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lbi/Cambridge/PhD/Bioinformatics/Pipelines/DNAseq_plotters/Data/variant_analysis/"/>
    </mc:Choice>
  </mc:AlternateContent>
  <xr:revisionPtr revIDLastSave="0" documentId="13_ncr:1_{E9D8ACF2-0968-B440-955A-64652C14475F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Syn3803mvR1-12_filtered_muta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531" i="1" l="1"/>
  <c r="AA2539" i="1"/>
  <c r="AA2538" i="1"/>
  <c r="AA2537" i="1"/>
  <c r="AA2536" i="1"/>
  <c r="AA2535" i="1"/>
  <c r="AA2534" i="1"/>
  <c r="AA2533" i="1"/>
  <c r="AA2532" i="1"/>
  <c r="AA2530" i="1"/>
  <c r="AA2529" i="1"/>
  <c r="AA2528" i="1"/>
  <c r="AA2527" i="1"/>
  <c r="AA2526" i="1"/>
  <c r="AA2525" i="1"/>
  <c r="AA2524" i="1"/>
  <c r="AA2523" i="1"/>
  <c r="AA2522" i="1"/>
  <c r="AA718" i="1"/>
  <c r="AA2520" i="1"/>
  <c r="AA2519" i="1"/>
  <c r="AA2518" i="1"/>
  <c r="AA2517" i="1"/>
  <c r="AA2521" i="1"/>
  <c r="AA2515" i="1"/>
  <c r="AA2514" i="1"/>
  <c r="AA2513" i="1"/>
  <c r="AA2516" i="1"/>
  <c r="AA2409" i="1"/>
  <c r="AA2408" i="1"/>
  <c r="AA2407" i="1"/>
  <c r="AA2406" i="1"/>
  <c r="AA2396" i="1"/>
  <c r="AA2395" i="1"/>
  <c r="AA2394" i="1"/>
  <c r="AA2393" i="1"/>
  <c r="AA2392" i="1"/>
  <c r="AA2391" i="1"/>
  <c r="AA2390" i="1"/>
  <c r="AA2389" i="1"/>
  <c r="AA2388" i="1"/>
  <c r="AA2387" i="1"/>
  <c r="AA193" i="1"/>
  <c r="AA2385" i="1"/>
  <c r="AA191" i="1"/>
  <c r="AA2383" i="1"/>
  <c r="AA2382" i="1"/>
  <c r="AA2381" i="1"/>
  <c r="AA2380" i="1"/>
  <c r="AA2379" i="1"/>
  <c r="AA2378" i="1"/>
  <c r="AA2377" i="1"/>
  <c r="AA2376" i="1"/>
  <c r="AA2375" i="1"/>
  <c r="AA2512" i="1"/>
  <c r="AA2386" i="1"/>
  <c r="AA2384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74" i="1"/>
  <c r="AA695" i="1"/>
  <c r="AA2373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372" i="1"/>
  <c r="AA2226" i="1"/>
  <c r="AA2225" i="1"/>
  <c r="AA2224" i="1"/>
  <c r="AA2223" i="1"/>
  <c r="AA2222" i="1"/>
  <c r="AA2221" i="1"/>
  <c r="AA236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359" i="1"/>
  <c r="AA696" i="1"/>
  <c r="AA2200" i="1"/>
  <c r="AA2199" i="1"/>
  <c r="AA2198" i="1"/>
  <c r="AA2358" i="1"/>
  <c r="AA2227" i="1"/>
  <c r="AA190" i="1"/>
  <c r="AA2194" i="1"/>
  <c r="AA694" i="1"/>
  <c r="AA2192" i="1"/>
  <c r="AA2191" i="1"/>
  <c r="AA2190" i="1"/>
  <c r="AA2189" i="1"/>
  <c r="AA2188" i="1"/>
  <c r="AA2220" i="1"/>
  <c r="AA2202" i="1"/>
  <c r="AA2185" i="1"/>
  <c r="AA2184" i="1"/>
  <c r="AA693" i="1"/>
  <c r="AA2182" i="1"/>
  <c r="AA2181" i="1"/>
  <c r="AA2180" i="1"/>
  <c r="AA2179" i="1"/>
  <c r="AA2178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201" i="1"/>
  <c r="AA2046" i="1"/>
  <c r="AA2045" i="1"/>
  <c r="AA2044" i="1"/>
  <c r="AA2043" i="1"/>
  <c r="AA5" i="1"/>
  <c r="AA2197" i="1"/>
  <c r="AA2196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2195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2193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2187" i="1"/>
  <c r="AA2186" i="1"/>
  <c r="AA2183" i="1"/>
  <c r="AA2047" i="1"/>
  <c r="AA2042" i="1"/>
  <c r="AA2041" i="1"/>
  <c r="AA2040" i="1"/>
  <c r="AA1846" i="1"/>
  <c r="AA717" i="1"/>
  <c r="AA1780" i="1"/>
  <c r="AA1820" i="1"/>
  <c r="AA1789" i="1"/>
  <c r="AA1777" i="1"/>
  <c r="AA1788" i="1"/>
  <c r="AA1775" i="1"/>
  <c r="AA1787" i="1"/>
  <c r="AA1786" i="1"/>
  <c r="AA716" i="1"/>
  <c r="AA1785" i="1"/>
  <c r="AA1784" i="1"/>
  <c r="AA1783" i="1"/>
  <c r="AA1782" i="1"/>
  <c r="AA1781" i="1"/>
  <c r="AA1779" i="1"/>
  <c r="AA1778" i="1"/>
  <c r="AA189" i="1"/>
  <c r="AA1776" i="1"/>
  <c r="AA1774" i="1"/>
  <c r="AA715" i="1"/>
  <c r="AA218" i="1"/>
  <c r="AA1773" i="1"/>
  <c r="AA1772" i="1"/>
  <c r="AA1771" i="1"/>
  <c r="AA1770" i="1"/>
  <c r="AA714" i="1"/>
  <c r="AA711" i="1"/>
  <c r="AA1769" i="1"/>
  <c r="AA1768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320" i="1"/>
  <c r="AA1319" i="1"/>
  <c r="AA1767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766" i="1"/>
  <c r="AA1765" i="1"/>
  <c r="AA710" i="1"/>
  <c r="AA1764" i="1"/>
  <c r="AA1763" i="1"/>
  <c r="AA1762" i="1"/>
  <c r="AA1284" i="1"/>
  <c r="AA1283" i="1"/>
  <c r="AA1761" i="1"/>
  <c r="AA1281" i="1"/>
  <c r="AA1280" i="1"/>
  <c r="AA1760" i="1"/>
  <c r="AA1759" i="1"/>
  <c r="AA1277" i="1"/>
  <c r="AA1276" i="1"/>
  <c r="AA1758" i="1"/>
  <c r="AA1757" i="1"/>
  <c r="AA1756" i="1"/>
  <c r="AA1755" i="1"/>
  <c r="AA1754" i="1"/>
  <c r="AA1753" i="1"/>
  <c r="AA1269" i="1"/>
  <c r="AA709" i="1"/>
  <c r="AA1752" i="1"/>
  <c r="AA1318" i="1"/>
  <c r="AA708" i="1"/>
  <c r="AA1290" i="1"/>
  <c r="AA1289" i="1"/>
  <c r="AA1288" i="1"/>
  <c r="AA186" i="1"/>
  <c r="AA1287" i="1"/>
  <c r="AA1286" i="1"/>
  <c r="AA1285" i="1"/>
  <c r="AA1282" i="1"/>
  <c r="AA1279" i="1"/>
  <c r="AA1278" i="1"/>
  <c r="AA1275" i="1"/>
  <c r="AA1274" i="1"/>
  <c r="AA1273" i="1"/>
  <c r="AA707" i="1"/>
  <c r="AA1272" i="1"/>
  <c r="AA1271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1270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185" i="1"/>
  <c r="AA706" i="1"/>
  <c r="AA1268" i="1"/>
  <c r="AA1267" i="1"/>
  <c r="AA1266" i="1"/>
  <c r="AA1265" i="1"/>
  <c r="AA725" i="1"/>
  <c r="AA724" i="1"/>
  <c r="AA723" i="1"/>
  <c r="AA1264" i="1"/>
  <c r="AA1263" i="1"/>
  <c r="AA720" i="1"/>
  <c r="AA1262" i="1"/>
  <c r="AA1261" i="1"/>
  <c r="AA705" i="1"/>
  <c r="AA1260" i="1"/>
  <c r="AA1259" i="1"/>
  <c r="AA1258" i="1"/>
  <c r="AA713" i="1"/>
  <c r="AA712" i="1"/>
  <c r="AA1257" i="1"/>
  <c r="AA1256" i="1"/>
  <c r="AA1255" i="1"/>
  <c r="AA1254" i="1"/>
  <c r="AA704" i="1"/>
  <c r="AA703" i="1"/>
  <c r="AA1253" i="1"/>
  <c r="AA1252" i="1"/>
  <c r="AA1251" i="1"/>
  <c r="AA702" i="1"/>
  <c r="AA701" i="1"/>
  <c r="AA700" i="1"/>
  <c r="AA1250" i="1"/>
  <c r="AA1249" i="1"/>
  <c r="AA7" i="1"/>
  <c r="AA745" i="1"/>
  <c r="AA731" i="1"/>
  <c r="AA699" i="1"/>
  <c r="AA730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729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697" i="1"/>
  <c r="AA192" i="1"/>
  <c r="AA728" i="1"/>
  <c r="AA727" i="1"/>
  <c r="AA6" i="1"/>
  <c r="AA188" i="1"/>
  <c r="AA187" i="1"/>
  <c r="AA726" i="1"/>
  <c r="AA722" i="1"/>
  <c r="AA184" i="1"/>
  <c r="AA8" i="1"/>
  <c r="AA721" i="1"/>
  <c r="AA719" i="1"/>
  <c r="AA698" i="1"/>
  <c r="AA4" i="1"/>
  <c r="AA3" i="1"/>
  <c r="AA2" i="1"/>
  <c r="H256" i="1"/>
  <c r="H820" i="1"/>
  <c r="H823" i="1"/>
  <c r="H1901" i="1"/>
  <c r="H1902" i="1"/>
  <c r="H1906" i="1"/>
  <c r="H2278" i="1"/>
  <c r="H1918" i="1"/>
  <c r="H1923" i="1"/>
  <c r="H2111" i="1"/>
  <c r="H872" i="1"/>
  <c r="H1375" i="1"/>
  <c r="H1005" i="1"/>
  <c r="H1006" i="1"/>
  <c r="H1007" i="1"/>
  <c r="H1013" i="1"/>
  <c r="H1015" i="1"/>
  <c r="H1417" i="1"/>
  <c r="H1418" i="1"/>
  <c r="H1419" i="1"/>
  <c r="H1425" i="1"/>
  <c r="H1427" i="1"/>
  <c r="H2471" i="1"/>
  <c r="H2472" i="1"/>
  <c r="H388" i="1"/>
  <c r="H389" i="1"/>
  <c r="H390" i="1"/>
  <c r="H396" i="1"/>
  <c r="H398" i="1"/>
  <c r="H127" i="1"/>
  <c r="H128" i="1"/>
  <c r="H2333" i="1"/>
  <c r="H2334" i="1"/>
  <c r="H1533" i="1"/>
  <c r="H1978" i="1"/>
  <c r="H1979" i="1"/>
  <c r="H2153" i="1"/>
  <c r="H2154" i="1"/>
  <c r="H1981" i="1"/>
  <c r="H1982" i="1"/>
  <c r="H493" i="1"/>
  <c r="H2490" i="1"/>
  <c r="H2491" i="1"/>
  <c r="H2159" i="1"/>
  <c r="H2160" i="1"/>
  <c r="H168" i="1"/>
  <c r="H169" i="1"/>
  <c r="H172" i="1"/>
  <c r="H173" i="1"/>
  <c r="H1196" i="1"/>
  <c r="H1197" i="1"/>
  <c r="H2350" i="1"/>
  <c r="H2351" i="1"/>
  <c r="H1222" i="1"/>
  <c r="H1725" i="1"/>
  <c r="H1726" i="1"/>
  <c r="H2022" i="1"/>
  <c r="H2023" i="1"/>
  <c r="H2026" i="1"/>
  <c r="H2027" i="1"/>
  <c r="H235" i="1"/>
  <c r="H237" i="1"/>
  <c r="H749" i="1"/>
  <c r="H753" i="1"/>
  <c r="H774" i="1"/>
  <c r="H775" i="1"/>
  <c r="H1296" i="1"/>
  <c r="H1317" i="1"/>
  <c r="H1793" i="1"/>
  <c r="H1850" i="1"/>
  <c r="H2030" i="1"/>
  <c r="H2031" i="1"/>
  <c r="H2180" i="1"/>
  <c r="H2231" i="1"/>
  <c r="H2233" i="1"/>
  <c r="H2393" i="1"/>
  <c r="H2395" i="1"/>
  <c r="H2529" i="1"/>
  <c r="H2533" i="1"/>
  <c r="H2535" i="1"/>
</calcChain>
</file>

<file path=xl/sharedStrings.xml><?xml version="1.0" encoding="utf-8"?>
<sst xmlns="http://schemas.openxmlformats.org/spreadsheetml/2006/main" count="22256" uniqueCount="698">
  <si>
    <t>Strain</t>
  </si>
  <si>
    <t>Minimum</t>
  </si>
  <si>
    <t>Maximum</t>
  </si>
  <si>
    <t>Length</t>
  </si>
  <si>
    <t>CDS</t>
  </si>
  <si>
    <t>product</t>
  </si>
  <si>
    <t>CDS Position</t>
  </si>
  <si>
    <t>Change</t>
  </si>
  <si>
    <t>locus_tag</t>
  </si>
  <si>
    <t>Polymorphism Type</t>
  </si>
  <si>
    <t>Protein Effect</t>
  </si>
  <si>
    <t>Variant Nucleotide(s)</t>
  </si>
  <si>
    <t>Variant Frequency</t>
  </si>
  <si>
    <t>protein_id</t>
  </si>
  <si>
    <t>Reference Nucleotide(s)</t>
  </si>
  <si>
    <t>Amino Acid Change</t>
  </si>
  <si>
    <t>Codon Change</t>
  </si>
  <si>
    <t>Reference Frequency</t>
  </si>
  <si>
    <t>NC000911</t>
  </si>
  <si>
    <t>NC020286</t>
  </si>
  <si>
    <t>AP01205</t>
  </si>
  <si>
    <t>NZCP094998</t>
  </si>
  <si>
    <t>NC017038</t>
  </si>
  <si>
    <t>NC017052</t>
  </si>
  <si>
    <t>NC017039</t>
  </si>
  <si>
    <t>NZCP012832</t>
  </si>
  <si>
    <t>Refence Confidence</t>
  </si>
  <si>
    <t>mvR9_Howe</t>
  </si>
  <si>
    <t>hypothetical protein CDS</t>
  </si>
  <si>
    <t>hypothetical protein</t>
  </si>
  <si>
    <t>T -&gt; C</t>
  </si>
  <si>
    <t>slr1084</t>
  </si>
  <si>
    <t>SNP (transition)</t>
  </si>
  <si>
    <t>Substitution</t>
  </si>
  <si>
    <t>C</t>
  </si>
  <si>
    <t>WP_010871567.1</t>
  </si>
  <si>
    <t>T</t>
  </si>
  <si>
    <t>Y -&gt; H</t>
  </si>
  <si>
    <t>TAC -&gt; CAC</t>
  </si>
  <si>
    <t>mvR10_Howe</t>
  </si>
  <si>
    <t>sds CDS</t>
  </si>
  <si>
    <t>solanesyl diphosphate synthase</t>
  </si>
  <si>
    <t>slr0611</t>
  </si>
  <si>
    <t>Insertion</t>
  </si>
  <si>
    <t>Truncation</t>
  </si>
  <si>
    <t>TAACGGCG</t>
  </si>
  <si>
    <t>WP_010871207.1</t>
  </si>
  <si>
    <t>SYNGTI_RS00005</t>
  </si>
  <si>
    <t>SYNPCCP_RS00005</t>
  </si>
  <si>
    <t>MYO_RS00005</t>
  </si>
  <si>
    <t>slr1084 CDS</t>
  </si>
  <si>
    <t>BAK49110.1</t>
  </si>
  <si>
    <t>MT986_RS01895</t>
  </si>
  <si>
    <t>mvR12_Howe</t>
  </si>
  <si>
    <t>T -&gt; A</t>
  </si>
  <si>
    <t>SNP (transversion)</t>
  </si>
  <si>
    <t>A</t>
  </si>
  <si>
    <t>mvR3_Nixon</t>
  </si>
  <si>
    <t>C -&gt; G</t>
  </si>
  <si>
    <t>G</t>
  </si>
  <si>
    <t>G -&gt; T</t>
  </si>
  <si>
    <t>mvR11_Howe</t>
  </si>
  <si>
    <t>(T)3 -&gt; (T)4</t>
  </si>
  <si>
    <t>Insertion (tandem repeat)</t>
  </si>
  <si>
    <t>T -&gt; G</t>
  </si>
  <si>
    <t>non coding</t>
  </si>
  <si>
    <t>G -&gt; A</t>
  </si>
  <si>
    <t>ACG -&gt; ACA</t>
  </si>
  <si>
    <t>mvR1_Nixon</t>
  </si>
  <si>
    <t>Rpn family  nuclease/putative transposase CDS</t>
  </si>
  <si>
    <t>Rpn family  nuclease/putative transposase</t>
  </si>
  <si>
    <t>TAA -&gt; CAC</t>
  </si>
  <si>
    <t>slr1774</t>
  </si>
  <si>
    <t>CAC</t>
  </si>
  <si>
    <t>WP_010872295.1</t>
  </si>
  <si>
    <t>TAA</t>
  </si>
  <si>
    <t>L -&gt; V</t>
  </si>
  <si>
    <t>TTA -&gt; GTG</t>
  </si>
  <si>
    <t>rppA CDS</t>
  </si>
  <si>
    <t>two-component system regulator RppA</t>
  </si>
  <si>
    <t>A -&gt; G</t>
  </si>
  <si>
    <t>sll0789</t>
  </si>
  <si>
    <t>WP_010873936.1</t>
  </si>
  <si>
    <t>W -&gt; R</t>
  </si>
  <si>
    <t>TGG -&gt; CGG</t>
  </si>
  <si>
    <t>response regulator RppA CDS</t>
  </si>
  <si>
    <t>response regulator RppA</t>
  </si>
  <si>
    <t>SYNGTI_RS14235</t>
  </si>
  <si>
    <t>SYNPCCP_RS14280</t>
  </si>
  <si>
    <t>sll0789 CDS</t>
  </si>
  <si>
    <t>OmpR subfamily protein Rre34/CopR</t>
  </si>
  <si>
    <t>BAK51494.1</t>
  </si>
  <si>
    <t>MT986_RS14385</t>
  </si>
  <si>
    <t>two-component system response regulator RppA CDS</t>
  </si>
  <si>
    <t>two-component system response regulator RppA</t>
  </si>
  <si>
    <t>SYNPCCN_RS14270</t>
  </si>
  <si>
    <t>CTT -&gt; CTC</t>
  </si>
  <si>
    <t>Rpn family nuclease/putative transposase CDS</t>
  </si>
  <si>
    <t>Rpn family nuclease/putative transposase</t>
  </si>
  <si>
    <t>C -&gt; T</t>
  </si>
  <si>
    <t>MYO_RS01360</t>
  </si>
  <si>
    <t>CAG -&gt; CAA</t>
  </si>
  <si>
    <t>MYO_RS14280</t>
  </si>
  <si>
    <t>HD domain-containing protein CDS</t>
  </si>
  <si>
    <t>HD domain-containing protein</t>
  </si>
  <si>
    <t>MYO_RS01295</t>
  </si>
  <si>
    <t>E -&gt; D</t>
  </si>
  <si>
    <t>GAA -&gt; GAT</t>
  </si>
  <si>
    <t>CusA/CzcA family heavy metal efflux RND transporter CDS</t>
  </si>
  <si>
    <t>CusA/CzcA family heavy metal efflux RND transporter</t>
  </si>
  <si>
    <t>G -&gt; C</t>
  </si>
  <si>
    <t>MYO_RS14235</t>
  </si>
  <si>
    <t>GCG -&gt; GCC</t>
  </si>
  <si>
    <t>mvR6_Nixon</t>
  </si>
  <si>
    <t>sensor histidine kinase RppB CDS</t>
  </si>
  <si>
    <t>sensor histidine kinase RppB</t>
  </si>
  <si>
    <t>MYO_RS14220</t>
  </si>
  <si>
    <t>V -&gt; A</t>
  </si>
  <si>
    <t>GTA -&gt; GCA</t>
  </si>
  <si>
    <t>mvR2_Nixon</t>
  </si>
  <si>
    <t>response regulator CDS</t>
  </si>
  <si>
    <t>response regulator</t>
  </si>
  <si>
    <t>AOY38_RS10720</t>
  </si>
  <si>
    <t>WP_060492346.1</t>
  </si>
  <si>
    <t>D -&gt; G</t>
  </si>
  <si>
    <t>GAT -&gt; GGT</t>
  </si>
  <si>
    <t>C -&gt; A</t>
  </si>
  <si>
    <t>transposase CDS</t>
  </si>
  <si>
    <t>transposase</t>
  </si>
  <si>
    <t>sll0092</t>
  </si>
  <si>
    <t>WP_010873882.1</t>
  </si>
  <si>
    <t>P -&gt; S</t>
  </si>
  <si>
    <t>CCG -&gt; TCG</t>
  </si>
  <si>
    <t>SYNGTI_RS17695</t>
  </si>
  <si>
    <t>SYNPCCP_RS17725</t>
  </si>
  <si>
    <t>ACC -&gt; GCT</t>
  </si>
  <si>
    <t>GCT</t>
  </si>
  <si>
    <t>G -&gt; S</t>
  </si>
  <si>
    <t>GGT -&gt; AGC</t>
  </si>
  <si>
    <t>ssl0172 CDS</t>
  </si>
  <si>
    <t>ssl0172</t>
  </si>
  <si>
    <t>BAK51440.1</t>
  </si>
  <si>
    <t>MT986_RS14090</t>
  </si>
  <si>
    <t>SYNPCCN_RS17745</t>
  </si>
  <si>
    <t>AOY38_RS17750</t>
  </si>
  <si>
    <t>GGC -&gt; GGT</t>
  </si>
  <si>
    <t>MYO_RS06780</t>
  </si>
  <si>
    <t>TTA -&gt; TTG</t>
  </si>
  <si>
    <t>A -&gt; T</t>
  </si>
  <si>
    <t>Frame Shift</t>
  </si>
  <si>
    <t>AACGGCG</t>
  </si>
  <si>
    <t>sds</t>
  </si>
  <si>
    <t>BAK51920.1</t>
  </si>
  <si>
    <t>MT986_RS00005</t>
  </si>
  <si>
    <t>SYNPCCN_RS00005</t>
  </si>
  <si>
    <t>AOY38_RS00005</t>
  </si>
  <si>
    <t>TTC -&gt; TTT</t>
  </si>
  <si>
    <t>GTT -&gt; GTC</t>
  </si>
  <si>
    <t>nucleotidyltransferase family protein CDS</t>
  </si>
  <si>
    <t>nucleotidyltransferase family protein</t>
  </si>
  <si>
    <t>MYO_RS07585</t>
  </si>
  <si>
    <t>GGA -&gt; GGG</t>
  </si>
  <si>
    <t>acnB CDS</t>
  </si>
  <si>
    <t>bifunctional aconitate hydratase</t>
  </si>
  <si>
    <t>slr0665</t>
  </si>
  <si>
    <t>WP_010874171.1</t>
  </si>
  <si>
    <t>GTT -&gt; GCT</t>
  </si>
  <si>
    <t>bifunctional aconitate dehydratase</t>
  </si>
  <si>
    <t>SYNGTI_RS15485</t>
  </si>
  <si>
    <t>SYNPCCP_RS15530</t>
  </si>
  <si>
    <t>slr0665 CDS</t>
  </si>
  <si>
    <t>BAK51733.1</t>
  </si>
  <si>
    <t>bifunctional aconitate hydratase dehydratase</t>
  </si>
  <si>
    <t>MT986_RS15620</t>
  </si>
  <si>
    <t>bifunctional aconitate hydratase 2/2-methylisocitrate dehydratase</t>
  </si>
  <si>
    <t>SYNPCCN_RS15525</t>
  </si>
  <si>
    <t>AAT -&gt; AAC</t>
  </si>
  <si>
    <t>Rpn family recombination-promoting nuclease/putative transposase CDS</t>
  </si>
  <si>
    <t>Rpn family recombination-promoting nuclease/putative transposase</t>
  </si>
  <si>
    <t>A -&gt; C</t>
  </si>
  <si>
    <t>sll1201</t>
  </si>
  <si>
    <t>WP_010871467.1</t>
  </si>
  <si>
    <t>TTG -&gt; GTG</t>
  </si>
  <si>
    <t>SYNGTI_RS01335</t>
  </si>
  <si>
    <t>SYNPCCP_RS01355</t>
  </si>
  <si>
    <t>N -&gt; S</t>
  </si>
  <si>
    <t>AAT -&gt; AGT</t>
  </si>
  <si>
    <t>sll1201 CDS</t>
  </si>
  <si>
    <t>BAK49009.1</t>
  </si>
  <si>
    <t>MT986_RS01375</t>
  </si>
  <si>
    <t>SYNPCCN_RS01350</t>
  </si>
  <si>
    <t>TTT -&gt; TTC</t>
  </si>
  <si>
    <t>TCAGA</t>
  </si>
  <si>
    <t>ATP-binding protein CDS</t>
  </si>
  <si>
    <t>ATP-binding protein</t>
  </si>
  <si>
    <t>sll1475</t>
  </si>
  <si>
    <t>WP_010874212.1</t>
  </si>
  <si>
    <t>TCT -&gt; TCA</t>
  </si>
  <si>
    <t>GAA -&gt; GAG</t>
  </si>
  <si>
    <t>T -&gt; TG</t>
  </si>
  <si>
    <t>TG</t>
  </si>
  <si>
    <t>CTG -&gt; CTA</t>
  </si>
  <si>
    <t>IS5 family transposase CDS</t>
  </si>
  <si>
    <t>IS5 family transposase</t>
  </si>
  <si>
    <t>slr0511</t>
  </si>
  <si>
    <t>WP_010873815.1</t>
  </si>
  <si>
    <t>D -&gt; N</t>
  </si>
  <si>
    <t>GAT -&gt; AAT</t>
  </si>
  <si>
    <t>PP2C family protein-serine/threonine phosphatase CDS</t>
  </si>
  <si>
    <t>PP2C family protein-serine/threonine phosphatase</t>
  </si>
  <si>
    <t>SYNPCCP_RS03650</t>
  </si>
  <si>
    <t>WP_231848823.1</t>
  </si>
  <si>
    <t>D -&gt; E</t>
  </si>
  <si>
    <t>GAT -&gt; GAA</t>
  </si>
  <si>
    <t>MYO_RS03655</t>
  </si>
  <si>
    <t>SYNPCCN_RS03645</t>
  </si>
  <si>
    <t>AGC -&gt; AGT</t>
  </si>
  <si>
    <t>TA -&gt; CG</t>
  </si>
  <si>
    <t>CG</t>
  </si>
  <si>
    <t>NT -&gt; NA</t>
  </si>
  <si>
    <t>AAT,ACC -&gt; AAC,GCC</t>
  </si>
  <si>
    <t>GTG -&gt; GTT</t>
  </si>
  <si>
    <t>AAA -&gt; AAG</t>
  </si>
  <si>
    <t>AAC -&gt; AAT</t>
  </si>
  <si>
    <t>PAS domain S-box protein CDS</t>
  </si>
  <si>
    <t>PAS domain S-box protein</t>
  </si>
  <si>
    <t>sll1473</t>
  </si>
  <si>
    <t>WP_010874213.1</t>
  </si>
  <si>
    <t>A -&gt; V</t>
  </si>
  <si>
    <t>GCA -&gt; GTA</t>
  </si>
  <si>
    <t>MYO_RS19685</t>
  </si>
  <si>
    <t>TCG -&gt; TCA</t>
  </si>
  <si>
    <t>GAAACA</t>
  </si>
  <si>
    <t>+C</t>
  </si>
  <si>
    <t>GCC -&gt; ACC</t>
  </si>
  <si>
    <t>ATTAGCA -&gt; TACCAGT</t>
  </si>
  <si>
    <t>TACCAGT</t>
  </si>
  <si>
    <t>RLA -&gt; RTS</t>
  </si>
  <si>
    <t>CGA,TTA,GCA -&gt; CGT,ACC,AGT</t>
  </si>
  <si>
    <t>sll1774</t>
  </si>
  <si>
    <t>GAG -&gt; GAA</t>
  </si>
  <si>
    <t>SYNGTI_RS05615</t>
  </si>
  <si>
    <t>SYNPCCP_RS05650</t>
  </si>
  <si>
    <t>MYO_RS05650</t>
  </si>
  <si>
    <t>sll1774 CDS</t>
  </si>
  <si>
    <t>BAK49837.1</t>
  </si>
  <si>
    <t>MT986_RS05665</t>
  </si>
  <si>
    <t>SYNPCCN_RS05640</t>
  </si>
  <si>
    <t>AOY38_RS01350</t>
  </si>
  <si>
    <t>ACT -&gt; ACC</t>
  </si>
  <si>
    <t>MYO_RS15535</t>
  </si>
  <si>
    <t>IS701 family transposase CDS</t>
  </si>
  <si>
    <t>IS701 family transposase</t>
  </si>
  <si>
    <t>slr1683</t>
  </si>
  <si>
    <t>WP_071822654.1</t>
  </si>
  <si>
    <t>AGT -&gt; AGC</t>
  </si>
  <si>
    <t>SYNGTI_RS09305</t>
  </si>
  <si>
    <t>SYNPCCP_RS09365</t>
  </si>
  <si>
    <t>slr1683 CDS</t>
  </si>
  <si>
    <t>BAK50546.1</t>
  </si>
  <si>
    <t>MT986_RS09380</t>
  </si>
  <si>
    <t>SYNPCCN_RS09355</t>
  </si>
  <si>
    <t>TAT -&gt; CAT</t>
  </si>
  <si>
    <t>TCC -&gt; TCA</t>
  </si>
  <si>
    <t>GCG -&gt; GGG</t>
  </si>
  <si>
    <t>ATC -&gt; ATT</t>
  </si>
  <si>
    <t>TTG -&gt; TTA</t>
  </si>
  <si>
    <t>ACC -&gt; ACG</t>
  </si>
  <si>
    <t>DUF305 domain-containing protein CDS</t>
  </si>
  <si>
    <t>DUF305 domain-containing protein</t>
  </si>
  <si>
    <t>sll0788</t>
  </si>
  <si>
    <t>WP_010873937.1</t>
  </si>
  <si>
    <t>GGT -&gt; GGC</t>
  </si>
  <si>
    <t>CGT -&gt; CGC</t>
  </si>
  <si>
    <t>CGGCG</t>
  </si>
  <si>
    <t>SYNGTI_RS14240</t>
  </si>
  <si>
    <t>SYNPCCP_RS14285</t>
  </si>
  <si>
    <t>sll0788 CDS</t>
  </si>
  <si>
    <t>BAK51495.1</t>
  </si>
  <si>
    <t>MT986_RS14390</t>
  </si>
  <si>
    <t>SYNPCCN_RS14275</t>
  </si>
  <si>
    <t>R -&gt; W</t>
  </si>
  <si>
    <t>CGG -&gt; TGG</t>
  </si>
  <si>
    <t>MYO_RS09365</t>
  </si>
  <si>
    <t>GTG -&gt; GTA</t>
  </si>
  <si>
    <t>(G)3 -&gt; (G)4</t>
  </si>
  <si>
    <t>A -&gt; VT</t>
  </si>
  <si>
    <t>GCC -&gt; GTT,ACC</t>
  </si>
  <si>
    <t>sll0093</t>
  </si>
  <si>
    <t>WP_010873883.1</t>
  </si>
  <si>
    <t>I -&gt; T</t>
  </si>
  <si>
    <t>ATA -&gt; ACA</t>
  </si>
  <si>
    <t>SYNGTI_RS17700</t>
  </si>
  <si>
    <t>SYNPCCP_RS17730</t>
  </si>
  <si>
    <t>sll0092 CDS</t>
  </si>
  <si>
    <t>BAK51441.1</t>
  </si>
  <si>
    <t>MT986_RS14095</t>
  </si>
  <si>
    <t>SYNPCCN_RS17750</t>
  </si>
  <si>
    <t>MYO_RS18920</t>
  </si>
  <si>
    <t>GTG -&gt; GTC</t>
  </si>
  <si>
    <t>purT CDS</t>
  </si>
  <si>
    <t>phosphoribosylglycinamide formyltransferase 2</t>
  </si>
  <si>
    <t>(G)8 -&gt; (G)9</t>
  </si>
  <si>
    <t>MYO_RS06365</t>
  </si>
  <si>
    <t>TCA -&gt; TCG</t>
  </si>
  <si>
    <t>slr1636 CDS</t>
  </si>
  <si>
    <t>BAK50622.1</t>
  </si>
  <si>
    <t>rppB CDS</t>
  </si>
  <si>
    <t>two-component system sensor histidine kinase RppB</t>
  </si>
  <si>
    <t>sll0790</t>
  </si>
  <si>
    <t>WP_010873935.1</t>
  </si>
  <si>
    <t>CTA -&gt; TTA</t>
  </si>
  <si>
    <t>two-component system sensor histidine kinase RppB CDS</t>
  </si>
  <si>
    <t>SYNGTI_RS14230</t>
  </si>
  <si>
    <t>SYNPCCP_RS14275</t>
  </si>
  <si>
    <t>MYO_RS14275</t>
  </si>
  <si>
    <t>sll0790 CDS</t>
  </si>
  <si>
    <t>sensory transduction histidine kinase Hik31</t>
  </si>
  <si>
    <t>BAK51493.1</t>
  </si>
  <si>
    <t>MT986_RS14380</t>
  </si>
  <si>
    <t>SYNPCCN_RS14265</t>
  </si>
  <si>
    <t>GAC -&gt; GAT</t>
  </si>
  <si>
    <t>V -&gt; D</t>
  </si>
  <si>
    <t>GTT -&gt; GAT</t>
  </si>
  <si>
    <t>slr1712</t>
  </si>
  <si>
    <t>WP_010872524.1</t>
  </si>
  <si>
    <t>SYNGTI_RS06795</t>
  </si>
  <si>
    <t>SYNPCCP_RS06835</t>
  </si>
  <si>
    <t>MYO_RS06835</t>
  </si>
  <si>
    <t>slr1712 CDS</t>
  </si>
  <si>
    <t>BAK50067.1</t>
  </si>
  <si>
    <t>MT986_RS06865</t>
  </si>
  <si>
    <t>SYNPCCN_RS06825</t>
  </si>
  <si>
    <t>AOY38_RS14260</t>
  </si>
  <si>
    <t>TCC -&gt; TCT</t>
  </si>
  <si>
    <t>GGG -&gt; GGA</t>
  </si>
  <si>
    <t>GTC -&gt; GTT</t>
  </si>
  <si>
    <t>TTG -&gt; CTG</t>
  </si>
  <si>
    <t>GCG -&gt; GCA</t>
  </si>
  <si>
    <t>ATT -&gt; ACT</t>
  </si>
  <si>
    <t>AOY38_RS05635</t>
  </si>
  <si>
    <t>GC -&gt; AT</t>
  </si>
  <si>
    <t>AT</t>
  </si>
  <si>
    <t>GGG,CTA -&gt; GGA,TTA</t>
  </si>
  <si>
    <t>AAG -&gt; TAA</t>
  </si>
  <si>
    <t>AAG</t>
  </si>
  <si>
    <t>CTT -&gt; TTA</t>
  </si>
  <si>
    <t>Extension</t>
  </si>
  <si>
    <t>GCG -&gt; GTG</t>
  </si>
  <si>
    <t>CCA -&gt; CCG</t>
  </si>
  <si>
    <t>(G)2 -&gt; (G)3</t>
  </si>
  <si>
    <t>TCG -&gt; TCT</t>
  </si>
  <si>
    <t>slr1862</t>
  </si>
  <si>
    <t>AGTG</t>
  </si>
  <si>
    <t>WP_223211351.1</t>
  </si>
  <si>
    <t>GAG -&gt; GAT</t>
  </si>
  <si>
    <t>GTG -&gt; GCG</t>
  </si>
  <si>
    <t>GAT -&gt; GAC</t>
  </si>
  <si>
    <t>A -&gt; S</t>
  </si>
  <si>
    <t>GCC -&gt; TCC</t>
  </si>
  <si>
    <t>GAA -&gt; GAC</t>
  </si>
  <si>
    <t>CTA -&gt; CTT</t>
  </si>
  <si>
    <t>TAT -&gt; TAC</t>
  </si>
  <si>
    <t>AA -&gt; GG</t>
  </si>
  <si>
    <t>GG</t>
  </si>
  <si>
    <t>AA</t>
  </si>
  <si>
    <t>GTA -&gt; GTG</t>
  </si>
  <si>
    <t>ACC -&gt; ACT</t>
  </si>
  <si>
    <t>R -&gt; Q</t>
  </si>
  <si>
    <t>CGG -&gt; CAG</t>
  </si>
  <si>
    <t>L -&gt; F</t>
  </si>
  <si>
    <t>TTG -&gt; TTT</t>
  </si>
  <si>
    <t>CCT -&gt; CCG</t>
  </si>
  <si>
    <t>TTT</t>
  </si>
  <si>
    <t>TCT -&gt; TCC</t>
  </si>
  <si>
    <t>GCT -&gt; GCC</t>
  </si>
  <si>
    <t>CAC -&gt; CAT</t>
  </si>
  <si>
    <t>two-component system sensor His kinase RppB</t>
  </si>
  <si>
    <t>CT -&gt; AA</t>
  </si>
  <si>
    <t>T -&gt; K</t>
  </si>
  <si>
    <t>ACT -&gt; AAA</t>
  </si>
  <si>
    <t>PP2C family Ser-Thr phosphatase CDS</t>
  </si>
  <si>
    <t>PP2C family Ser-Thr phosphatase</t>
  </si>
  <si>
    <t>GGGTAAGGGGGACA</t>
  </si>
  <si>
    <t>CTA -&gt; CTC</t>
  </si>
  <si>
    <t>AOY38_RS14255</t>
  </si>
  <si>
    <t>GGA -&gt; GGT</t>
  </si>
  <si>
    <t>TTA -&gt; CTA</t>
  </si>
  <si>
    <t>GGGGGACA</t>
  </si>
  <si>
    <t>GGGTA</t>
  </si>
  <si>
    <t>E -&gt; G</t>
  </si>
  <si>
    <t>GAG -&gt; GGG</t>
  </si>
  <si>
    <t>AOY38_RS14265</t>
  </si>
  <si>
    <t>CGG -&gt; CGA</t>
  </si>
  <si>
    <t>AOY38_RS09350</t>
  </si>
  <si>
    <t>CTG -&gt; CTT</t>
  </si>
  <si>
    <t>CHAT domain-containing protein CDS</t>
  </si>
  <si>
    <t>CHAT domain-containing protein</t>
  </si>
  <si>
    <t>slr1753</t>
  </si>
  <si>
    <t>WP_223211333.1</t>
  </si>
  <si>
    <t>CCC -&gt; CCG</t>
  </si>
  <si>
    <t>SYNGTI_RS02435</t>
  </si>
  <si>
    <t>SYNPCCP_RS02460</t>
  </si>
  <si>
    <t>slr1753 CDS</t>
  </si>
  <si>
    <t>BAK49224.1</t>
  </si>
  <si>
    <t>MT986_RS02480</t>
  </si>
  <si>
    <t>SYNPCCN_RS02455</t>
  </si>
  <si>
    <t>AOY38_RS02450</t>
  </si>
  <si>
    <t>CGG -&gt; CGC</t>
  </si>
  <si>
    <t>type II secretion system F family protein CDS</t>
  </si>
  <si>
    <t>type II secretion system F family protein</t>
  </si>
  <si>
    <t>(G)9 -&gt; (G)8</t>
  </si>
  <si>
    <t>slr0162</t>
  </si>
  <si>
    <t>Deletion (tandem repeat)</t>
  </si>
  <si>
    <t>ATAT</t>
  </si>
  <si>
    <t>CTA -&gt; CTG</t>
  </si>
  <si>
    <t>AOY38_RS06815</t>
  </si>
  <si>
    <t>glutathione peroxidase CDS</t>
  </si>
  <si>
    <t>glutathione peroxidase</t>
  </si>
  <si>
    <t>SYNPCCP_RS06760</t>
  </si>
  <si>
    <t>WP_010872510.1</t>
  </si>
  <si>
    <t>protein CDS</t>
  </si>
  <si>
    <t>protein</t>
  </si>
  <si>
    <t>SYNPCCP_RS00565</t>
  </si>
  <si>
    <t>WP_014407169.1</t>
  </si>
  <si>
    <t>M -&gt; T</t>
  </si>
  <si>
    <t>ATG -&gt; ACG</t>
  </si>
  <si>
    <t>ABC transporter substrate-binding protein CDS</t>
  </si>
  <si>
    <t>ABC transporter substrate-binding protein</t>
  </si>
  <si>
    <t>Y -&gt; C</t>
  </si>
  <si>
    <t>TAT -&gt; TGT</t>
  </si>
  <si>
    <t>pstB CDS</t>
  </si>
  <si>
    <t>phosphate ABC transporter ATP-binding protein PstB</t>
  </si>
  <si>
    <t>SYNGTI_RS06515</t>
  </si>
  <si>
    <t>WP_014407101.1</t>
  </si>
  <si>
    <t>S -&gt; L</t>
  </si>
  <si>
    <t>TCA -&gt; TTA</t>
  </si>
  <si>
    <t>hlyB</t>
  </si>
  <si>
    <t>peptidase domain-containing ABC transporter</t>
  </si>
  <si>
    <t>sll1180</t>
  </si>
  <si>
    <t>WP_010872887.1</t>
  </si>
  <si>
    <t>L -&gt; P</t>
  </si>
  <si>
    <t>CTA -&gt; CCA</t>
  </si>
  <si>
    <t>fabZ CDS</t>
  </si>
  <si>
    <t>3-hydroxyacyl-ACP dehydratase FabZ</t>
  </si>
  <si>
    <t>SYNGTI_RS06860</t>
  </si>
  <si>
    <t>WP_014407104.1</t>
  </si>
  <si>
    <t>C -&gt; R</t>
  </si>
  <si>
    <t>TGC -&gt; CGC</t>
  </si>
  <si>
    <t>plsX CDS</t>
  </si>
  <si>
    <t>phosphate acyltransferase PlsX</t>
  </si>
  <si>
    <t>SYNPCCN_RS07470</t>
  </si>
  <si>
    <t>G -&gt; V</t>
  </si>
  <si>
    <t>GGG -&gt; GTG</t>
  </si>
  <si>
    <t>AG -&gt; TA</t>
  </si>
  <si>
    <t>TA</t>
  </si>
  <si>
    <t>AMP-binding protein CDS</t>
  </si>
  <si>
    <t>AMP-binding protein</t>
  </si>
  <si>
    <t>slr1609</t>
  </si>
  <si>
    <t>WP_014407070.1</t>
  </si>
  <si>
    <t>F -&gt; C</t>
  </si>
  <si>
    <t>TTC -&gt; TGC</t>
  </si>
  <si>
    <t>pilM CDS</t>
  </si>
  <si>
    <t>type IV pilus assembly protein PilM</t>
  </si>
  <si>
    <t>MT986_RS08870</t>
  </si>
  <si>
    <t>WP_244788302.1</t>
  </si>
  <si>
    <t>V -&gt; E</t>
  </si>
  <si>
    <t>GTA -&gt; GAA</t>
  </si>
  <si>
    <t>psaA CDS</t>
  </si>
  <si>
    <t>photosystem I core protein PsaA</t>
  </si>
  <si>
    <t>slr1834</t>
  </si>
  <si>
    <t>WP_010872067.1</t>
  </si>
  <si>
    <t>V -&gt; I</t>
  </si>
  <si>
    <t>GTC -&gt; ATC</t>
  </si>
  <si>
    <t>R -&gt; C</t>
  </si>
  <si>
    <t>CGT -&gt; TGT</t>
  </si>
  <si>
    <t>SYNPCCN_RS14430</t>
  </si>
  <si>
    <t>SYNPCCP_RS14440</t>
  </si>
  <si>
    <t>Deletion</t>
  </si>
  <si>
    <t>(C)7 -&gt; (C)6</t>
  </si>
  <si>
    <t>GT -&gt; TC</t>
  </si>
  <si>
    <t>TC</t>
  </si>
  <si>
    <t>DUF29 domain-containing protein CDS</t>
  </si>
  <si>
    <t>DUF29 domain-containing protein</t>
  </si>
  <si>
    <t>MT986_RS06095</t>
  </si>
  <si>
    <t>WP_010872375.1</t>
  </si>
  <si>
    <t>MFS transporter CDS</t>
  </si>
  <si>
    <t>MFS transporter</t>
  </si>
  <si>
    <t>MT986_RS08775</t>
  </si>
  <si>
    <t>WP_010872879.1</t>
  </si>
  <si>
    <t>efflux RND transporter permease subunit CDS</t>
  </si>
  <si>
    <t>efflux RND transporter permease subunit</t>
  </si>
  <si>
    <t>sll0142</t>
  </si>
  <si>
    <t>WP_010873185.1</t>
  </si>
  <si>
    <t>HAD-IIB family hydrolase CDS</t>
  </si>
  <si>
    <t>HAD-IIB family hydrolase</t>
  </si>
  <si>
    <t>sll0045</t>
  </si>
  <si>
    <t>WP_010874006.1</t>
  </si>
  <si>
    <t>anti-sigma regulatory factor CDS</t>
  </si>
  <si>
    <t>anti-sigma regulatory factor</t>
  </si>
  <si>
    <t>SYNGTI_RS04240</t>
  </si>
  <si>
    <t>WP_014407085.1</t>
  </si>
  <si>
    <t>K -&gt; E</t>
  </si>
  <si>
    <t>AAG -&gt; GAG</t>
  </si>
  <si>
    <t>ABC-2 family transporter protein CDS</t>
  </si>
  <si>
    <t>ABC-2 family transporter protein</t>
  </si>
  <si>
    <t>R -&gt; G</t>
  </si>
  <si>
    <t>CGC -&gt; GGC</t>
  </si>
  <si>
    <t>WP_010872970.1</t>
  </si>
  <si>
    <t>slr1174</t>
  </si>
  <si>
    <t>DUF4114 domain-containing protein CDS</t>
  </si>
  <si>
    <t>DUF4114 domain-containing protein</t>
  </si>
  <si>
    <t>slr0168</t>
  </si>
  <si>
    <t>WP_010873276.1</t>
  </si>
  <si>
    <t>NAD-dependent succinate-semialdehyde dehydrogenase CDS</t>
  </si>
  <si>
    <t>NAD-dependent succinate-semialdehyde dehydrogenase</t>
  </si>
  <si>
    <t>SYNPCCN_RS11070</t>
  </si>
  <si>
    <t>abortive infection system antitoxin AbiGi familyprotein CDS</t>
  </si>
  <si>
    <t>abortive infection system antitoxin AbiGi familyprotein</t>
  </si>
  <si>
    <t>slr0468</t>
  </si>
  <si>
    <t>WP_223211283.1</t>
  </si>
  <si>
    <t>H -&gt; Q</t>
  </si>
  <si>
    <t>CAC -&gt; CAA</t>
  </si>
  <si>
    <t>I -&gt; N</t>
  </si>
  <si>
    <t>ATT -&gt; AAT</t>
  </si>
  <si>
    <t>ATP-dependent Clp protease ATP-binding subunit CDS</t>
  </si>
  <si>
    <t>ATP-dependent Clp protease ATP-binding subunit</t>
  </si>
  <si>
    <t>MT986_RS11600</t>
  </si>
  <si>
    <t>WP_244788308.1</t>
  </si>
  <si>
    <t>K -&gt; Q</t>
  </si>
  <si>
    <t>AAG -&gt; CAG</t>
  </si>
  <si>
    <t>slr0667</t>
  </si>
  <si>
    <t>P -&gt; Q</t>
  </si>
  <si>
    <t>CCA -&gt; CAA</t>
  </si>
  <si>
    <t>P -&gt; H</t>
  </si>
  <si>
    <t>CCC -&gt; CAC</t>
  </si>
  <si>
    <t>I -&gt; F</t>
  </si>
  <si>
    <t>ATT -&gt; TTT</t>
  </si>
  <si>
    <t>MlaD family protein CDS</t>
  </si>
  <si>
    <t>MlaD family protein</t>
  </si>
  <si>
    <t>sll0752</t>
  </si>
  <si>
    <t>Start Codon Loss</t>
  </si>
  <si>
    <t>WP_010873369.1</t>
  </si>
  <si>
    <t xml:space="preserve">M -&gt; </t>
  </si>
  <si>
    <t xml:space="preserve">ATG -&gt; </t>
  </si>
  <si>
    <t>sll0751</t>
  </si>
  <si>
    <t>WP_010873370.1</t>
  </si>
  <si>
    <t>Ig-like domain-containing protein CDS</t>
  </si>
  <si>
    <t>Ig-like domain-containing protein</t>
  </si>
  <si>
    <t>sll0762</t>
  </si>
  <si>
    <t>WP_010873315.1</t>
  </si>
  <si>
    <t>bluetail domain-containing putative surface protein CDS</t>
  </si>
  <si>
    <t>bluetail domain-containing putative surface protein</t>
  </si>
  <si>
    <t>SYNPCCP_RS06705</t>
  </si>
  <si>
    <t>WP_148275190.1</t>
  </si>
  <si>
    <t>calcium-binding protein CDS</t>
  </si>
  <si>
    <t>calcium-binding protein</t>
  </si>
  <si>
    <t>SYNPCCP_RS06710</t>
  </si>
  <si>
    <t>WP_014407174.1</t>
  </si>
  <si>
    <t>serine/threonine-protein kinase CDS</t>
  </si>
  <si>
    <t>serine/threonine-protein kinase</t>
  </si>
  <si>
    <t>SYNPCCN_RS03410</t>
  </si>
  <si>
    <t>SYNPCCP_RS03415</t>
  </si>
  <si>
    <t>WP_014407170.1</t>
  </si>
  <si>
    <t>DUF4335 domain-containing protein CDS</t>
  </si>
  <si>
    <t>DUF4335 domain-containing protein</t>
  </si>
  <si>
    <t>sll0414</t>
  </si>
  <si>
    <t>WP_252100454.1</t>
  </si>
  <si>
    <t>TT -&gt; CA</t>
  </si>
  <si>
    <t>MYO_RS05605</t>
  </si>
  <si>
    <t>CA</t>
  </si>
  <si>
    <t>F -&gt; H</t>
  </si>
  <si>
    <t>TTC -&gt; CAC</t>
  </si>
  <si>
    <t>ABC transporter ATP-binding protein/permease CDS</t>
  </si>
  <si>
    <t>ABC transporter ATP-binding protein/permease</t>
  </si>
  <si>
    <t>(T)4 -&gt; (T)3</t>
  </si>
  <si>
    <t>SYNPCCP_RS12805</t>
  </si>
  <si>
    <t>psbA CDS</t>
  </si>
  <si>
    <t>photosystem II q(b) protein</t>
  </si>
  <si>
    <t>sll1867</t>
  </si>
  <si>
    <t>WP_010871214.1</t>
  </si>
  <si>
    <t>type IV pilus twitching motility protein PilT CDS</t>
  </si>
  <si>
    <t>type IV pilus twitching motility protein PilT</t>
  </si>
  <si>
    <t>MT986_RS09740</t>
  </si>
  <si>
    <t>WP_244788305.1</t>
  </si>
  <si>
    <t>sugar porter family MFS transporter CDS</t>
  </si>
  <si>
    <t>sugar porter family MFS transporter</t>
  </si>
  <si>
    <t>(C)8 -&gt; (C)7</t>
  </si>
  <si>
    <t>MT986_RS11250</t>
  </si>
  <si>
    <t>GA</t>
  </si>
  <si>
    <t>GTT</t>
  </si>
  <si>
    <t xml:space="preserve">N -&gt; </t>
  </si>
  <si>
    <t xml:space="preserve">AAC -&gt; </t>
  </si>
  <si>
    <t>CC -&gt; TG</t>
  </si>
  <si>
    <t>CC</t>
  </si>
  <si>
    <t>T -&gt; M</t>
  </si>
  <si>
    <t>ACC -&gt; ATG</t>
  </si>
  <si>
    <t>A -&gt; P</t>
  </si>
  <si>
    <t>GCA -&gt; CCA</t>
  </si>
  <si>
    <t>WP_010872567.1</t>
  </si>
  <si>
    <t>slr0262</t>
  </si>
  <si>
    <t>TTG -&gt; CTA</t>
  </si>
  <si>
    <t>CTA</t>
  </si>
  <si>
    <t>TTG</t>
  </si>
  <si>
    <t>SYNPCCN_RS00560</t>
  </si>
  <si>
    <t>CTGGGTCAACAT</t>
  </si>
  <si>
    <t xml:space="preserve"> -&gt; MLTQ</t>
  </si>
  <si>
    <t xml:space="preserve"> -&gt; ATG,TTG,ACC,CAG</t>
  </si>
  <si>
    <t>GDSL-type esterase/lipase family protein CDS</t>
  </si>
  <si>
    <t>GDSL-type esterase/lipase family protein</t>
  </si>
  <si>
    <t>SYNPCCN_RS00290</t>
  </si>
  <si>
    <t>Q -&gt; R</t>
  </si>
  <si>
    <t>CAG -&gt; CGG</t>
  </si>
  <si>
    <t>N -&gt; D</t>
  </si>
  <si>
    <t>AAT -&gt; GAT</t>
  </si>
  <si>
    <t>rplC CDS</t>
  </si>
  <si>
    <t>50S ribosomal protein L3</t>
  </si>
  <si>
    <t>sll1799</t>
  </si>
  <si>
    <t>WP_010871979.1</t>
  </si>
  <si>
    <t>CGG</t>
  </si>
  <si>
    <t>slr2122</t>
  </si>
  <si>
    <t>S -&gt; R</t>
  </si>
  <si>
    <t>AGC -&gt; AGG</t>
  </si>
  <si>
    <t>acylneuraminate cytidylyltransferase CDS</t>
  </si>
  <si>
    <t>acylneuraminate cytidylyltransferase</t>
  </si>
  <si>
    <t>WP_010872683.1</t>
  </si>
  <si>
    <t>TGTTGA</t>
  </si>
  <si>
    <t>INK -&gt; K</t>
  </si>
  <si>
    <t>ATC,AAC,AAG -&gt; AAG</t>
  </si>
  <si>
    <t>CTG -&gt; CCG</t>
  </si>
  <si>
    <t>HlyD family efflux transporter periplasmic adaptor subunit CDS</t>
  </si>
  <si>
    <t>HlyD family efflux transporter periplasmic adaptor subunit</t>
  </si>
  <si>
    <t>WP_010872886.1</t>
  </si>
  <si>
    <t>sll1181</t>
  </si>
  <si>
    <t>R -&gt; H</t>
  </si>
  <si>
    <t>CGC -&gt; CAC</t>
  </si>
  <si>
    <t>T -&gt; CGA</t>
  </si>
  <si>
    <t>CGA</t>
  </si>
  <si>
    <t>TCC -&gt; CTCA</t>
  </si>
  <si>
    <t>CTCA</t>
  </si>
  <si>
    <t>TCC</t>
  </si>
  <si>
    <t>CAC -&gt; TAA</t>
  </si>
  <si>
    <t>V -&gt; L</t>
  </si>
  <si>
    <t>GTG -&gt; TTA</t>
  </si>
  <si>
    <t>GG -&gt; TA</t>
  </si>
  <si>
    <t>CAC,CGG -&gt; CAT,AGG</t>
  </si>
  <si>
    <t>ACA -&gt; GTG</t>
  </si>
  <si>
    <t>GTG</t>
  </si>
  <si>
    <t>TT -&gt; CC</t>
  </si>
  <si>
    <t>TT</t>
  </si>
  <si>
    <t>NY -&gt; NH</t>
  </si>
  <si>
    <t>AAT,TAC -&gt; AAC,CAC</t>
  </si>
  <si>
    <t>CAG -&gt; TAA</t>
  </si>
  <si>
    <t>CTG -&gt; TTA</t>
  </si>
  <si>
    <t>TT -&gt; AA</t>
  </si>
  <si>
    <t>L -&gt; K</t>
  </si>
  <si>
    <t>TTA -&gt; AAA</t>
  </si>
  <si>
    <t>AOY38_RS03640</t>
  </si>
  <si>
    <t>CCA -&gt; TCG</t>
  </si>
  <si>
    <t>TCG</t>
  </si>
  <si>
    <t>CCA</t>
  </si>
  <si>
    <t>TGG -&gt; CGA</t>
  </si>
  <si>
    <t>CG -&gt; GA</t>
  </si>
  <si>
    <t>slr1636</t>
  </si>
  <si>
    <t>IA -&gt; MT</t>
  </si>
  <si>
    <t>ATC,GCC -&gt; ATG,ACC</t>
  </si>
  <si>
    <t>GATG -&gt; CACT</t>
  </si>
  <si>
    <t>CACT</t>
  </si>
  <si>
    <t>AI -&gt; AV</t>
  </si>
  <si>
    <t>GCC,ATC -&gt; GCA,GTG</t>
  </si>
  <si>
    <t>TTG -&gt; GTC</t>
  </si>
  <si>
    <t>GTC</t>
  </si>
  <si>
    <t>Q -&gt; D</t>
  </si>
  <si>
    <t>CAA -&gt; GAC</t>
  </si>
  <si>
    <t>C -&gt; TCAGAT</t>
  </si>
  <si>
    <t>TCAGAT</t>
  </si>
  <si>
    <t>CTG -&gt; ATT</t>
  </si>
  <si>
    <t>ATT</t>
  </si>
  <si>
    <t>L -&gt; I</t>
  </si>
  <si>
    <t>AC -&gt; GT</t>
  </si>
  <si>
    <t>GT</t>
  </si>
  <si>
    <t>CGA -&gt; TTT</t>
  </si>
  <si>
    <t>AE -&gt; AL</t>
  </si>
  <si>
    <t>GCC,GAG -&gt; GCT,TTG</t>
  </si>
  <si>
    <t>AGC -&gt; TGG</t>
  </si>
  <si>
    <t>TGG</t>
  </si>
  <si>
    <t>AGC</t>
  </si>
  <si>
    <t>S -&gt; W</t>
  </si>
  <si>
    <t>AOY38_RS14410, SYNPCCN_RS14430, SYNPCCP_RS14440</t>
  </si>
  <si>
    <t>MYO_RS03655, SYNPCCP_RS14440</t>
  </si>
  <si>
    <t>SYNPCCN_RS14430, SYNPCCP_RS14440</t>
  </si>
  <si>
    <t>MYO_RS03655, SYNPCCP_RS03650</t>
  </si>
  <si>
    <t>-A</t>
  </si>
  <si>
    <t>+T</t>
  </si>
  <si>
    <t>SYNPCCN_RS00560, SYNPCCP_RS00565</t>
  </si>
  <si>
    <t>SYNPCCP_RS03650, MYO_RS03655</t>
  </si>
  <si>
    <t>SYNPCCP_RS03415, SYNPCCN_RS03410</t>
  </si>
  <si>
    <t>slr1865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</si>
</sst>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A2539" totalsRowShown="0">
  <autoFilter ref="A1:AA2539" xr:uid="{00000000-0009-0000-0100-000001000000}">
    <filterColumn colId="10">
      <customFilters>
        <customFilter operator="notEqual" val=" "/>
      </customFilters>
    </filterColumn>
    <filterColumn colId="12">
      <customFilters>
        <customFilter operator="greaterThan" val="0.75"/>
      </customFilters>
    </filterColumn>
  </autoFilter>
  <sortState xmlns:xlrd2="http://schemas.microsoft.com/office/spreadsheetml/2017/richdata2" ref="A3:AA2531">
    <sortCondition descending="1" ref="AA1:AA2539"/>
  </sortState>
  <tableColumns count="27">
    <tableColumn id="1" xr3:uid="{00000000-0010-0000-0000-000001000000}" name="Strain"/>
    <tableColumn id="2" xr3:uid="{00000000-0010-0000-0000-000002000000}" name="Minimum"/>
    <tableColumn id="3" xr3:uid="{00000000-0010-0000-0000-000003000000}" name="Maximum"/>
    <tableColumn id="4" xr3:uid="{00000000-0010-0000-0000-000004000000}" name="Length"/>
    <tableColumn id="5" xr3:uid="{00000000-0010-0000-0000-000005000000}" name="CDS"/>
    <tableColumn id="6" xr3:uid="{00000000-0010-0000-0000-000006000000}" name="product"/>
    <tableColumn id="7" xr3:uid="{00000000-0010-0000-0000-000007000000}" name="CDS Position"/>
    <tableColumn id="8" xr3:uid="{00000000-0010-0000-0000-000008000000}" name="Change"/>
    <tableColumn id="9" xr3:uid="{00000000-0010-0000-0000-000009000000}" name="locus_tag"/>
    <tableColumn id="10" xr3:uid="{00000000-0010-0000-0000-00000A000000}" name="Polymorphism Type"/>
    <tableColumn id="11" xr3:uid="{00000000-0010-0000-0000-00000B000000}" name="Protein Effect"/>
    <tableColumn id="12" xr3:uid="{00000000-0010-0000-0000-00000C000000}" name="Variant Nucleotide(s)"/>
    <tableColumn id="13" xr3:uid="{00000000-0010-0000-0000-00000D000000}" name="Variant Frequency" dataDxfId="0"/>
    <tableColumn id="14" xr3:uid="{00000000-0010-0000-0000-00000E000000}" name="protein_id"/>
    <tableColumn id="15" xr3:uid="{00000000-0010-0000-0000-00000F000000}" name="Reference Nucleotide(s)"/>
    <tableColumn id="16" xr3:uid="{00000000-0010-0000-0000-000010000000}" name="Amino Acid Change"/>
    <tableColumn id="17" xr3:uid="{00000000-0010-0000-0000-000011000000}" name="Codon Change"/>
    <tableColumn id="18" xr3:uid="{00000000-0010-0000-0000-000012000000}" name="Reference Frequency"/>
    <tableColumn id="19" xr3:uid="{00000000-0010-0000-0000-000013000000}" name="NC000911"/>
    <tableColumn id="20" xr3:uid="{00000000-0010-0000-0000-000014000000}" name="NC020286"/>
    <tableColumn id="21" xr3:uid="{00000000-0010-0000-0000-000015000000}" name="AP01205"/>
    <tableColumn id="22" xr3:uid="{00000000-0010-0000-0000-000016000000}" name="NZCP094998"/>
    <tableColumn id="23" xr3:uid="{00000000-0010-0000-0000-000017000000}" name="NC017038"/>
    <tableColumn id="24" xr3:uid="{00000000-0010-0000-0000-000018000000}" name="NC017052"/>
    <tableColumn id="25" xr3:uid="{00000000-0010-0000-0000-000019000000}" name="NC017039"/>
    <tableColumn id="26" xr3:uid="{00000000-0010-0000-0000-00001A000000}" name="NZCP012832"/>
    <tableColumn id="27" xr3:uid="{00000000-0010-0000-0000-00001B000000}" name="Refence Confiden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39"/>
  <sheetViews>
    <sheetView tabSelected="1" zoomScale="107" workbookViewId="0">
      <pane xSplit="1" ySplit="2" topLeftCell="G2187" activePane="bottomRight" state="frozen"/>
      <selection pane="topRight" activeCell="B1" sqref="B1"/>
      <selection pane="bottomLeft" activeCell="A3" sqref="A3"/>
      <selection pane="bottomRight" activeCell="K2543" sqref="K2543"/>
    </sheetView>
  </sheetViews>
  <sheetFormatPr baseColWidth="10" defaultRowHeight="16" x14ac:dyDescent="0.2"/>
  <cols>
    <col min="1" max="1" width="14.6640625" customWidth="1"/>
    <col min="2" max="2" width="11.5" customWidth="1"/>
    <col min="3" max="3" width="11.83203125" customWidth="1"/>
    <col min="5" max="5" width="36.33203125" customWidth="1"/>
    <col min="6" max="6" width="36.5" customWidth="1"/>
    <col min="7" max="7" width="13.6640625" customWidth="1"/>
    <col min="9" max="9" width="11.33203125" customWidth="1"/>
    <col min="10" max="10" width="19.5" customWidth="1"/>
    <col min="11" max="11" width="14.6640625" customWidth="1"/>
    <col min="12" max="12" width="10.5" customWidth="1"/>
    <col min="13" max="13" width="11.6640625" customWidth="1"/>
    <col min="14" max="14" width="16.5" customWidth="1"/>
    <col min="15" max="15" width="8.5" customWidth="1"/>
    <col min="16" max="16" width="16.83203125" customWidth="1"/>
    <col min="17" max="17" width="15" customWidth="1"/>
    <col min="18" max="18" width="12.83203125" customWidth="1"/>
    <col min="19" max="20" width="11.83203125" customWidth="1"/>
    <col min="22" max="22" width="13.83203125" customWidth="1"/>
    <col min="23" max="25" width="11.83203125" customWidth="1"/>
    <col min="26" max="26" width="13.83203125" customWidth="1"/>
    <col min="27" max="27" width="19.66406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hidden="1" x14ac:dyDescent="0.2">
      <c r="A2" t="s">
        <v>68</v>
      </c>
      <c r="B2">
        <v>1014492</v>
      </c>
      <c r="C2">
        <v>1014492</v>
      </c>
      <c r="D2">
        <v>1</v>
      </c>
      <c r="H2" t="s">
        <v>110</v>
      </c>
      <c r="J2" t="s">
        <v>55</v>
      </c>
      <c r="L2" t="s">
        <v>34</v>
      </c>
      <c r="M2" s="1">
        <v>1</v>
      </c>
      <c r="O2" t="s">
        <v>59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f>SUM(Table1[[#This Row],[NC000911]:[NZCP012832]])</f>
        <v>8</v>
      </c>
    </row>
    <row r="3" spans="1:27" x14ac:dyDescent="0.2">
      <c r="A3" t="s">
        <v>68</v>
      </c>
      <c r="B3">
        <v>1853327</v>
      </c>
      <c r="C3">
        <v>1853327</v>
      </c>
      <c r="D3">
        <v>1</v>
      </c>
      <c r="E3" t="s">
        <v>437</v>
      </c>
      <c r="F3" t="s">
        <v>438</v>
      </c>
      <c r="G3">
        <v>416</v>
      </c>
      <c r="H3" t="s">
        <v>80</v>
      </c>
      <c r="I3" t="s">
        <v>439</v>
      </c>
      <c r="J3" t="s">
        <v>32</v>
      </c>
      <c r="K3" t="s">
        <v>33</v>
      </c>
      <c r="L3" t="s">
        <v>59</v>
      </c>
      <c r="M3" s="1">
        <v>1</v>
      </c>
      <c r="N3" t="s">
        <v>440</v>
      </c>
      <c r="O3" t="s">
        <v>56</v>
      </c>
      <c r="P3" t="s">
        <v>441</v>
      </c>
      <c r="Q3" t="s">
        <v>442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f>SUM(Table1[[#This Row],[NC000911]:[NZCP012832]])</f>
        <v>8</v>
      </c>
    </row>
    <row r="4" spans="1:27" hidden="1" x14ac:dyDescent="0.2">
      <c r="A4" t="s">
        <v>68</v>
      </c>
      <c r="B4">
        <v>1031114</v>
      </c>
      <c r="C4">
        <v>1031114</v>
      </c>
      <c r="D4">
        <v>1</v>
      </c>
      <c r="H4" t="s">
        <v>99</v>
      </c>
      <c r="J4" t="s">
        <v>32</v>
      </c>
      <c r="L4" t="s">
        <v>36</v>
      </c>
      <c r="M4" s="1">
        <v>0.998</v>
      </c>
      <c r="O4" t="s">
        <v>34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f>SUM(Table1[[#This Row],[NC000911]:[NZCP012832]])</f>
        <v>8</v>
      </c>
    </row>
    <row r="5" spans="1:27" x14ac:dyDescent="0.2">
      <c r="A5" t="s">
        <v>119</v>
      </c>
      <c r="B5">
        <v>1853327</v>
      </c>
      <c r="C5">
        <v>1853327</v>
      </c>
      <c r="D5">
        <v>1</v>
      </c>
      <c r="E5" t="s">
        <v>437</v>
      </c>
      <c r="F5" t="s">
        <v>438</v>
      </c>
      <c r="G5">
        <v>416</v>
      </c>
      <c r="H5" t="s">
        <v>80</v>
      </c>
      <c r="I5" t="s">
        <v>439</v>
      </c>
      <c r="J5" t="s">
        <v>32</v>
      </c>
      <c r="K5" t="s">
        <v>33</v>
      </c>
      <c r="L5" t="s">
        <v>59</v>
      </c>
      <c r="M5" s="1">
        <v>0.998</v>
      </c>
      <c r="N5" t="s">
        <v>440</v>
      </c>
      <c r="O5" t="s">
        <v>56</v>
      </c>
      <c r="P5" t="s">
        <v>441</v>
      </c>
      <c r="Q5" t="s">
        <v>442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f>SUM(Table1[[#This Row],[NC000911]:[NZCP012832]])</f>
        <v>8</v>
      </c>
    </row>
    <row r="6" spans="1:27" x14ac:dyDescent="0.2">
      <c r="A6" t="s">
        <v>68</v>
      </c>
      <c r="B6">
        <v>488230</v>
      </c>
      <c r="C6">
        <v>488230</v>
      </c>
      <c r="D6">
        <v>1</v>
      </c>
      <c r="E6" t="s">
        <v>456</v>
      </c>
      <c r="F6" t="s">
        <v>457</v>
      </c>
      <c r="G6">
        <v>764</v>
      </c>
      <c r="H6" t="s">
        <v>64</v>
      </c>
      <c r="I6" t="s">
        <v>458</v>
      </c>
      <c r="J6" t="s">
        <v>55</v>
      </c>
      <c r="K6" t="s">
        <v>33</v>
      </c>
      <c r="L6" t="s">
        <v>59</v>
      </c>
      <c r="M6" s="1">
        <v>0.996</v>
      </c>
      <c r="N6" t="s">
        <v>459</v>
      </c>
      <c r="O6" t="s">
        <v>36</v>
      </c>
      <c r="P6" t="s">
        <v>460</v>
      </c>
      <c r="Q6" t="s">
        <v>461</v>
      </c>
      <c r="R6" s="1">
        <v>2E-3</v>
      </c>
      <c r="S6">
        <v>1</v>
      </c>
      <c r="T6">
        <v>0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f>SUM(Table1[[#This Row],[NC000911]:[NZCP012832]])</f>
        <v>7</v>
      </c>
    </row>
    <row r="7" spans="1:27" x14ac:dyDescent="0.2">
      <c r="A7" t="s">
        <v>39</v>
      </c>
      <c r="B7">
        <v>1944928</v>
      </c>
      <c r="C7">
        <v>1944928</v>
      </c>
      <c r="D7">
        <v>1</v>
      </c>
      <c r="E7" t="s">
        <v>504</v>
      </c>
      <c r="F7" t="s">
        <v>505</v>
      </c>
      <c r="G7">
        <v>343</v>
      </c>
      <c r="H7" t="s">
        <v>58</v>
      </c>
      <c r="I7" t="s">
        <v>509</v>
      </c>
      <c r="J7" t="s">
        <v>55</v>
      </c>
      <c r="K7" t="s">
        <v>33</v>
      </c>
      <c r="L7" t="s">
        <v>59</v>
      </c>
      <c r="M7" s="1">
        <v>1</v>
      </c>
      <c r="N7" t="s">
        <v>508</v>
      </c>
      <c r="O7" t="s">
        <v>34</v>
      </c>
      <c r="P7" t="s">
        <v>506</v>
      </c>
      <c r="Q7" t="s">
        <v>507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0</v>
      </c>
      <c r="AA7">
        <f>SUM(Table1[[#This Row],[NC000911]:[NZCP012832]])</f>
        <v>7</v>
      </c>
    </row>
    <row r="8" spans="1:27" hidden="1" x14ac:dyDescent="0.2">
      <c r="A8" t="s">
        <v>68</v>
      </c>
      <c r="B8">
        <v>831302</v>
      </c>
      <c r="C8">
        <v>831302</v>
      </c>
      <c r="D8">
        <v>1</v>
      </c>
      <c r="E8" t="s">
        <v>65</v>
      </c>
      <c r="H8" t="s">
        <v>30</v>
      </c>
      <c r="J8" t="s">
        <v>32</v>
      </c>
      <c r="L8" t="s">
        <v>34</v>
      </c>
      <c r="M8" s="1">
        <v>0.998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>SUM(Table1[[#This Row],[NC000911]:[NZCP012832]])</f>
        <v>1</v>
      </c>
    </row>
    <row r="9" spans="1:27" hidden="1" x14ac:dyDescent="0.2">
      <c r="A9" t="s">
        <v>68</v>
      </c>
      <c r="B9">
        <v>1212079</v>
      </c>
      <c r="C9">
        <v>1212081</v>
      </c>
      <c r="D9">
        <v>2</v>
      </c>
      <c r="E9" t="s">
        <v>69</v>
      </c>
      <c r="F9" t="s">
        <v>70</v>
      </c>
      <c r="G9">
        <v>340</v>
      </c>
      <c r="H9" t="s">
        <v>71</v>
      </c>
      <c r="I9" t="s">
        <v>72</v>
      </c>
      <c r="J9" t="s">
        <v>33</v>
      </c>
      <c r="K9" t="s">
        <v>33</v>
      </c>
      <c r="L9" t="s">
        <v>73</v>
      </c>
      <c r="M9" s="1">
        <v>0.501</v>
      </c>
      <c r="N9" t="s">
        <v>74</v>
      </c>
      <c r="O9" t="s">
        <v>75</v>
      </c>
      <c r="P9" t="s">
        <v>76</v>
      </c>
      <c r="Q9" t="s">
        <v>77</v>
      </c>
      <c r="S9" t="s">
        <v>18</v>
      </c>
      <c r="AA9">
        <v>0</v>
      </c>
    </row>
    <row r="10" spans="1:27" hidden="1" x14ac:dyDescent="0.2">
      <c r="A10" t="s">
        <v>68</v>
      </c>
      <c r="B10">
        <v>273946</v>
      </c>
      <c r="C10">
        <v>273946</v>
      </c>
      <c r="D10">
        <v>1</v>
      </c>
      <c r="E10" t="s">
        <v>103</v>
      </c>
      <c r="F10" t="s">
        <v>104</v>
      </c>
      <c r="G10">
        <v>441</v>
      </c>
      <c r="H10" t="s">
        <v>54</v>
      </c>
      <c r="I10" t="s">
        <v>105</v>
      </c>
      <c r="J10" t="s">
        <v>55</v>
      </c>
      <c r="K10" t="s">
        <v>33</v>
      </c>
      <c r="L10" t="s">
        <v>56</v>
      </c>
      <c r="M10" s="1">
        <v>0.502</v>
      </c>
      <c r="P10" t="s">
        <v>106</v>
      </c>
      <c r="Q10" t="s">
        <v>107</v>
      </c>
      <c r="S10" t="s">
        <v>19</v>
      </c>
      <c r="AA10">
        <v>0</v>
      </c>
    </row>
    <row r="11" spans="1:27" hidden="1" x14ac:dyDescent="0.2">
      <c r="A11" t="s">
        <v>68</v>
      </c>
      <c r="B11">
        <v>3050422</v>
      </c>
      <c r="C11">
        <v>3050422</v>
      </c>
      <c r="D11">
        <v>1</v>
      </c>
      <c r="E11" t="s">
        <v>108</v>
      </c>
      <c r="F11" t="s">
        <v>109</v>
      </c>
      <c r="G11">
        <v>1383</v>
      </c>
      <c r="H11" t="s">
        <v>110</v>
      </c>
      <c r="I11" t="s">
        <v>111</v>
      </c>
      <c r="J11" t="s">
        <v>55</v>
      </c>
      <c r="L11" t="s">
        <v>34</v>
      </c>
      <c r="M11" s="1">
        <v>0.502</v>
      </c>
      <c r="Q11" t="s">
        <v>112</v>
      </c>
      <c r="S11" t="s">
        <v>19</v>
      </c>
      <c r="AA11">
        <v>0</v>
      </c>
    </row>
    <row r="12" spans="1:27" hidden="1" x14ac:dyDescent="0.2">
      <c r="A12" t="s">
        <v>68</v>
      </c>
      <c r="B12">
        <v>3046189</v>
      </c>
      <c r="C12">
        <v>3046189</v>
      </c>
      <c r="D12">
        <v>1</v>
      </c>
      <c r="E12" t="s">
        <v>114</v>
      </c>
      <c r="F12" t="s">
        <v>115</v>
      </c>
      <c r="G12">
        <v>1346</v>
      </c>
      <c r="H12" t="s">
        <v>80</v>
      </c>
      <c r="I12" t="s">
        <v>116</v>
      </c>
      <c r="J12" t="s">
        <v>32</v>
      </c>
      <c r="K12" t="s">
        <v>33</v>
      </c>
      <c r="L12" t="s">
        <v>59</v>
      </c>
      <c r="M12" s="1">
        <v>0.503</v>
      </c>
      <c r="P12" t="s">
        <v>117</v>
      </c>
      <c r="Q12" t="s">
        <v>118</v>
      </c>
      <c r="S12" t="s">
        <v>19</v>
      </c>
      <c r="AA12">
        <v>0</v>
      </c>
    </row>
    <row r="13" spans="1:27" hidden="1" x14ac:dyDescent="0.2">
      <c r="A13" t="s">
        <v>68</v>
      </c>
      <c r="B13">
        <v>273922</v>
      </c>
      <c r="C13">
        <v>273924</v>
      </c>
      <c r="D13">
        <v>2</v>
      </c>
      <c r="E13" t="s">
        <v>103</v>
      </c>
      <c r="F13" t="s">
        <v>104</v>
      </c>
      <c r="G13">
        <v>463</v>
      </c>
      <c r="H13" t="s">
        <v>135</v>
      </c>
      <c r="I13" t="s">
        <v>105</v>
      </c>
      <c r="J13" t="s">
        <v>33</v>
      </c>
      <c r="K13" t="s">
        <v>33</v>
      </c>
      <c r="L13" t="s">
        <v>136</v>
      </c>
      <c r="M13" s="1">
        <v>0.504</v>
      </c>
      <c r="P13" t="s">
        <v>137</v>
      </c>
      <c r="Q13" t="s">
        <v>138</v>
      </c>
      <c r="S13" t="s">
        <v>19</v>
      </c>
      <c r="AA13">
        <v>0</v>
      </c>
    </row>
    <row r="14" spans="1:27" hidden="1" x14ac:dyDescent="0.2">
      <c r="A14" t="s">
        <v>68</v>
      </c>
      <c r="B14">
        <v>3050212</v>
      </c>
      <c r="C14">
        <v>3050212</v>
      </c>
      <c r="D14">
        <v>1</v>
      </c>
      <c r="E14" t="s">
        <v>108</v>
      </c>
      <c r="F14" t="s">
        <v>109</v>
      </c>
      <c r="G14">
        <v>1173</v>
      </c>
      <c r="H14" t="s">
        <v>99</v>
      </c>
      <c r="I14" t="s">
        <v>111</v>
      </c>
      <c r="J14" t="s">
        <v>32</v>
      </c>
      <c r="L14" t="s">
        <v>36</v>
      </c>
      <c r="M14" s="1">
        <v>0.504</v>
      </c>
      <c r="Q14" t="s">
        <v>145</v>
      </c>
      <c r="S14" t="s">
        <v>19</v>
      </c>
      <c r="AA14">
        <v>0</v>
      </c>
    </row>
    <row r="15" spans="1:27" hidden="1" x14ac:dyDescent="0.2">
      <c r="A15" t="s">
        <v>68</v>
      </c>
      <c r="B15">
        <v>1441478</v>
      </c>
      <c r="C15">
        <v>1441478</v>
      </c>
      <c r="D15">
        <v>1</v>
      </c>
      <c r="E15" t="s">
        <v>120</v>
      </c>
      <c r="F15" t="s">
        <v>121</v>
      </c>
      <c r="G15">
        <v>1038</v>
      </c>
      <c r="H15" t="s">
        <v>30</v>
      </c>
      <c r="I15" t="s">
        <v>146</v>
      </c>
      <c r="J15" t="s">
        <v>32</v>
      </c>
      <c r="L15" t="s">
        <v>34</v>
      </c>
      <c r="M15" s="1">
        <v>0.504</v>
      </c>
      <c r="Q15" t="s">
        <v>147</v>
      </c>
      <c r="S15" t="s">
        <v>19</v>
      </c>
      <c r="AA15">
        <v>0</v>
      </c>
    </row>
    <row r="16" spans="1:27" hidden="1" x14ac:dyDescent="0.2">
      <c r="A16" t="s">
        <v>68</v>
      </c>
      <c r="B16">
        <v>3050419</v>
      </c>
      <c r="C16">
        <v>3050419</v>
      </c>
      <c r="D16">
        <v>1</v>
      </c>
      <c r="E16" t="s">
        <v>108</v>
      </c>
      <c r="F16" t="s">
        <v>109</v>
      </c>
      <c r="G16">
        <v>1380</v>
      </c>
      <c r="H16" t="s">
        <v>99</v>
      </c>
      <c r="I16" t="s">
        <v>111</v>
      </c>
      <c r="J16" t="s">
        <v>32</v>
      </c>
      <c r="L16" t="s">
        <v>36</v>
      </c>
      <c r="M16" s="1">
        <v>0.50600000000000001</v>
      </c>
      <c r="Q16" t="s">
        <v>156</v>
      </c>
      <c r="S16" t="s">
        <v>19</v>
      </c>
      <c r="AA16">
        <v>0</v>
      </c>
    </row>
    <row r="17" spans="1:27" hidden="1" x14ac:dyDescent="0.2">
      <c r="A17" t="s">
        <v>68</v>
      </c>
      <c r="B17">
        <v>2814889</v>
      </c>
      <c r="C17">
        <v>2814889</v>
      </c>
      <c r="D17">
        <v>1</v>
      </c>
      <c r="E17" t="s">
        <v>65</v>
      </c>
      <c r="H17" t="s">
        <v>54</v>
      </c>
      <c r="J17" t="s">
        <v>55</v>
      </c>
      <c r="L17" t="s">
        <v>56</v>
      </c>
      <c r="M17" s="1">
        <v>0.50600000000000001</v>
      </c>
      <c r="S17" t="s">
        <v>19</v>
      </c>
      <c r="AA17">
        <v>0</v>
      </c>
    </row>
    <row r="18" spans="1:27" hidden="1" x14ac:dyDescent="0.2">
      <c r="A18" t="s">
        <v>68</v>
      </c>
      <c r="B18">
        <v>3050416</v>
      </c>
      <c r="C18">
        <v>3050416</v>
      </c>
      <c r="D18">
        <v>1</v>
      </c>
      <c r="E18" t="s">
        <v>108</v>
      </c>
      <c r="F18" t="s">
        <v>109</v>
      </c>
      <c r="G18">
        <v>1377</v>
      </c>
      <c r="H18" t="s">
        <v>30</v>
      </c>
      <c r="I18" t="s">
        <v>111</v>
      </c>
      <c r="J18" t="s">
        <v>32</v>
      </c>
      <c r="L18" t="s">
        <v>34</v>
      </c>
      <c r="M18" s="1">
        <v>0.50900000000000001</v>
      </c>
      <c r="Q18" t="s">
        <v>157</v>
      </c>
      <c r="S18" t="s">
        <v>19</v>
      </c>
      <c r="AA18">
        <v>0</v>
      </c>
    </row>
    <row r="19" spans="1:27" hidden="1" x14ac:dyDescent="0.2">
      <c r="A19" t="s">
        <v>68</v>
      </c>
      <c r="B19">
        <v>2997751</v>
      </c>
      <c r="C19">
        <v>2997751</v>
      </c>
      <c r="D19">
        <v>1</v>
      </c>
      <c r="H19" t="s">
        <v>80</v>
      </c>
      <c r="J19" t="s">
        <v>32</v>
      </c>
      <c r="L19" t="s">
        <v>59</v>
      </c>
      <c r="M19" s="1">
        <v>0.51</v>
      </c>
      <c r="O19" t="s">
        <v>56</v>
      </c>
      <c r="R19" s="1">
        <v>0.48799999999999999</v>
      </c>
      <c r="S19" t="s">
        <v>18</v>
      </c>
      <c r="AA19">
        <v>0</v>
      </c>
    </row>
    <row r="20" spans="1:27" hidden="1" x14ac:dyDescent="0.2">
      <c r="A20" t="s">
        <v>68</v>
      </c>
      <c r="B20">
        <v>2995469</v>
      </c>
      <c r="C20">
        <v>2995469</v>
      </c>
      <c r="D20">
        <v>1</v>
      </c>
      <c r="H20" t="s">
        <v>80</v>
      </c>
      <c r="J20" t="s">
        <v>32</v>
      </c>
      <c r="L20" t="s">
        <v>59</v>
      </c>
      <c r="M20" s="1">
        <v>0.51</v>
      </c>
      <c r="S20" t="s">
        <v>22</v>
      </c>
      <c r="AA20">
        <v>0</v>
      </c>
    </row>
    <row r="21" spans="1:27" hidden="1" x14ac:dyDescent="0.2">
      <c r="A21" t="s">
        <v>68</v>
      </c>
      <c r="B21">
        <v>2995579</v>
      </c>
      <c r="C21">
        <v>2995579</v>
      </c>
      <c r="D21">
        <v>1</v>
      </c>
      <c r="H21" t="s">
        <v>80</v>
      </c>
      <c r="J21" t="s">
        <v>32</v>
      </c>
      <c r="L21" t="s">
        <v>59</v>
      </c>
      <c r="M21" s="1">
        <v>0.51</v>
      </c>
      <c r="O21" t="s">
        <v>56</v>
      </c>
      <c r="R21" s="1">
        <v>0.48799999999999999</v>
      </c>
      <c r="S21" t="s">
        <v>24</v>
      </c>
      <c r="AA21">
        <v>0</v>
      </c>
    </row>
    <row r="22" spans="1:27" hidden="1" x14ac:dyDescent="0.2">
      <c r="A22" t="s">
        <v>68</v>
      </c>
      <c r="B22">
        <v>1210893</v>
      </c>
      <c r="C22">
        <v>1210893</v>
      </c>
      <c r="D22">
        <v>1</v>
      </c>
      <c r="E22" t="s">
        <v>65</v>
      </c>
      <c r="H22" t="s">
        <v>99</v>
      </c>
      <c r="J22" t="s">
        <v>32</v>
      </c>
      <c r="L22" t="s">
        <v>36</v>
      </c>
      <c r="M22" s="1">
        <v>0.51</v>
      </c>
      <c r="S22" t="s">
        <v>19</v>
      </c>
      <c r="AA22">
        <v>0</v>
      </c>
    </row>
    <row r="23" spans="1:27" hidden="1" x14ac:dyDescent="0.2">
      <c r="A23" t="s">
        <v>68</v>
      </c>
      <c r="B23">
        <v>2996568</v>
      </c>
      <c r="C23">
        <v>2996568</v>
      </c>
      <c r="D23">
        <v>1</v>
      </c>
      <c r="H23" t="s">
        <v>80</v>
      </c>
      <c r="J23" t="s">
        <v>32</v>
      </c>
      <c r="L23" t="s">
        <v>59</v>
      </c>
      <c r="M23" s="1">
        <v>0.51</v>
      </c>
      <c r="O23" t="s">
        <v>56</v>
      </c>
      <c r="R23" s="1">
        <v>0.48799999999999999</v>
      </c>
      <c r="S23" t="s">
        <v>20</v>
      </c>
      <c r="AA23">
        <v>0</v>
      </c>
    </row>
    <row r="24" spans="1:27" hidden="1" x14ac:dyDescent="0.2">
      <c r="A24" t="s">
        <v>68</v>
      </c>
      <c r="B24">
        <v>2995393</v>
      </c>
      <c r="C24">
        <v>2995393</v>
      </c>
      <c r="D24">
        <v>1</v>
      </c>
      <c r="H24" t="s">
        <v>80</v>
      </c>
      <c r="J24" t="s">
        <v>32</v>
      </c>
      <c r="L24" t="s">
        <v>59</v>
      </c>
      <c r="M24" s="1">
        <v>0.51</v>
      </c>
      <c r="O24" t="s">
        <v>56</v>
      </c>
      <c r="R24" s="1">
        <v>0.48799999999999999</v>
      </c>
      <c r="S24" t="s">
        <v>21</v>
      </c>
      <c r="AA24">
        <v>0</v>
      </c>
    </row>
    <row r="25" spans="1:27" hidden="1" x14ac:dyDescent="0.2">
      <c r="A25" t="s">
        <v>68</v>
      </c>
      <c r="B25">
        <v>2995568</v>
      </c>
      <c r="C25">
        <v>2995568</v>
      </c>
      <c r="D25">
        <v>1</v>
      </c>
      <c r="H25" t="s">
        <v>80</v>
      </c>
      <c r="J25" t="s">
        <v>32</v>
      </c>
      <c r="L25" t="s">
        <v>59</v>
      </c>
      <c r="M25" s="1">
        <v>0.51</v>
      </c>
      <c r="R25" s="1">
        <v>0.48799999999999999</v>
      </c>
      <c r="S25" t="s">
        <v>23</v>
      </c>
      <c r="AA25">
        <v>0</v>
      </c>
    </row>
    <row r="26" spans="1:27" hidden="1" x14ac:dyDescent="0.2">
      <c r="A26" t="s">
        <v>68</v>
      </c>
      <c r="B26">
        <v>2994661</v>
      </c>
      <c r="C26">
        <v>2994661</v>
      </c>
      <c r="D26">
        <v>1</v>
      </c>
      <c r="H26" t="s">
        <v>80</v>
      </c>
      <c r="J26" t="s">
        <v>32</v>
      </c>
      <c r="L26" t="s">
        <v>59</v>
      </c>
      <c r="M26" s="1">
        <v>0.51</v>
      </c>
      <c r="O26" t="s">
        <v>56</v>
      </c>
      <c r="R26" s="1">
        <v>0.48799999999999999</v>
      </c>
      <c r="S26" t="s">
        <v>25</v>
      </c>
      <c r="AA26">
        <v>0</v>
      </c>
    </row>
    <row r="27" spans="1:27" hidden="1" x14ac:dyDescent="0.2">
      <c r="A27" t="s">
        <v>68</v>
      </c>
      <c r="B27">
        <v>273929</v>
      </c>
      <c r="C27">
        <v>273929</v>
      </c>
      <c r="D27">
        <v>1</v>
      </c>
      <c r="E27" t="s">
        <v>103</v>
      </c>
      <c r="F27" t="s">
        <v>104</v>
      </c>
      <c r="G27">
        <v>458</v>
      </c>
      <c r="H27" t="s">
        <v>30</v>
      </c>
      <c r="I27" t="s">
        <v>105</v>
      </c>
      <c r="J27" t="s">
        <v>32</v>
      </c>
      <c r="K27" t="s">
        <v>33</v>
      </c>
      <c r="L27" t="s">
        <v>34</v>
      </c>
      <c r="M27" s="1">
        <v>0.51200000000000001</v>
      </c>
      <c r="P27" t="s">
        <v>185</v>
      </c>
      <c r="Q27" t="s">
        <v>186</v>
      </c>
      <c r="S27" t="s">
        <v>19</v>
      </c>
      <c r="AA27">
        <v>0</v>
      </c>
    </row>
    <row r="28" spans="1:27" hidden="1" x14ac:dyDescent="0.2">
      <c r="A28" t="s">
        <v>68</v>
      </c>
      <c r="B28">
        <v>1453226</v>
      </c>
      <c r="C28">
        <v>1453226</v>
      </c>
      <c r="D28">
        <v>1</v>
      </c>
      <c r="E28" t="s">
        <v>65</v>
      </c>
      <c r="H28" t="s">
        <v>66</v>
      </c>
      <c r="J28" t="s">
        <v>32</v>
      </c>
      <c r="L28" t="s">
        <v>56</v>
      </c>
      <c r="M28" s="1">
        <v>0.51300000000000001</v>
      </c>
      <c r="S28" t="s">
        <v>19</v>
      </c>
      <c r="AA28">
        <v>0</v>
      </c>
    </row>
    <row r="29" spans="1:27" hidden="1" x14ac:dyDescent="0.2">
      <c r="A29" t="s">
        <v>68</v>
      </c>
      <c r="B29">
        <v>2814912</v>
      </c>
      <c r="C29">
        <v>2814912</v>
      </c>
      <c r="D29">
        <v>1</v>
      </c>
      <c r="E29" t="s">
        <v>65</v>
      </c>
      <c r="H29" t="s">
        <v>30</v>
      </c>
      <c r="J29" t="s">
        <v>32</v>
      </c>
      <c r="L29" t="s">
        <v>34</v>
      </c>
      <c r="M29" s="1">
        <v>0.51400000000000001</v>
      </c>
      <c r="S29" t="s">
        <v>19</v>
      </c>
      <c r="AA29">
        <v>0</v>
      </c>
    </row>
    <row r="30" spans="1:27" hidden="1" x14ac:dyDescent="0.2">
      <c r="A30" t="s">
        <v>68</v>
      </c>
      <c r="B30">
        <v>273931</v>
      </c>
      <c r="C30">
        <v>273931</v>
      </c>
      <c r="D30">
        <v>1</v>
      </c>
      <c r="E30" t="s">
        <v>103</v>
      </c>
      <c r="F30" t="s">
        <v>104</v>
      </c>
      <c r="G30">
        <v>456</v>
      </c>
      <c r="H30" t="s">
        <v>80</v>
      </c>
      <c r="I30" t="s">
        <v>105</v>
      </c>
      <c r="J30" t="s">
        <v>32</v>
      </c>
      <c r="L30" t="s">
        <v>59</v>
      </c>
      <c r="M30" s="1">
        <v>0.51400000000000001</v>
      </c>
      <c r="Q30" t="s">
        <v>191</v>
      </c>
      <c r="S30" t="s">
        <v>19</v>
      </c>
      <c r="AA30">
        <v>0</v>
      </c>
    </row>
    <row r="31" spans="1:27" hidden="1" x14ac:dyDescent="0.2">
      <c r="A31" t="s">
        <v>68</v>
      </c>
      <c r="B31">
        <v>2997876</v>
      </c>
      <c r="C31">
        <v>2997876</v>
      </c>
      <c r="D31">
        <v>1</v>
      </c>
      <c r="E31" t="s">
        <v>127</v>
      </c>
      <c r="F31" t="s">
        <v>128</v>
      </c>
      <c r="G31">
        <v>205</v>
      </c>
      <c r="H31" t="s">
        <v>66</v>
      </c>
      <c r="I31" t="s">
        <v>129</v>
      </c>
      <c r="J31" t="s">
        <v>32</v>
      </c>
      <c r="K31" t="s">
        <v>33</v>
      </c>
      <c r="L31" t="s">
        <v>56</v>
      </c>
      <c r="M31" s="1">
        <v>0.51600000000000001</v>
      </c>
      <c r="N31" t="s">
        <v>130</v>
      </c>
      <c r="O31" t="s">
        <v>59</v>
      </c>
      <c r="P31" t="s">
        <v>131</v>
      </c>
      <c r="Q31" t="s">
        <v>132</v>
      </c>
      <c r="R31" s="1">
        <v>0.48299999999999998</v>
      </c>
      <c r="S31" t="s">
        <v>18</v>
      </c>
      <c r="AA31">
        <v>0</v>
      </c>
    </row>
    <row r="32" spans="1:27" hidden="1" x14ac:dyDescent="0.2">
      <c r="A32" t="s">
        <v>68</v>
      </c>
      <c r="B32">
        <v>2995594</v>
      </c>
      <c r="C32">
        <v>2995594</v>
      </c>
      <c r="D32">
        <v>1</v>
      </c>
      <c r="E32" t="s">
        <v>127</v>
      </c>
      <c r="F32" t="s">
        <v>128</v>
      </c>
      <c r="G32">
        <v>205</v>
      </c>
      <c r="H32" t="s">
        <v>66</v>
      </c>
      <c r="I32" t="s">
        <v>133</v>
      </c>
      <c r="J32" t="s">
        <v>32</v>
      </c>
      <c r="K32" t="s">
        <v>33</v>
      </c>
      <c r="L32" t="s">
        <v>56</v>
      </c>
      <c r="M32" s="1">
        <v>0.51600000000000001</v>
      </c>
      <c r="N32" t="s">
        <v>130</v>
      </c>
      <c r="P32" t="s">
        <v>131</v>
      </c>
      <c r="Q32" t="s">
        <v>132</v>
      </c>
      <c r="S32" t="s">
        <v>22</v>
      </c>
      <c r="AA32">
        <v>0</v>
      </c>
    </row>
    <row r="33" spans="1:27" hidden="1" x14ac:dyDescent="0.2">
      <c r="A33" t="s">
        <v>68</v>
      </c>
      <c r="B33">
        <v>2995704</v>
      </c>
      <c r="C33">
        <v>2995704</v>
      </c>
      <c r="D33">
        <v>1</v>
      </c>
      <c r="E33" t="s">
        <v>127</v>
      </c>
      <c r="F33" t="s">
        <v>128</v>
      </c>
      <c r="G33">
        <v>205</v>
      </c>
      <c r="H33" t="s">
        <v>66</v>
      </c>
      <c r="I33" t="s">
        <v>134</v>
      </c>
      <c r="J33" t="s">
        <v>32</v>
      </c>
      <c r="K33" t="s">
        <v>33</v>
      </c>
      <c r="L33" t="s">
        <v>56</v>
      </c>
      <c r="M33" s="1">
        <v>0.51600000000000001</v>
      </c>
      <c r="N33" t="s">
        <v>130</v>
      </c>
      <c r="O33" t="s">
        <v>59</v>
      </c>
      <c r="P33" t="s">
        <v>131</v>
      </c>
      <c r="Q33" t="s">
        <v>132</v>
      </c>
      <c r="R33" s="1">
        <v>0.48299999999999998</v>
      </c>
      <c r="S33" t="s">
        <v>24</v>
      </c>
      <c r="AA33">
        <v>0</v>
      </c>
    </row>
    <row r="34" spans="1:27" hidden="1" x14ac:dyDescent="0.2">
      <c r="A34" t="s">
        <v>68</v>
      </c>
      <c r="B34">
        <v>2996693</v>
      </c>
      <c r="C34">
        <v>2996693</v>
      </c>
      <c r="D34">
        <v>1</v>
      </c>
      <c r="E34" t="s">
        <v>139</v>
      </c>
      <c r="F34" t="s">
        <v>128</v>
      </c>
      <c r="G34">
        <v>205</v>
      </c>
      <c r="H34" t="s">
        <v>66</v>
      </c>
      <c r="I34" t="s">
        <v>140</v>
      </c>
      <c r="J34" t="s">
        <v>32</v>
      </c>
      <c r="K34" t="s">
        <v>33</v>
      </c>
      <c r="L34" t="s">
        <v>56</v>
      </c>
      <c r="M34" s="1">
        <v>0.51600000000000001</v>
      </c>
      <c r="N34" t="s">
        <v>141</v>
      </c>
      <c r="O34" t="s">
        <v>59</v>
      </c>
      <c r="P34" t="s">
        <v>131</v>
      </c>
      <c r="Q34" t="s">
        <v>132</v>
      </c>
      <c r="R34" s="1">
        <v>0.48299999999999998</v>
      </c>
      <c r="S34" t="s">
        <v>20</v>
      </c>
      <c r="AA34">
        <v>0</v>
      </c>
    </row>
    <row r="35" spans="1:27" hidden="1" x14ac:dyDescent="0.2">
      <c r="A35" t="s">
        <v>68</v>
      </c>
      <c r="B35">
        <v>2995518</v>
      </c>
      <c r="C35">
        <v>2995518</v>
      </c>
      <c r="D35">
        <v>1</v>
      </c>
      <c r="E35" t="s">
        <v>127</v>
      </c>
      <c r="F35" t="s">
        <v>128</v>
      </c>
      <c r="G35">
        <v>205</v>
      </c>
      <c r="H35" t="s">
        <v>66</v>
      </c>
      <c r="I35" t="s">
        <v>142</v>
      </c>
      <c r="J35" t="s">
        <v>32</v>
      </c>
      <c r="K35" t="s">
        <v>33</v>
      </c>
      <c r="L35" t="s">
        <v>56</v>
      </c>
      <c r="M35" s="1">
        <v>0.51600000000000001</v>
      </c>
      <c r="N35" t="s">
        <v>130</v>
      </c>
      <c r="O35" t="s">
        <v>59</v>
      </c>
      <c r="P35" t="s">
        <v>131</v>
      </c>
      <c r="Q35" t="s">
        <v>132</v>
      </c>
      <c r="R35" s="1">
        <v>0.48299999999999998</v>
      </c>
      <c r="S35" t="s">
        <v>21</v>
      </c>
      <c r="AA35">
        <v>0</v>
      </c>
    </row>
    <row r="36" spans="1:27" hidden="1" x14ac:dyDescent="0.2">
      <c r="A36" t="s">
        <v>68</v>
      </c>
      <c r="B36">
        <v>2995693</v>
      </c>
      <c r="C36">
        <v>2995693</v>
      </c>
      <c r="D36">
        <v>1</v>
      </c>
      <c r="E36" t="s">
        <v>127</v>
      </c>
      <c r="F36" t="s">
        <v>128</v>
      </c>
      <c r="G36">
        <v>205</v>
      </c>
      <c r="H36" t="s">
        <v>66</v>
      </c>
      <c r="I36" t="s">
        <v>143</v>
      </c>
      <c r="J36" t="s">
        <v>32</v>
      </c>
      <c r="K36" t="s">
        <v>33</v>
      </c>
      <c r="L36" t="s">
        <v>56</v>
      </c>
      <c r="M36" s="1">
        <v>0.51600000000000001</v>
      </c>
      <c r="P36" t="s">
        <v>131</v>
      </c>
      <c r="Q36" t="s">
        <v>132</v>
      </c>
      <c r="R36" s="1">
        <v>0.48299999999999998</v>
      </c>
      <c r="S36" t="s">
        <v>23</v>
      </c>
      <c r="AA36">
        <v>0</v>
      </c>
    </row>
    <row r="37" spans="1:27" hidden="1" x14ac:dyDescent="0.2">
      <c r="A37" t="s">
        <v>68</v>
      </c>
      <c r="B37">
        <v>2994786</v>
      </c>
      <c r="C37">
        <v>2994786</v>
      </c>
      <c r="D37">
        <v>1</v>
      </c>
      <c r="E37" t="s">
        <v>127</v>
      </c>
      <c r="F37" t="s">
        <v>128</v>
      </c>
      <c r="G37">
        <v>205</v>
      </c>
      <c r="H37" t="s">
        <v>66</v>
      </c>
      <c r="I37" t="s">
        <v>144</v>
      </c>
      <c r="J37" t="s">
        <v>32</v>
      </c>
      <c r="K37" t="s">
        <v>33</v>
      </c>
      <c r="L37" t="s">
        <v>56</v>
      </c>
      <c r="M37" s="1">
        <v>0.51600000000000001</v>
      </c>
      <c r="N37" t="s">
        <v>130</v>
      </c>
      <c r="O37" t="s">
        <v>59</v>
      </c>
      <c r="P37" t="s">
        <v>131</v>
      </c>
      <c r="Q37" t="s">
        <v>132</v>
      </c>
      <c r="R37" s="1">
        <v>0.48299999999999998</v>
      </c>
      <c r="S37" t="s">
        <v>25</v>
      </c>
      <c r="AA37">
        <v>0</v>
      </c>
    </row>
    <row r="38" spans="1:27" hidden="1" x14ac:dyDescent="0.2">
      <c r="A38" t="s">
        <v>68</v>
      </c>
      <c r="B38">
        <v>781727</v>
      </c>
      <c r="C38">
        <v>781726</v>
      </c>
      <c r="D38">
        <v>0</v>
      </c>
      <c r="H38" t="s">
        <v>62</v>
      </c>
      <c r="J38" t="s">
        <v>63</v>
      </c>
      <c r="L38" t="s">
        <v>36</v>
      </c>
      <c r="M38" s="1">
        <v>0.51600000000000001</v>
      </c>
      <c r="S38" t="s">
        <v>24</v>
      </c>
      <c r="AA38">
        <v>0</v>
      </c>
    </row>
    <row r="39" spans="1:27" hidden="1" x14ac:dyDescent="0.2">
      <c r="A39" t="s">
        <v>68</v>
      </c>
      <c r="B39">
        <v>781715</v>
      </c>
      <c r="C39">
        <v>781714</v>
      </c>
      <c r="D39">
        <v>0</v>
      </c>
      <c r="H39" t="s">
        <v>62</v>
      </c>
      <c r="J39" t="s">
        <v>63</v>
      </c>
      <c r="L39" t="s">
        <v>36</v>
      </c>
      <c r="M39" s="1">
        <v>0.51600000000000001</v>
      </c>
      <c r="S39" t="s">
        <v>23</v>
      </c>
      <c r="AA39">
        <v>0</v>
      </c>
    </row>
    <row r="40" spans="1:27" hidden="1" x14ac:dyDescent="0.2">
      <c r="A40" t="s">
        <v>68</v>
      </c>
      <c r="B40">
        <v>781728</v>
      </c>
      <c r="C40">
        <v>781727</v>
      </c>
      <c r="D40">
        <v>0</v>
      </c>
      <c r="H40" t="s">
        <v>62</v>
      </c>
      <c r="J40" t="s">
        <v>63</v>
      </c>
      <c r="L40" t="s">
        <v>36</v>
      </c>
      <c r="M40" s="1">
        <v>0.51600000000000001</v>
      </c>
      <c r="S40" t="s">
        <v>25</v>
      </c>
      <c r="AA40">
        <v>0</v>
      </c>
    </row>
    <row r="41" spans="1:27" hidden="1" x14ac:dyDescent="0.2">
      <c r="A41" t="s">
        <v>68</v>
      </c>
      <c r="B41">
        <v>1211770</v>
      </c>
      <c r="C41">
        <v>1211770</v>
      </c>
      <c r="D41">
        <v>1</v>
      </c>
      <c r="E41" t="s">
        <v>69</v>
      </c>
      <c r="F41" t="s">
        <v>70</v>
      </c>
      <c r="G41">
        <v>651</v>
      </c>
      <c r="H41" t="s">
        <v>30</v>
      </c>
      <c r="I41" t="s">
        <v>72</v>
      </c>
      <c r="J41" t="s">
        <v>32</v>
      </c>
      <c r="L41" t="s">
        <v>34</v>
      </c>
      <c r="M41" s="1">
        <v>0.51800000000000002</v>
      </c>
      <c r="N41" t="s">
        <v>74</v>
      </c>
      <c r="O41" t="s">
        <v>36</v>
      </c>
      <c r="Q41" t="s">
        <v>198</v>
      </c>
      <c r="R41" s="1">
        <v>0.438</v>
      </c>
      <c r="S41" t="s">
        <v>18</v>
      </c>
      <c r="AA41">
        <v>0</v>
      </c>
    </row>
    <row r="42" spans="1:27" hidden="1" x14ac:dyDescent="0.2">
      <c r="A42" t="s">
        <v>68</v>
      </c>
      <c r="B42">
        <v>1441484</v>
      </c>
      <c r="C42">
        <v>1441484</v>
      </c>
      <c r="D42">
        <v>1</v>
      </c>
      <c r="E42" t="s">
        <v>120</v>
      </c>
      <c r="F42" t="s">
        <v>121</v>
      </c>
      <c r="G42">
        <v>1032</v>
      </c>
      <c r="H42" t="s">
        <v>30</v>
      </c>
      <c r="I42" t="s">
        <v>146</v>
      </c>
      <c r="J42" t="s">
        <v>32</v>
      </c>
      <c r="L42" t="s">
        <v>34</v>
      </c>
      <c r="M42" s="1">
        <v>0.51800000000000002</v>
      </c>
      <c r="Q42" t="s">
        <v>161</v>
      </c>
      <c r="S42" t="s">
        <v>19</v>
      </c>
      <c r="AA42">
        <v>0</v>
      </c>
    </row>
    <row r="43" spans="1:27" hidden="1" x14ac:dyDescent="0.2">
      <c r="A43" t="s">
        <v>68</v>
      </c>
      <c r="B43">
        <v>2814781</v>
      </c>
      <c r="C43">
        <v>2814781</v>
      </c>
      <c r="D43">
        <v>1</v>
      </c>
      <c r="E43" t="s">
        <v>65</v>
      </c>
      <c r="H43" t="s">
        <v>99</v>
      </c>
      <c r="J43" t="s">
        <v>32</v>
      </c>
      <c r="L43" t="s">
        <v>36</v>
      </c>
      <c r="M43" s="1">
        <v>0.51900000000000002</v>
      </c>
      <c r="S43" t="s">
        <v>19</v>
      </c>
      <c r="AA43">
        <v>0</v>
      </c>
    </row>
    <row r="44" spans="1:27" hidden="1" x14ac:dyDescent="0.2">
      <c r="A44" t="s">
        <v>68</v>
      </c>
      <c r="B44">
        <v>1453276</v>
      </c>
      <c r="C44">
        <v>1453276</v>
      </c>
      <c r="D44">
        <v>1</v>
      </c>
      <c r="E44" t="s">
        <v>65</v>
      </c>
      <c r="H44" t="s">
        <v>80</v>
      </c>
      <c r="J44" t="s">
        <v>32</v>
      </c>
      <c r="L44" t="s">
        <v>59</v>
      </c>
      <c r="M44" s="1">
        <v>0.51900000000000002</v>
      </c>
      <c r="S44" t="s">
        <v>19</v>
      </c>
      <c r="AA44">
        <v>0</v>
      </c>
    </row>
    <row r="45" spans="1:27" hidden="1" x14ac:dyDescent="0.2">
      <c r="A45" t="s">
        <v>68</v>
      </c>
      <c r="B45">
        <v>1441529</v>
      </c>
      <c r="C45">
        <v>1441529</v>
      </c>
      <c r="D45">
        <v>1</v>
      </c>
      <c r="E45" t="s">
        <v>120</v>
      </c>
      <c r="F45" t="s">
        <v>121</v>
      </c>
      <c r="G45">
        <v>987</v>
      </c>
      <c r="H45" t="s">
        <v>66</v>
      </c>
      <c r="I45" t="s">
        <v>146</v>
      </c>
      <c r="J45" t="s">
        <v>32</v>
      </c>
      <c r="L45" t="s">
        <v>56</v>
      </c>
      <c r="M45" s="1">
        <v>0.51900000000000002</v>
      </c>
      <c r="Q45" t="s">
        <v>216</v>
      </c>
      <c r="S45" t="s">
        <v>19</v>
      </c>
      <c r="AA45">
        <v>0</v>
      </c>
    </row>
    <row r="46" spans="1:27" hidden="1" x14ac:dyDescent="0.2">
      <c r="A46" t="s">
        <v>68</v>
      </c>
      <c r="B46">
        <v>3050218</v>
      </c>
      <c r="C46">
        <v>3050219</v>
      </c>
      <c r="D46">
        <v>2</v>
      </c>
      <c r="E46" t="s">
        <v>108</v>
      </c>
      <c r="F46" t="s">
        <v>109</v>
      </c>
      <c r="G46">
        <v>1179</v>
      </c>
      <c r="H46" t="s">
        <v>217</v>
      </c>
      <c r="I46" t="s">
        <v>111</v>
      </c>
      <c r="J46" t="s">
        <v>33</v>
      </c>
      <c r="K46" t="s">
        <v>33</v>
      </c>
      <c r="L46" t="s">
        <v>218</v>
      </c>
      <c r="M46" s="1">
        <v>0.52</v>
      </c>
      <c r="P46" t="s">
        <v>219</v>
      </c>
      <c r="Q46" t="s">
        <v>220</v>
      </c>
      <c r="S46" t="s">
        <v>19</v>
      </c>
      <c r="AA46">
        <v>0</v>
      </c>
    </row>
    <row r="47" spans="1:27" hidden="1" x14ac:dyDescent="0.2">
      <c r="A47" t="s">
        <v>68</v>
      </c>
      <c r="B47">
        <v>3041207</v>
      </c>
      <c r="C47">
        <v>3041207</v>
      </c>
      <c r="D47">
        <v>1</v>
      </c>
      <c r="E47" t="s">
        <v>65</v>
      </c>
      <c r="H47" t="s">
        <v>179</v>
      </c>
      <c r="J47" t="s">
        <v>55</v>
      </c>
      <c r="L47" t="s">
        <v>34</v>
      </c>
      <c r="M47" s="1">
        <v>0.52</v>
      </c>
      <c r="S47" t="s">
        <v>19</v>
      </c>
      <c r="AA47">
        <v>0</v>
      </c>
    </row>
    <row r="48" spans="1:27" hidden="1" x14ac:dyDescent="0.2">
      <c r="A48" t="s">
        <v>68</v>
      </c>
      <c r="B48">
        <v>3050413</v>
      </c>
      <c r="C48">
        <v>3050413</v>
      </c>
      <c r="D48">
        <v>1</v>
      </c>
      <c r="E48" t="s">
        <v>108</v>
      </c>
      <c r="F48" t="s">
        <v>109</v>
      </c>
      <c r="G48">
        <v>1374</v>
      </c>
      <c r="H48" t="s">
        <v>60</v>
      </c>
      <c r="I48" t="s">
        <v>111</v>
      </c>
      <c r="J48" t="s">
        <v>55</v>
      </c>
      <c r="L48" t="s">
        <v>36</v>
      </c>
      <c r="M48" s="1">
        <v>0.52100000000000002</v>
      </c>
      <c r="Q48" t="s">
        <v>221</v>
      </c>
      <c r="S48" t="s">
        <v>19</v>
      </c>
      <c r="AA48">
        <v>0</v>
      </c>
    </row>
    <row r="49" spans="1:27" hidden="1" x14ac:dyDescent="0.2">
      <c r="A49" t="s">
        <v>68</v>
      </c>
      <c r="B49">
        <v>1212275</v>
      </c>
      <c r="C49">
        <v>1212275</v>
      </c>
      <c r="D49">
        <v>1</v>
      </c>
      <c r="E49" t="s">
        <v>28</v>
      </c>
      <c r="F49" t="s">
        <v>29</v>
      </c>
      <c r="G49">
        <v>123</v>
      </c>
      <c r="H49" t="s">
        <v>99</v>
      </c>
      <c r="I49" t="s">
        <v>230</v>
      </c>
      <c r="J49" t="s">
        <v>32</v>
      </c>
      <c r="L49" t="s">
        <v>36</v>
      </c>
      <c r="M49" s="1">
        <v>0.52500000000000002</v>
      </c>
      <c r="Q49" t="s">
        <v>231</v>
      </c>
      <c r="S49" t="s">
        <v>19</v>
      </c>
      <c r="AA49">
        <v>0</v>
      </c>
    </row>
    <row r="50" spans="1:27" hidden="1" x14ac:dyDescent="0.2">
      <c r="A50" t="s">
        <v>68</v>
      </c>
      <c r="B50">
        <v>1971423</v>
      </c>
      <c r="C50">
        <v>1971423</v>
      </c>
      <c r="D50">
        <v>1</v>
      </c>
      <c r="H50" t="s">
        <v>110</v>
      </c>
      <c r="J50" t="s">
        <v>55</v>
      </c>
      <c r="L50" t="s">
        <v>34</v>
      </c>
      <c r="M50" s="1">
        <v>0.52500000000000002</v>
      </c>
      <c r="O50" t="s">
        <v>59</v>
      </c>
      <c r="R50" s="1">
        <v>0.47499999999999998</v>
      </c>
      <c r="S50" t="s">
        <v>20</v>
      </c>
      <c r="AA50">
        <v>0</v>
      </c>
    </row>
    <row r="51" spans="1:27" hidden="1" x14ac:dyDescent="0.2">
      <c r="A51" t="s">
        <v>68</v>
      </c>
      <c r="B51">
        <v>3050410</v>
      </c>
      <c r="C51">
        <v>3050410</v>
      </c>
      <c r="D51">
        <v>1</v>
      </c>
      <c r="E51" t="s">
        <v>108</v>
      </c>
      <c r="F51" t="s">
        <v>109</v>
      </c>
      <c r="G51">
        <v>1371</v>
      </c>
      <c r="H51" t="s">
        <v>60</v>
      </c>
      <c r="I51" t="s">
        <v>111</v>
      </c>
      <c r="J51" t="s">
        <v>55</v>
      </c>
      <c r="L51" t="s">
        <v>36</v>
      </c>
      <c r="M51" s="1">
        <v>0.52600000000000002</v>
      </c>
      <c r="Q51" t="s">
        <v>221</v>
      </c>
      <c r="S51" t="s">
        <v>19</v>
      </c>
      <c r="AA51">
        <v>0</v>
      </c>
    </row>
    <row r="52" spans="1:27" hidden="1" x14ac:dyDescent="0.2">
      <c r="A52" t="s">
        <v>68</v>
      </c>
      <c r="B52">
        <v>1453248</v>
      </c>
      <c r="C52">
        <v>1453248</v>
      </c>
      <c r="D52">
        <v>1</v>
      </c>
      <c r="E52" t="s">
        <v>65</v>
      </c>
      <c r="H52" t="s">
        <v>80</v>
      </c>
      <c r="J52" t="s">
        <v>32</v>
      </c>
      <c r="L52" t="s">
        <v>59</v>
      </c>
      <c r="M52" s="1">
        <v>0.52700000000000002</v>
      </c>
      <c r="S52" t="s">
        <v>19</v>
      </c>
      <c r="AA52">
        <v>0</v>
      </c>
    </row>
    <row r="53" spans="1:27" hidden="1" x14ac:dyDescent="0.2">
      <c r="A53" t="s">
        <v>68</v>
      </c>
      <c r="B53">
        <v>3050377</v>
      </c>
      <c r="C53">
        <v>3050383</v>
      </c>
      <c r="D53">
        <v>7</v>
      </c>
      <c r="E53" t="s">
        <v>108</v>
      </c>
      <c r="F53" t="s">
        <v>109</v>
      </c>
      <c r="G53">
        <v>1338</v>
      </c>
      <c r="H53" t="s">
        <v>235</v>
      </c>
      <c r="I53" t="s">
        <v>111</v>
      </c>
      <c r="J53" t="s">
        <v>33</v>
      </c>
      <c r="K53" t="s">
        <v>33</v>
      </c>
      <c r="L53" t="s">
        <v>236</v>
      </c>
      <c r="M53" s="1">
        <v>0.52900000000000003</v>
      </c>
      <c r="P53" t="s">
        <v>237</v>
      </c>
      <c r="Q53" t="s">
        <v>238</v>
      </c>
      <c r="S53" t="s">
        <v>19</v>
      </c>
      <c r="AA53">
        <v>0</v>
      </c>
    </row>
    <row r="54" spans="1:27" hidden="1" x14ac:dyDescent="0.2">
      <c r="A54" t="s">
        <v>68</v>
      </c>
      <c r="B54">
        <v>1453251</v>
      </c>
      <c r="C54">
        <v>1453251</v>
      </c>
      <c r="D54">
        <v>1</v>
      </c>
      <c r="E54" t="s">
        <v>65</v>
      </c>
      <c r="H54" t="s">
        <v>30</v>
      </c>
      <c r="J54" t="s">
        <v>32</v>
      </c>
      <c r="L54" t="s">
        <v>34</v>
      </c>
      <c r="M54" s="1">
        <v>0.52900000000000003</v>
      </c>
      <c r="S54" t="s">
        <v>19</v>
      </c>
      <c r="AA54">
        <v>0</v>
      </c>
    </row>
    <row r="55" spans="1:27" hidden="1" x14ac:dyDescent="0.2">
      <c r="A55" t="s">
        <v>68</v>
      </c>
      <c r="B55">
        <v>2814930</v>
      </c>
      <c r="C55">
        <v>2814930</v>
      </c>
      <c r="D55">
        <v>1</v>
      </c>
      <c r="E55" t="s">
        <v>65</v>
      </c>
      <c r="H55" t="s">
        <v>58</v>
      </c>
      <c r="J55" t="s">
        <v>55</v>
      </c>
      <c r="L55" t="s">
        <v>59</v>
      </c>
      <c r="M55" s="1">
        <v>0.53</v>
      </c>
      <c r="S55" t="s">
        <v>19</v>
      </c>
      <c r="AA55">
        <v>0</v>
      </c>
    </row>
    <row r="56" spans="1:27" hidden="1" x14ac:dyDescent="0.2">
      <c r="A56" t="s">
        <v>68</v>
      </c>
      <c r="B56">
        <v>2049593</v>
      </c>
      <c r="C56">
        <v>2049593</v>
      </c>
      <c r="D56">
        <v>1</v>
      </c>
      <c r="H56" t="s">
        <v>126</v>
      </c>
      <c r="J56" t="s">
        <v>55</v>
      </c>
      <c r="L56" t="s">
        <v>56</v>
      </c>
      <c r="M56" s="1">
        <v>0.53800000000000003</v>
      </c>
      <c r="O56" t="s">
        <v>34</v>
      </c>
      <c r="R56" s="1">
        <v>0.46200000000000002</v>
      </c>
      <c r="S56" t="s">
        <v>18</v>
      </c>
      <c r="AA56">
        <v>0</v>
      </c>
    </row>
    <row r="57" spans="1:27" hidden="1" x14ac:dyDescent="0.2">
      <c r="A57" t="s">
        <v>68</v>
      </c>
      <c r="B57">
        <v>2994974</v>
      </c>
      <c r="C57">
        <v>2994974</v>
      </c>
      <c r="D57">
        <v>1</v>
      </c>
      <c r="E57" t="s">
        <v>65</v>
      </c>
      <c r="H57" t="s">
        <v>99</v>
      </c>
      <c r="J57" t="s">
        <v>32</v>
      </c>
      <c r="L57" t="s">
        <v>36</v>
      </c>
      <c r="M57" s="1">
        <v>0.53900000000000003</v>
      </c>
      <c r="S57" t="s">
        <v>19</v>
      </c>
      <c r="AA57">
        <v>0</v>
      </c>
    </row>
    <row r="58" spans="1:27" hidden="1" x14ac:dyDescent="0.2">
      <c r="A58" t="s">
        <v>68</v>
      </c>
      <c r="B58">
        <v>1441496</v>
      </c>
      <c r="C58">
        <v>1441496</v>
      </c>
      <c r="D58">
        <v>1</v>
      </c>
      <c r="E58" t="s">
        <v>120</v>
      </c>
      <c r="F58" t="s">
        <v>121</v>
      </c>
      <c r="G58">
        <v>1020</v>
      </c>
      <c r="H58" t="s">
        <v>66</v>
      </c>
      <c r="I58" t="s">
        <v>146</v>
      </c>
      <c r="J58" t="s">
        <v>32</v>
      </c>
      <c r="L58" t="s">
        <v>56</v>
      </c>
      <c r="M58" s="1">
        <v>0.53900000000000003</v>
      </c>
      <c r="Q58" t="s">
        <v>265</v>
      </c>
      <c r="S58" t="s">
        <v>19</v>
      </c>
      <c r="AA58">
        <v>0</v>
      </c>
    </row>
    <row r="59" spans="1:27" hidden="1" x14ac:dyDescent="0.2">
      <c r="A59" t="s">
        <v>68</v>
      </c>
      <c r="B59">
        <v>2995019</v>
      </c>
      <c r="C59">
        <v>2995019</v>
      </c>
      <c r="D59">
        <v>1</v>
      </c>
      <c r="E59" t="s">
        <v>65</v>
      </c>
      <c r="H59" t="s">
        <v>80</v>
      </c>
      <c r="J59" t="s">
        <v>32</v>
      </c>
      <c r="L59" t="s">
        <v>59</v>
      </c>
      <c r="M59" s="1">
        <v>0.54</v>
      </c>
      <c r="S59" t="s">
        <v>19</v>
      </c>
      <c r="AA59">
        <v>0</v>
      </c>
    </row>
    <row r="60" spans="1:27" hidden="1" x14ac:dyDescent="0.2">
      <c r="A60" t="s">
        <v>68</v>
      </c>
      <c r="B60">
        <v>1971399</v>
      </c>
      <c r="C60">
        <v>1971399</v>
      </c>
      <c r="D60">
        <v>1</v>
      </c>
      <c r="H60" t="s">
        <v>66</v>
      </c>
      <c r="J60" t="s">
        <v>32</v>
      </c>
      <c r="L60" t="s">
        <v>56</v>
      </c>
      <c r="M60" s="1">
        <v>0.54200000000000004</v>
      </c>
      <c r="O60" t="s">
        <v>59</v>
      </c>
      <c r="R60" s="1">
        <v>0.45700000000000002</v>
      </c>
      <c r="S60" t="s">
        <v>20</v>
      </c>
      <c r="AA60">
        <v>0</v>
      </c>
    </row>
    <row r="61" spans="1:27" hidden="1" x14ac:dyDescent="0.2">
      <c r="A61" t="s">
        <v>68</v>
      </c>
      <c r="B61">
        <v>2994949</v>
      </c>
      <c r="C61">
        <v>2994949</v>
      </c>
      <c r="D61">
        <v>1</v>
      </c>
      <c r="E61" t="s">
        <v>65</v>
      </c>
      <c r="H61" t="s">
        <v>99</v>
      </c>
      <c r="J61" t="s">
        <v>32</v>
      </c>
      <c r="L61" t="s">
        <v>36</v>
      </c>
      <c r="M61" s="1">
        <v>0.54400000000000004</v>
      </c>
      <c r="S61" t="s">
        <v>19</v>
      </c>
      <c r="AA61">
        <v>0</v>
      </c>
    </row>
    <row r="62" spans="1:27" hidden="1" x14ac:dyDescent="0.2">
      <c r="A62" t="s">
        <v>68</v>
      </c>
      <c r="B62">
        <v>2994985</v>
      </c>
      <c r="C62">
        <v>2994985</v>
      </c>
      <c r="D62">
        <v>1</v>
      </c>
      <c r="E62" t="s">
        <v>65</v>
      </c>
      <c r="H62" t="s">
        <v>99</v>
      </c>
      <c r="J62" t="s">
        <v>32</v>
      </c>
      <c r="L62" t="s">
        <v>36</v>
      </c>
      <c r="M62" s="1">
        <v>0.54600000000000004</v>
      </c>
      <c r="S62" t="s">
        <v>19</v>
      </c>
      <c r="AA62">
        <v>0</v>
      </c>
    </row>
    <row r="63" spans="1:27" hidden="1" x14ac:dyDescent="0.2">
      <c r="A63" t="s">
        <v>68</v>
      </c>
      <c r="B63">
        <v>1210226</v>
      </c>
      <c r="C63">
        <v>1210226</v>
      </c>
      <c r="D63">
        <v>1</v>
      </c>
      <c r="E63" t="s">
        <v>97</v>
      </c>
      <c r="F63" t="s">
        <v>98</v>
      </c>
      <c r="G63">
        <v>665</v>
      </c>
      <c r="H63" t="s">
        <v>110</v>
      </c>
      <c r="I63" t="s">
        <v>243</v>
      </c>
      <c r="J63" t="s">
        <v>55</v>
      </c>
      <c r="K63" t="s">
        <v>33</v>
      </c>
      <c r="L63" t="s">
        <v>34</v>
      </c>
      <c r="M63" s="1">
        <v>0.55200000000000005</v>
      </c>
      <c r="P63" t="s">
        <v>80</v>
      </c>
      <c r="Q63" t="s">
        <v>264</v>
      </c>
      <c r="S63" t="s">
        <v>19</v>
      </c>
      <c r="AA63">
        <v>0</v>
      </c>
    </row>
    <row r="64" spans="1:27" hidden="1" x14ac:dyDescent="0.2">
      <c r="A64" t="s">
        <v>68</v>
      </c>
      <c r="B64">
        <v>1211634</v>
      </c>
      <c r="C64">
        <v>1211634</v>
      </c>
      <c r="D64">
        <v>1</v>
      </c>
      <c r="H64" t="s">
        <v>66</v>
      </c>
      <c r="J64" t="s">
        <v>32</v>
      </c>
      <c r="L64" t="s">
        <v>56</v>
      </c>
      <c r="M64" s="1">
        <v>0.55500000000000005</v>
      </c>
      <c r="O64" t="s">
        <v>59</v>
      </c>
      <c r="R64" s="1">
        <v>0.44500000000000001</v>
      </c>
      <c r="S64" t="s">
        <v>18</v>
      </c>
      <c r="AA64">
        <v>0</v>
      </c>
    </row>
    <row r="65" spans="1:27" hidden="1" x14ac:dyDescent="0.2">
      <c r="A65" t="s">
        <v>68</v>
      </c>
      <c r="B65">
        <v>1210553</v>
      </c>
      <c r="C65">
        <v>1210553</v>
      </c>
      <c r="D65">
        <v>1</v>
      </c>
      <c r="H65" t="s">
        <v>66</v>
      </c>
      <c r="J65" t="s">
        <v>32</v>
      </c>
      <c r="L65" t="s">
        <v>56</v>
      </c>
      <c r="M65" s="1">
        <v>0.55500000000000005</v>
      </c>
      <c r="S65" t="s">
        <v>22</v>
      </c>
      <c r="AA65">
        <v>0</v>
      </c>
    </row>
    <row r="66" spans="1:27" hidden="1" x14ac:dyDescent="0.2">
      <c r="A66" t="s">
        <v>68</v>
      </c>
      <c r="B66">
        <v>1210706</v>
      </c>
      <c r="C66">
        <v>1210706</v>
      </c>
      <c r="D66">
        <v>1</v>
      </c>
      <c r="H66" t="s">
        <v>66</v>
      </c>
      <c r="J66" t="s">
        <v>32</v>
      </c>
      <c r="L66" t="s">
        <v>56</v>
      </c>
      <c r="M66" s="1">
        <v>0.55500000000000005</v>
      </c>
      <c r="O66" t="s">
        <v>59</v>
      </c>
      <c r="R66" s="1">
        <v>0.44500000000000001</v>
      </c>
      <c r="S66" t="s">
        <v>24</v>
      </c>
      <c r="AA66">
        <v>0</v>
      </c>
    </row>
    <row r="67" spans="1:27" hidden="1" x14ac:dyDescent="0.2">
      <c r="A67" t="s">
        <v>68</v>
      </c>
      <c r="B67">
        <v>1210451</v>
      </c>
      <c r="C67">
        <v>1210451</v>
      </c>
      <c r="D67">
        <v>1</v>
      </c>
      <c r="H67" t="s">
        <v>66</v>
      </c>
      <c r="J67" t="s">
        <v>32</v>
      </c>
      <c r="L67" t="s">
        <v>56</v>
      </c>
      <c r="M67" s="1">
        <v>0.55500000000000005</v>
      </c>
      <c r="O67" t="s">
        <v>59</v>
      </c>
      <c r="R67" s="1">
        <v>0.44500000000000001</v>
      </c>
      <c r="S67" t="s">
        <v>20</v>
      </c>
      <c r="AA67">
        <v>0</v>
      </c>
    </row>
    <row r="68" spans="1:27" hidden="1" x14ac:dyDescent="0.2">
      <c r="A68" t="s">
        <v>68</v>
      </c>
      <c r="B68">
        <v>1210452</v>
      </c>
      <c r="C68">
        <v>1210452</v>
      </c>
      <c r="D68">
        <v>1</v>
      </c>
      <c r="H68" t="s">
        <v>66</v>
      </c>
      <c r="J68" t="s">
        <v>32</v>
      </c>
      <c r="L68" t="s">
        <v>56</v>
      </c>
      <c r="M68" s="1">
        <v>0.55500000000000005</v>
      </c>
      <c r="O68" t="s">
        <v>59</v>
      </c>
      <c r="R68" s="1">
        <v>0.44500000000000001</v>
      </c>
      <c r="S68" t="s">
        <v>21</v>
      </c>
      <c r="AA68">
        <v>0</v>
      </c>
    </row>
    <row r="69" spans="1:27" hidden="1" x14ac:dyDescent="0.2">
      <c r="A69" t="s">
        <v>68</v>
      </c>
      <c r="B69">
        <v>1210694</v>
      </c>
      <c r="C69">
        <v>1210694</v>
      </c>
      <c r="D69">
        <v>1</v>
      </c>
      <c r="H69" t="s">
        <v>66</v>
      </c>
      <c r="J69" t="s">
        <v>32</v>
      </c>
      <c r="L69" t="s">
        <v>56</v>
      </c>
      <c r="M69" s="1">
        <v>0.55500000000000005</v>
      </c>
      <c r="R69" s="1">
        <v>0.44500000000000001</v>
      </c>
      <c r="S69" t="s">
        <v>23</v>
      </c>
      <c r="AA69">
        <v>0</v>
      </c>
    </row>
    <row r="70" spans="1:27" hidden="1" x14ac:dyDescent="0.2">
      <c r="A70" t="s">
        <v>68</v>
      </c>
      <c r="B70">
        <v>1210707</v>
      </c>
      <c r="C70">
        <v>1210707</v>
      </c>
      <c r="D70">
        <v>1</v>
      </c>
      <c r="H70" t="s">
        <v>66</v>
      </c>
      <c r="J70" t="s">
        <v>32</v>
      </c>
      <c r="L70" t="s">
        <v>56</v>
      </c>
      <c r="M70" s="1">
        <v>0.55500000000000005</v>
      </c>
      <c r="O70" t="s">
        <v>59</v>
      </c>
      <c r="R70" s="1">
        <v>0.44500000000000001</v>
      </c>
      <c r="S70" t="s">
        <v>25</v>
      </c>
      <c r="AA70">
        <v>0</v>
      </c>
    </row>
    <row r="71" spans="1:27" hidden="1" x14ac:dyDescent="0.2">
      <c r="A71" t="s">
        <v>68</v>
      </c>
      <c r="B71">
        <v>2997849</v>
      </c>
      <c r="C71">
        <v>2997849</v>
      </c>
      <c r="D71">
        <v>1</v>
      </c>
      <c r="E71" t="s">
        <v>127</v>
      </c>
      <c r="F71" t="s">
        <v>128</v>
      </c>
      <c r="G71">
        <v>232</v>
      </c>
      <c r="H71" t="s">
        <v>80</v>
      </c>
      <c r="I71" t="s">
        <v>129</v>
      </c>
      <c r="J71" t="s">
        <v>32</v>
      </c>
      <c r="K71" t="s">
        <v>33</v>
      </c>
      <c r="L71" t="s">
        <v>59</v>
      </c>
      <c r="M71" s="1">
        <v>0.55600000000000005</v>
      </c>
      <c r="N71" t="s">
        <v>130</v>
      </c>
      <c r="O71" t="s">
        <v>56</v>
      </c>
      <c r="P71" t="s">
        <v>37</v>
      </c>
      <c r="Q71" t="s">
        <v>262</v>
      </c>
      <c r="R71" s="1">
        <v>0.44400000000000001</v>
      </c>
      <c r="S71" t="s">
        <v>18</v>
      </c>
      <c r="AA71">
        <v>0</v>
      </c>
    </row>
    <row r="72" spans="1:27" hidden="1" x14ac:dyDescent="0.2">
      <c r="A72" t="s">
        <v>68</v>
      </c>
      <c r="B72">
        <v>2995567</v>
      </c>
      <c r="C72">
        <v>2995567</v>
      </c>
      <c r="D72">
        <v>1</v>
      </c>
      <c r="E72" t="s">
        <v>127</v>
      </c>
      <c r="F72" t="s">
        <v>128</v>
      </c>
      <c r="G72">
        <v>232</v>
      </c>
      <c r="H72" t="s">
        <v>80</v>
      </c>
      <c r="I72" t="s">
        <v>133</v>
      </c>
      <c r="J72" t="s">
        <v>32</v>
      </c>
      <c r="K72" t="s">
        <v>33</v>
      </c>
      <c r="L72" t="s">
        <v>59</v>
      </c>
      <c r="M72" s="1">
        <v>0.55600000000000005</v>
      </c>
      <c r="N72" t="s">
        <v>130</v>
      </c>
      <c r="P72" t="s">
        <v>37</v>
      </c>
      <c r="Q72" t="s">
        <v>262</v>
      </c>
      <c r="S72" t="s">
        <v>22</v>
      </c>
      <c r="AA72">
        <v>0</v>
      </c>
    </row>
    <row r="73" spans="1:27" hidden="1" x14ac:dyDescent="0.2">
      <c r="A73" t="s">
        <v>68</v>
      </c>
      <c r="B73">
        <v>2995677</v>
      </c>
      <c r="C73">
        <v>2995677</v>
      </c>
      <c r="D73">
        <v>1</v>
      </c>
      <c r="E73" t="s">
        <v>127</v>
      </c>
      <c r="F73" t="s">
        <v>128</v>
      </c>
      <c r="G73">
        <v>232</v>
      </c>
      <c r="H73" t="s">
        <v>80</v>
      </c>
      <c r="I73" t="s">
        <v>134</v>
      </c>
      <c r="J73" t="s">
        <v>32</v>
      </c>
      <c r="K73" t="s">
        <v>33</v>
      </c>
      <c r="L73" t="s">
        <v>59</v>
      </c>
      <c r="M73" s="1">
        <v>0.55600000000000005</v>
      </c>
      <c r="N73" t="s">
        <v>130</v>
      </c>
      <c r="O73" t="s">
        <v>56</v>
      </c>
      <c r="P73" t="s">
        <v>37</v>
      </c>
      <c r="Q73" t="s">
        <v>262</v>
      </c>
      <c r="R73" s="1">
        <v>0.44400000000000001</v>
      </c>
      <c r="S73" t="s">
        <v>24</v>
      </c>
      <c r="AA73">
        <v>0</v>
      </c>
    </row>
    <row r="74" spans="1:27" hidden="1" x14ac:dyDescent="0.2">
      <c r="A74" t="s">
        <v>68</v>
      </c>
      <c r="B74">
        <v>2996666</v>
      </c>
      <c r="C74">
        <v>2996666</v>
      </c>
      <c r="D74">
        <v>1</v>
      </c>
      <c r="E74" t="s">
        <v>139</v>
      </c>
      <c r="F74" t="s">
        <v>128</v>
      </c>
      <c r="G74">
        <v>232</v>
      </c>
      <c r="H74" t="s">
        <v>80</v>
      </c>
      <c r="I74" t="s">
        <v>140</v>
      </c>
      <c r="J74" t="s">
        <v>32</v>
      </c>
      <c r="K74" t="s">
        <v>33</v>
      </c>
      <c r="L74" t="s">
        <v>59</v>
      </c>
      <c r="M74" s="1">
        <v>0.55600000000000005</v>
      </c>
      <c r="N74" t="s">
        <v>141</v>
      </c>
      <c r="O74" t="s">
        <v>56</v>
      </c>
      <c r="P74" t="s">
        <v>37</v>
      </c>
      <c r="Q74" t="s">
        <v>262</v>
      </c>
      <c r="R74" s="1">
        <v>0.44400000000000001</v>
      </c>
      <c r="S74" t="s">
        <v>20</v>
      </c>
      <c r="AA74">
        <v>0</v>
      </c>
    </row>
    <row r="75" spans="1:27" hidden="1" x14ac:dyDescent="0.2">
      <c r="A75" t="s">
        <v>68</v>
      </c>
      <c r="B75">
        <v>2995491</v>
      </c>
      <c r="C75">
        <v>2995491</v>
      </c>
      <c r="D75">
        <v>1</v>
      </c>
      <c r="E75" t="s">
        <v>127</v>
      </c>
      <c r="F75" t="s">
        <v>128</v>
      </c>
      <c r="G75">
        <v>232</v>
      </c>
      <c r="H75" t="s">
        <v>80</v>
      </c>
      <c r="I75" t="s">
        <v>142</v>
      </c>
      <c r="J75" t="s">
        <v>32</v>
      </c>
      <c r="K75" t="s">
        <v>33</v>
      </c>
      <c r="L75" t="s">
        <v>59</v>
      </c>
      <c r="M75" s="1">
        <v>0.55600000000000005</v>
      </c>
      <c r="N75" t="s">
        <v>130</v>
      </c>
      <c r="O75" t="s">
        <v>56</v>
      </c>
      <c r="P75" t="s">
        <v>37</v>
      </c>
      <c r="Q75" t="s">
        <v>262</v>
      </c>
      <c r="R75" s="1">
        <v>0.44400000000000001</v>
      </c>
      <c r="S75" t="s">
        <v>21</v>
      </c>
      <c r="AA75">
        <v>0</v>
      </c>
    </row>
    <row r="76" spans="1:27" hidden="1" x14ac:dyDescent="0.2">
      <c r="A76" t="s">
        <v>68</v>
      </c>
      <c r="B76">
        <v>2995666</v>
      </c>
      <c r="C76">
        <v>2995666</v>
      </c>
      <c r="D76">
        <v>1</v>
      </c>
      <c r="E76" t="s">
        <v>127</v>
      </c>
      <c r="F76" t="s">
        <v>128</v>
      </c>
      <c r="G76">
        <v>232</v>
      </c>
      <c r="H76" t="s">
        <v>80</v>
      </c>
      <c r="I76" t="s">
        <v>143</v>
      </c>
      <c r="J76" t="s">
        <v>32</v>
      </c>
      <c r="K76" t="s">
        <v>33</v>
      </c>
      <c r="L76" t="s">
        <v>59</v>
      </c>
      <c r="M76" s="1">
        <v>0.55600000000000005</v>
      </c>
      <c r="P76" t="s">
        <v>37</v>
      </c>
      <c r="Q76" t="s">
        <v>262</v>
      </c>
      <c r="R76" s="1">
        <v>0.44400000000000001</v>
      </c>
      <c r="S76" t="s">
        <v>23</v>
      </c>
      <c r="AA76">
        <v>0</v>
      </c>
    </row>
    <row r="77" spans="1:27" hidden="1" x14ac:dyDescent="0.2">
      <c r="A77" t="s">
        <v>68</v>
      </c>
      <c r="B77">
        <v>2994759</v>
      </c>
      <c r="C77">
        <v>2994759</v>
      </c>
      <c r="D77">
        <v>1</v>
      </c>
      <c r="E77" t="s">
        <v>127</v>
      </c>
      <c r="F77" t="s">
        <v>128</v>
      </c>
      <c r="G77">
        <v>232</v>
      </c>
      <c r="H77" t="s">
        <v>80</v>
      </c>
      <c r="I77" t="s">
        <v>144</v>
      </c>
      <c r="J77" t="s">
        <v>32</v>
      </c>
      <c r="K77" t="s">
        <v>33</v>
      </c>
      <c r="L77" t="s">
        <v>59</v>
      </c>
      <c r="M77" s="1">
        <v>0.55600000000000005</v>
      </c>
      <c r="N77" t="s">
        <v>130</v>
      </c>
      <c r="O77" t="s">
        <v>56</v>
      </c>
      <c r="P77" t="s">
        <v>37</v>
      </c>
      <c r="Q77" t="s">
        <v>262</v>
      </c>
      <c r="R77" s="1">
        <v>0.44400000000000001</v>
      </c>
      <c r="S77" t="s">
        <v>25</v>
      </c>
      <c r="AA77">
        <v>0</v>
      </c>
    </row>
    <row r="78" spans="1:27" hidden="1" x14ac:dyDescent="0.2">
      <c r="A78" t="s">
        <v>68</v>
      </c>
      <c r="B78">
        <v>3400336</v>
      </c>
      <c r="C78">
        <v>3400336</v>
      </c>
      <c r="D78">
        <v>1</v>
      </c>
      <c r="E78" t="s">
        <v>193</v>
      </c>
      <c r="F78" t="s">
        <v>194</v>
      </c>
      <c r="G78">
        <v>15</v>
      </c>
      <c r="H78" t="s">
        <v>148</v>
      </c>
      <c r="I78" t="s">
        <v>195</v>
      </c>
      <c r="J78" t="s">
        <v>55</v>
      </c>
      <c r="K78" t="s">
        <v>33</v>
      </c>
      <c r="L78" t="s">
        <v>36</v>
      </c>
      <c r="M78" s="1">
        <v>0.55700000000000005</v>
      </c>
      <c r="N78" t="s">
        <v>196</v>
      </c>
      <c r="O78" t="s">
        <v>56</v>
      </c>
      <c r="P78" t="s">
        <v>212</v>
      </c>
      <c r="Q78" t="s">
        <v>213</v>
      </c>
      <c r="R78" s="1">
        <v>0.24299999999999999</v>
      </c>
      <c r="S78" t="s">
        <v>18</v>
      </c>
      <c r="AA78">
        <v>0</v>
      </c>
    </row>
    <row r="79" spans="1:27" hidden="1" x14ac:dyDescent="0.2">
      <c r="A79" t="s">
        <v>68</v>
      </c>
      <c r="B79">
        <v>3050401</v>
      </c>
      <c r="C79">
        <v>3050401</v>
      </c>
      <c r="D79">
        <v>1</v>
      </c>
      <c r="E79" t="s">
        <v>108</v>
      </c>
      <c r="F79" t="s">
        <v>109</v>
      </c>
      <c r="G79">
        <v>1362</v>
      </c>
      <c r="H79" t="s">
        <v>110</v>
      </c>
      <c r="I79" t="s">
        <v>111</v>
      </c>
      <c r="J79" t="s">
        <v>55</v>
      </c>
      <c r="L79" t="s">
        <v>34</v>
      </c>
      <c r="M79" s="1">
        <v>0.55700000000000005</v>
      </c>
      <c r="Q79" t="s">
        <v>299</v>
      </c>
      <c r="S79" t="s">
        <v>19</v>
      </c>
      <c r="AA79">
        <v>0</v>
      </c>
    </row>
    <row r="80" spans="1:27" hidden="1" x14ac:dyDescent="0.2">
      <c r="A80" t="s">
        <v>68</v>
      </c>
      <c r="B80">
        <v>781730</v>
      </c>
      <c r="C80">
        <v>781730</v>
      </c>
      <c r="D80">
        <v>1</v>
      </c>
      <c r="H80" t="s">
        <v>80</v>
      </c>
      <c r="J80" t="s">
        <v>32</v>
      </c>
      <c r="L80" t="s">
        <v>59</v>
      </c>
      <c r="M80" s="1">
        <v>0.56299999999999994</v>
      </c>
      <c r="O80" t="s">
        <v>56</v>
      </c>
      <c r="R80" s="1">
        <v>0.26400000000000001</v>
      </c>
      <c r="S80" t="s">
        <v>24</v>
      </c>
      <c r="AA80">
        <v>0</v>
      </c>
    </row>
    <row r="81" spans="1:27" hidden="1" x14ac:dyDescent="0.2">
      <c r="A81" t="s">
        <v>68</v>
      </c>
      <c r="B81">
        <v>781718</v>
      </c>
      <c r="C81">
        <v>781718</v>
      </c>
      <c r="D81">
        <v>1</v>
      </c>
      <c r="H81" t="s">
        <v>80</v>
      </c>
      <c r="J81" t="s">
        <v>32</v>
      </c>
      <c r="L81" t="s">
        <v>59</v>
      </c>
      <c r="M81" s="1">
        <v>0.56299999999999994</v>
      </c>
      <c r="R81" s="1">
        <v>0.26400000000000001</v>
      </c>
      <c r="S81" t="s">
        <v>23</v>
      </c>
      <c r="AA81">
        <v>0</v>
      </c>
    </row>
    <row r="82" spans="1:27" hidden="1" x14ac:dyDescent="0.2">
      <c r="A82" t="s">
        <v>68</v>
      </c>
      <c r="B82">
        <v>781731</v>
      </c>
      <c r="C82">
        <v>781731</v>
      </c>
      <c r="D82">
        <v>1</v>
      </c>
      <c r="H82" t="s">
        <v>80</v>
      </c>
      <c r="J82" t="s">
        <v>32</v>
      </c>
      <c r="L82" t="s">
        <v>59</v>
      </c>
      <c r="M82" s="1">
        <v>0.56299999999999994</v>
      </c>
      <c r="O82" t="s">
        <v>56</v>
      </c>
      <c r="R82" s="1">
        <v>0.26400000000000001</v>
      </c>
      <c r="S82" t="s">
        <v>25</v>
      </c>
      <c r="AA82">
        <v>0</v>
      </c>
    </row>
    <row r="83" spans="1:27" hidden="1" x14ac:dyDescent="0.2">
      <c r="A83" t="s">
        <v>68</v>
      </c>
      <c r="B83">
        <v>3050398</v>
      </c>
      <c r="C83">
        <v>3050398</v>
      </c>
      <c r="D83">
        <v>1</v>
      </c>
      <c r="E83" t="s">
        <v>108</v>
      </c>
      <c r="F83" t="s">
        <v>109</v>
      </c>
      <c r="G83">
        <v>1359</v>
      </c>
      <c r="H83" t="s">
        <v>66</v>
      </c>
      <c r="I83" t="s">
        <v>111</v>
      </c>
      <c r="J83" t="s">
        <v>32</v>
      </c>
      <c r="L83" t="s">
        <v>56</v>
      </c>
      <c r="M83" s="1">
        <v>0.56399999999999995</v>
      </c>
      <c r="Q83" t="s">
        <v>67</v>
      </c>
      <c r="S83" t="s">
        <v>19</v>
      </c>
      <c r="AA83">
        <v>0</v>
      </c>
    </row>
    <row r="84" spans="1:27" hidden="1" x14ac:dyDescent="0.2">
      <c r="A84" t="s">
        <v>68</v>
      </c>
      <c r="B84">
        <v>1210895</v>
      </c>
      <c r="C84">
        <v>1210895</v>
      </c>
      <c r="D84">
        <v>1</v>
      </c>
      <c r="E84" t="s">
        <v>65</v>
      </c>
      <c r="H84" t="s">
        <v>66</v>
      </c>
      <c r="J84" t="s">
        <v>32</v>
      </c>
      <c r="L84" t="s">
        <v>56</v>
      </c>
      <c r="M84" s="1">
        <v>0.56599999999999995</v>
      </c>
      <c r="S84" t="s">
        <v>19</v>
      </c>
      <c r="AA84">
        <v>0</v>
      </c>
    </row>
    <row r="85" spans="1:27" hidden="1" x14ac:dyDescent="0.2">
      <c r="A85" t="s">
        <v>68</v>
      </c>
      <c r="B85">
        <v>3401505</v>
      </c>
      <c r="C85">
        <v>3401505</v>
      </c>
      <c r="D85">
        <v>1</v>
      </c>
      <c r="E85" t="s">
        <v>224</v>
      </c>
      <c r="F85" t="s">
        <v>225</v>
      </c>
      <c r="G85">
        <v>1397</v>
      </c>
      <c r="H85" t="s">
        <v>66</v>
      </c>
      <c r="I85" t="s">
        <v>226</v>
      </c>
      <c r="J85" t="s">
        <v>32</v>
      </c>
      <c r="K85" t="s">
        <v>33</v>
      </c>
      <c r="L85" t="s">
        <v>56</v>
      </c>
      <c r="M85" s="1">
        <v>0.57099999999999995</v>
      </c>
      <c r="N85" t="s">
        <v>227</v>
      </c>
      <c r="O85" t="s">
        <v>59</v>
      </c>
      <c r="P85" t="s">
        <v>228</v>
      </c>
      <c r="Q85" t="s">
        <v>229</v>
      </c>
      <c r="R85" s="1">
        <v>0.41099999999999998</v>
      </c>
      <c r="S85" t="s">
        <v>18</v>
      </c>
      <c r="AA85">
        <v>0</v>
      </c>
    </row>
    <row r="86" spans="1:27" hidden="1" x14ac:dyDescent="0.2">
      <c r="A86" t="s">
        <v>68</v>
      </c>
      <c r="B86">
        <v>781747</v>
      </c>
      <c r="C86">
        <v>781747</v>
      </c>
      <c r="D86">
        <v>1</v>
      </c>
      <c r="H86" t="s">
        <v>58</v>
      </c>
      <c r="J86" t="s">
        <v>55</v>
      </c>
      <c r="L86" t="s">
        <v>59</v>
      </c>
      <c r="M86" s="1">
        <v>0.57099999999999995</v>
      </c>
      <c r="O86" t="s">
        <v>34</v>
      </c>
      <c r="R86" s="1">
        <v>0.42899999999999999</v>
      </c>
      <c r="S86" t="s">
        <v>24</v>
      </c>
      <c r="AA86">
        <v>0</v>
      </c>
    </row>
    <row r="87" spans="1:27" hidden="1" x14ac:dyDescent="0.2">
      <c r="A87" t="s">
        <v>68</v>
      </c>
      <c r="B87">
        <v>781735</v>
      </c>
      <c r="C87">
        <v>781735</v>
      </c>
      <c r="D87">
        <v>1</v>
      </c>
      <c r="H87" t="s">
        <v>58</v>
      </c>
      <c r="J87" t="s">
        <v>55</v>
      </c>
      <c r="L87" t="s">
        <v>59</v>
      </c>
      <c r="M87" s="1">
        <v>0.57099999999999995</v>
      </c>
      <c r="R87" s="1">
        <v>0.42899999999999999</v>
      </c>
      <c r="S87" t="s">
        <v>23</v>
      </c>
      <c r="AA87">
        <v>0</v>
      </c>
    </row>
    <row r="88" spans="1:27" hidden="1" x14ac:dyDescent="0.2">
      <c r="A88" t="s">
        <v>68</v>
      </c>
      <c r="B88">
        <v>781748</v>
      </c>
      <c r="C88">
        <v>781748</v>
      </c>
      <c r="D88">
        <v>1</v>
      </c>
      <c r="H88" t="s">
        <v>58</v>
      </c>
      <c r="J88" t="s">
        <v>55</v>
      </c>
      <c r="L88" t="s">
        <v>59</v>
      </c>
      <c r="M88" s="1">
        <v>0.57099999999999995</v>
      </c>
      <c r="O88" t="s">
        <v>34</v>
      </c>
      <c r="R88" s="1">
        <v>0.42899999999999999</v>
      </c>
      <c r="S88" t="s">
        <v>25</v>
      </c>
      <c r="AA88">
        <v>0</v>
      </c>
    </row>
    <row r="89" spans="1:27" hidden="1" x14ac:dyDescent="0.2">
      <c r="A89" t="s">
        <v>68</v>
      </c>
      <c r="B89">
        <v>3050374</v>
      </c>
      <c r="C89">
        <v>3050374</v>
      </c>
      <c r="D89">
        <v>1</v>
      </c>
      <c r="E89" t="s">
        <v>108</v>
      </c>
      <c r="F89" t="s">
        <v>109</v>
      </c>
      <c r="G89">
        <v>1335</v>
      </c>
      <c r="H89" t="s">
        <v>99</v>
      </c>
      <c r="I89" t="s">
        <v>111</v>
      </c>
      <c r="J89" t="s">
        <v>32</v>
      </c>
      <c r="L89" t="s">
        <v>36</v>
      </c>
      <c r="M89" s="1">
        <v>0.57399999999999995</v>
      </c>
      <c r="Q89" t="s">
        <v>336</v>
      </c>
      <c r="S89" t="s">
        <v>19</v>
      </c>
      <c r="AA89">
        <v>0</v>
      </c>
    </row>
    <row r="90" spans="1:27" hidden="1" x14ac:dyDescent="0.2">
      <c r="A90" t="s">
        <v>68</v>
      </c>
      <c r="B90">
        <v>1211815</v>
      </c>
      <c r="C90">
        <v>1211815</v>
      </c>
      <c r="D90">
        <v>1</v>
      </c>
      <c r="E90" t="s">
        <v>69</v>
      </c>
      <c r="F90" t="s">
        <v>70</v>
      </c>
      <c r="G90">
        <v>606</v>
      </c>
      <c r="H90" t="s">
        <v>66</v>
      </c>
      <c r="I90" t="s">
        <v>72</v>
      </c>
      <c r="J90" t="s">
        <v>32</v>
      </c>
      <c r="L90" t="s">
        <v>56</v>
      </c>
      <c r="M90" s="1">
        <v>0.57599999999999996</v>
      </c>
      <c r="N90" t="s">
        <v>74</v>
      </c>
      <c r="O90" t="s">
        <v>59</v>
      </c>
      <c r="Q90" t="s">
        <v>336</v>
      </c>
      <c r="R90" s="1">
        <v>0.42299999999999999</v>
      </c>
      <c r="S90" t="s">
        <v>18</v>
      </c>
      <c r="AA90">
        <v>0</v>
      </c>
    </row>
    <row r="91" spans="1:27" hidden="1" x14ac:dyDescent="0.2">
      <c r="A91" t="s">
        <v>68</v>
      </c>
      <c r="B91">
        <v>1210734</v>
      </c>
      <c r="C91">
        <v>1210734</v>
      </c>
      <c r="D91">
        <v>1</v>
      </c>
      <c r="E91" t="s">
        <v>97</v>
      </c>
      <c r="F91" t="s">
        <v>98</v>
      </c>
      <c r="G91">
        <v>606</v>
      </c>
      <c r="H91" t="s">
        <v>66</v>
      </c>
      <c r="I91" t="s">
        <v>241</v>
      </c>
      <c r="J91" t="s">
        <v>32</v>
      </c>
      <c r="L91" t="s">
        <v>56</v>
      </c>
      <c r="M91" s="1">
        <v>0.57599999999999996</v>
      </c>
      <c r="N91" t="s">
        <v>74</v>
      </c>
      <c r="Q91" t="s">
        <v>336</v>
      </c>
      <c r="S91" t="s">
        <v>22</v>
      </c>
      <c r="AA91">
        <v>0</v>
      </c>
    </row>
    <row r="92" spans="1:27" hidden="1" x14ac:dyDescent="0.2">
      <c r="A92" t="s">
        <v>68</v>
      </c>
      <c r="B92">
        <v>1210887</v>
      </c>
      <c r="C92">
        <v>1210887</v>
      </c>
      <c r="D92">
        <v>1</v>
      </c>
      <c r="E92" t="s">
        <v>97</v>
      </c>
      <c r="F92" t="s">
        <v>98</v>
      </c>
      <c r="G92">
        <v>606</v>
      </c>
      <c r="H92" t="s">
        <v>66</v>
      </c>
      <c r="I92" t="s">
        <v>242</v>
      </c>
      <c r="J92" t="s">
        <v>32</v>
      </c>
      <c r="L92" t="s">
        <v>56</v>
      </c>
      <c r="M92" s="1">
        <v>0.57599999999999996</v>
      </c>
      <c r="N92" t="s">
        <v>74</v>
      </c>
      <c r="O92" t="s">
        <v>59</v>
      </c>
      <c r="Q92" t="s">
        <v>336</v>
      </c>
      <c r="R92" s="1">
        <v>0.42299999999999999</v>
      </c>
      <c r="S92" t="s">
        <v>24</v>
      </c>
      <c r="AA92">
        <v>0</v>
      </c>
    </row>
    <row r="93" spans="1:27" hidden="1" x14ac:dyDescent="0.2">
      <c r="A93" t="s">
        <v>68</v>
      </c>
      <c r="B93">
        <v>2814829</v>
      </c>
      <c r="C93">
        <v>2814829</v>
      </c>
      <c r="D93">
        <v>1</v>
      </c>
      <c r="E93" t="s">
        <v>65</v>
      </c>
      <c r="H93" t="s">
        <v>54</v>
      </c>
      <c r="J93" t="s">
        <v>55</v>
      </c>
      <c r="L93" t="s">
        <v>56</v>
      </c>
      <c r="M93" s="1">
        <v>0.57599999999999996</v>
      </c>
      <c r="S93" t="s">
        <v>19</v>
      </c>
      <c r="AA93">
        <v>0</v>
      </c>
    </row>
    <row r="94" spans="1:27" hidden="1" x14ac:dyDescent="0.2">
      <c r="A94" t="s">
        <v>68</v>
      </c>
      <c r="B94">
        <v>1210632</v>
      </c>
      <c r="C94">
        <v>1210632</v>
      </c>
      <c r="D94">
        <v>1</v>
      </c>
      <c r="E94" t="s">
        <v>244</v>
      </c>
      <c r="F94" t="s">
        <v>29</v>
      </c>
      <c r="G94">
        <v>606</v>
      </c>
      <c r="H94" t="s">
        <v>66</v>
      </c>
      <c r="I94" t="s">
        <v>239</v>
      </c>
      <c r="J94" t="s">
        <v>32</v>
      </c>
      <c r="L94" t="s">
        <v>56</v>
      </c>
      <c r="M94" s="1">
        <v>0.57599999999999996</v>
      </c>
      <c r="N94" t="s">
        <v>245</v>
      </c>
      <c r="O94" t="s">
        <v>59</v>
      </c>
      <c r="Q94" t="s">
        <v>336</v>
      </c>
      <c r="R94" s="1">
        <v>0.42299999999999999</v>
      </c>
      <c r="S94" t="s">
        <v>20</v>
      </c>
      <c r="AA94">
        <v>0</v>
      </c>
    </row>
    <row r="95" spans="1:27" hidden="1" x14ac:dyDescent="0.2">
      <c r="A95" t="s">
        <v>68</v>
      </c>
      <c r="B95">
        <v>1210633</v>
      </c>
      <c r="C95">
        <v>1210633</v>
      </c>
      <c r="D95">
        <v>1</v>
      </c>
      <c r="E95" t="s">
        <v>97</v>
      </c>
      <c r="F95" t="s">
        <v>98</v>
      </c>
      <c r="G95">
        <v>606</v>
      </c>
      <c r="H95" t="s">
        <v>66</v>
      </c>
      <c r="I95" t="s">
        <v>246</v>
      </c>
      <c r="J95" t="s">
        <v>32</v>
      </c>
      <c r="L95" t="s">
        <v>56</v>
      </c>
      <c r="M95" s="1">
        <v>0.57599999999999996</v>
      </c>
      <c r="N95" t="s">
        <v>74</v>
      </c>
      <c r="O95" t="s">
        <v>59</v>
      </c>
      <c r="Q95" t="s">
        <v>336</v>
      </c>
      <c r="R95" s="1">
        <v>0.42299999999999999</v>
      </c>
      <c r="S95" t="s">
        <v>21</v>
      </c>
      <c r="AA95">
        <v>0</v>
      </c>
    </row>
    <row r="96" spans="1:27" hidden="1" x14ac:dyDescent="0.2">
      <c r="A96" t="s">
        <v>68</v>
      </c>
      <c r="B96">
        <v>1210875</v>
      </c>
      <c r="C96">
        <v>1210875</v>
      </c>
      <c r="D96">
        <v>1</v>
      </c>
      <c r="E96" t="s">
        <v>177</v>
      </c>
      <c r="F96" t="s">
        <v>178</v>
      </c>
      <c r="G96">
        <v>606</v>
      </c>
      <c r="H96" t="s">
        <v>66</v>
      </c>
      <c r="I96" t="s">
        <v>247</v>
      </c>
      <c r="J96" t="s">
        <v>32</v>
      </c>
      <c r="L96" t="s">
        <v>56</v>
      </c>
      <c r="M96" s="1">
        <v>0.57599999999999996</v>
      </c>
      <c r="Q96" t="s">
        <v>336</v>
      </c>
      <c r="R96" s="1">
        <v>0.42299999999999999</v>
      </c>
      <c r="S96" t="s">
        <v>23</v>
      </c>
      <c r="AA96">
        <v>0</v>
      </c>
    </row>
    <row r="97" spans="1:27" hidden="1" x14ac:dyDescent="0.2">
      <c r="A97" t="s">
        <v>68</v>
      </c>
      <c r="B97">
        <v>1210888</v>
      </c>
      <c r="C97">
        <v>1210888</v>
      </c>
      <c r="D97">
        <v>1</v>
      </c>
      <c r="E97" t="s">
        <v>177</v>
      </c>
      <c r="F97" t="s">
        <v>178</v>
      </c>
      <c r="G97">
        <v>606</v>
      </c>
      <c r="H97" t="s">
        <v>66</v>
      </c>
      <c r="I97" t="s">
        <v>340</v>
      </c>
      <c r="J97" t="s">
        <v>32</v>
      </c>
      <c r="L97" t="s">
        <v>56</v>
      </c>
      <c r="M97" s="1">
        <v>0.57599999999999996</v>
      </c>
      <c r="N97" t="s">
        <v>74</v>
      </c>
      <c r="O97" t="s">
        <v>59</v>
      </c>
      <c r="Q97" t="s">
        <v>336</v>
      </c>
      <c r="R97" s="1">
        <v>0.42299999999999999</v>
      </c>
      <c r="S97" t="s">
        <v>25</v>
      </c>
      <c r="AA97">
        <v>0</v>
      </c>
    </row>
    <row r="98" spans="1:27" hidden="1" x14ac:dyDescent="0.2">
      <c r="A98" t="s">
        <v>68</v>
      </c>
      <c r="B98">
        <v>3050236</v>
      </c>
      <c r="C98">
        <v>3050237</v>
      </c>
      <c r="D98">
        <v>2</v>
      </c>
      <c r="E98" t="s">
        <v>108</v>
      </c>
      <c r="F98" t="s">
        <v>109</v>
      </c>
      <c r="G98">
        <v>1197</v>
      </c>
      <c r="H98" t="s">
        <v>341</v>
      </c>
      <c r="I98" t="s">
        <v>111</v>
      </c>
      <c r="J98" t="s">
        <v>33</v>
      </c>
      <c r="L98" t="s">
        <v>342</v>
      </c>
      <c r="M98" s="1">
        <v>0.57699999999999996</v>
      </c>
      <c r="Q98" t="s">
        <v>343</v>
      </c>
      <c r="S98" t="s">
        <v>19</v>
      </c>
      <c r="AA98">
        <v>0</v>
      </c>
    </row>
    <row r="99" spans="1:27" hidden="1" x14ac:dyDescent="0.2">
      <c r="A99" t="s">
        <v>68</v>
      </c>
      <c r="B99">
        <v>1212178</v>
      </c>
      <c r="C99">
        <v>1212178</v>
      </c>
      <c r="D99">
        <v>1</v>
      </c>
      <c r="E99" t="s">
        <v>69</v>
      </c>
      <c r="F99" t="s">
        <v>70</v>
      </c>
      <c r="G99">
        <v>243</v>
      </c>
      <c r="H99" t="s">
        <v>80</v>
      </c>
      <c r="I99" t="s">
        <v>72</v>
      </c>
      <c r="J99" t="s">
        <v>32</v>
      </c>
      <c r="L99" t="s">
        <v>59</v>
      </c>
      <c r="M99" s="1">
        <v>0.58499999999999996</v>
      </c>
      <c r="N99" t="s">
        <v>74</v>
      </c>
      <c r="O99" t="s">
        <v>56</v>
      </c>
      <c r="Q99" t="s">
        <v>273</v>
      </c>
      <c r="R99" s="1">
        <v>0.41299999999999998</v>
      </c>
      <c r="S99" t="s">
        <v>18</v>
      </c>
      <c r="AA99">
        <v>0</v>
      </c>
    </row>
    <row r="100" spans="1:27" hidden="1" x14ac:dyDescent="0.2">
      <c r="A100" t="s">
        <v>68</v>
      </c>
      <c r="B100">
        <v>3345953</v>
      </c>
      <c r="C100">
        <v>3345953</v>
      </c>
      <c r="D100">
        <v>1</v>
      </c>
      <c r="E100" t="s">
        <v>65</v>
      </c>
      <c r="H100" t="s">
        <v>80</v>
      </c>
      <c r="J100" t="s">
        <v>32</v>
      </c>
      <c r="L100" t="s">
        <v>59</v>
      </c>
      <c r="M100" s="1">
        <v>0.58599999999999997</v>
      </c>
      <c r="S100" t="s">
        <v>19</v>
      </c>
      <c r="AA100">
        <v>0</v>
      </c>
    </row>
    <row r="101" spans="1:27" hidden="1" x14ac:dyDescent="0.2">
      <c r="A101" t="s">
        <v>68</v>
      </c>
      <c r="B101">
        <v>3050365</v>
      </c>
      <c r="C101">
        <v>3050365</v>
      </c>
      <c r="D101">
        <v>1</v>
      </c>
      <c r="E101" t="s">
        <v>108</v>
      </c>
      <c r="F101" t="s">
        <v>109</v>
      </c>
      <c r="G101">
        <v>1326</v>
      </c>
      <c r="H101" t="s">
        <v>60</v>
      </c>
      <c r="I101" t="s">
        <v>111</v>
      </c>
      <c r="J101" t="s">
        <v>55</v>
      </c>
      <c r="L101" t="s">
        <v>36</v>
      </c>
      <c r="M101" s="1">
        <v>0.58599999999999997</v>
      </c>
      <c r="Q101" t="s">
        <v>351</v>
      </c>
      <c r="S101" t="s">
        <v>19</v>
      </c>
      <c r="AA101">
        <v>0</v>
      </c>
    </row>
    <row r="102" spans="1:27" hidden="1" x14ac:dyDescent="0.2">
      <c r="A102" t="s">
        <v>68</v>
      </c>
      <c r="B102">
        <v>3345957</v>
      </c>
      <c r="C102">
        <v>3345957</v>
      </c>
      <c r="D102">
        <v>1</v>
      </c>
      <c r="E102" t="s">
        <v>65</v>
      </c>
      <c r="H102" t="s">
        <v>99</v>
      </c>
      <c r="J102" t="s">
        <v>32</v>
      </c>
      <c r="L102" t="s">
        <v>36</v>
      </c>
      <c r="M102" s="1">
        <v>0.58799999999999997</v>
      </c>
      <c r="S102" t="s">
        <v>19</v>
      </c>
      <c r="AA102">
        <v>0</v>
      </c>
    </row>
    <row r="103" spans="1:27" hidden="1" x14ac:dyDescent="0.2">
      <c r="A103" t="s">
        <v>68</v>
      </c>
      <c r="B103">
        <v>2049586</v>
      </c>
      <c r="C103">
        <v>2049586</v>
      </c>
      <c r="D103">
        <v>1</v>
      </c>
      <c r="H103" t="s">
        <v>99</v>
      </c>
      <c r="J103" t="s">
        <v>32</v>
      </c>
      <c r="L103" t="s">
        <v>36</v>
      </c>
      <c r="M103" s="1">
        <v>0.58899999999999997</v>
      </c>
      <c r="O103" t="s">
        <v>34</v>
      </c>
      <c r="R103" s="1">
        <v>0.35399999999999998</v>
      </c>
      <c r="S103" t="s">
        <v>18</v>
      </c>
      <c r="AA103">
        <v>0</v>
      </c>
    </row>
    <row r="104" spans="1:27" hidden="1" x14ac:dyDescent="0.2">
      <c r="A104" t="s">
        <v>68</v>
      </c>
      <c r="B104">
        <v>3050241</v>
      </c>
      <c r="C104">
        <v>3050241</v>
      </c>
      <c r="D104">
        <v>1</v>
      </c>
      <c r="E104" t="s">
        <v>108</v>
      </c>
      <c r="F104" t="s">
        <v>109</v>
      </c>
      <c r="G104">
        <v>1202</v>
      </c>
      <c r="H104" t="s">
        <v>30</v>
      </c>
      <c r="I104" t="s">
        <v>111</v>
      </c>
      <c r="J104" t="s">
        <v>32</v>
      </c>
      <c r="K104" t="s">
        <v>33</v>
      </c>
      <c r="L104" t="s">
        <v>34</v>
      </c>
      <c r="M104" s="1">
        <v>0.59</v>
      </c>
      <c r="P104" t="s">
        <v>117</v>
      </c>
      <c r="Q104" t="s">
        <v>356</v>
      </c>
      <c r="S104" t="s">
        <v>19</v>
      </c>
      <c r="AA104">
        <v>0</v>
      </c>
    </row>
    <row r="105" spans="1:27" hidden="1" x14ac:dyDescent="0.2">
      <c r="A105" t="s">
        <v>68</v>
      </c>
      <c r="B105">
        <v>3050359</v>
      </c>
      <c r="C105">
        <v>3050359</v>
      </c>
      <c r="D105">
        <v>1</v>
      </c>
      <c r="E105" t="s">
        <v>108</v>
      </c>
      <c r="F105" t="s">
        <v>109</v>
      </c>
      <c r="G105">
        <v>1320</v>
      </c>
      <c r="H105" t="s">
        <v>179</v>
      </c>
      <c r="I105" t="s">
        <v>111</v>
      </c>
      <c r="J105" t="s">
        <v>55</v>
      </c>
      <c r="K105" t="s">
        <v>33</v>
      </c>
      <c r="L105" t="s">
        <v>34</v>
      </c>
      <c r="M105" s="1">
        <v>0.59299999999999997</v>
      </c>
      <c r="P105" t="s">
        <v>106</v>
      </c>
      <c r="Q105" t="s">
        <v>360</v>
      </c>
      <c r="S105" t="s">
        <v>19</v>
      </c>
      <c r="AA105">
        <v>0</v>
      </c>
    </row>
    <row r="106" spans="1:27" hidden="1" x14ac:dyDescent="0.2">
      <c r="A106" t="s">
        <v>68</v>
      </c>
      <c r="B106">
        <v>3050356</v>
      </c>
      <c r="C106">
        <v>3050356</v>
      </c>
      <c r="D106">
        <v>1</v>
      </c>
      <c r="E106" t="s">
        <v>108</v>
      </c>
      <c r="F106" t="s">
        <v>109</v>
      </c>
      <c r="G106">
        <v>1317</v>
      </c>
      <c r="H106" t="s">
        <v>30</v>
      </c>
      <c r="I106" t="s">
        <v>111</v>
      </c>
      <c r="J106" t="s">
        <v>32</v>
      </c>
      <c r="L106" t="s">
        <v>34</v>
      </c>
      <c r="M106" s="1">
        <v>0.59399999999999997</v>
      </c>
      <c r="Q106" t="s">
        <v>362</v>
      </c>
      <c r="S106" t="s">
        <v>19</v>
      </c>
      <c r="AA106">
        <v>0</v>
      </c>
    </row>
    <row r="107" spans="1:27" hidden="1" x14ac:dyDescent="0.2">
      <c r="A107" t="s">
        <v>68</v>
      </c>
      <c r="B107">
        <v>2997812</v>
      </c>
      <c r="C107">
        <v>2997812</v>
      </c>
      <c r="D107">
        <v>1</v>
      </c>
      <c r="E107" t="s">
        <v>127</v>
      </c>
      <c r="F107" t="s">
        <v>128</v>
      </c>
      <c r="G107">
        <v>269</v>
      </c>
      <c r="H107" t="s">
        <v>30</v>
      </c>
      <c r="I107" t="s">
        <v>129</v>
      </c>
      <c r="J107" t="s">
        <v>32</v>
      </c>
      <c r="K107" t="s">
        <v>347</v>
      </c>
      <c r="L107" t="s">
        <v>34</v>
      </c>
      <c r="M107" s="1">
        <v>0.60199999999999998</v>
      </c>
      <c r="N107" t="s">
        <v>130</v>
      </c>
      <c r="O107" t="s">
        <v>36</v>
      </c>
      <c r="R107" s="1">
        <v>0.39800000000000002</v>
      </c>
      <c r="S107" t="s">
        <v>18</v>
      </c>
      <c r="AA107">
        <v>0</v>
      </c>
    </row>
    <row r="108" spans="1:27" hidden="1" x14ac:dyDescent="0.2">
      <c r="A108" t="s">
        <v>68</v>
      </c>
      <c r="B108">
        <v>2995530</v>
      </c>
      <c r="C108">
        <v>2995530</v>
      </c>
      <c r="D108">
        <v>1</v>
      </c>
      <c r="E108" t="s">
        <v>127</v>
      </c>
      <c r="F108" t="s">
        <v>128</v>
      </c>
      <c r="G108">
        <v>269</v>
      </c>
      <c r="H108" t="s">
        <v>30</v>
      </c>
      <c r="I108" t="s">
        <v>133</v>
      </c>
      <c r="J108" t="s">
        <v>32</v>
      </c>
      <c r="K108" t="s">
        <v>347</v>
      </c>
      <c r="L108" t="s">
        <v>34</v>
      </c>
      <c r="M108" s="1">
        <v>0.60199999999999998</v>
      </c>
      <c r="N108" t="s">
        <v>130</v>
      </c>
      <c r="S108" t="s">
        <v>22</v>
      </c>
      <c r="AA108">
        <v>0</v>
      </c>
    </row>
    <row r="109" spans="1:27" hidden="1" x14ac:dyDescent="0.2">
      <c r="A109" t="s">
        <v>68</v>
      </c>
      <c r="B109">
        <v>2995640</v>
      </c>
      <c r="C109">
        <v>2995640</v>
      </c>
      <c r="D109">
        <v>1</v>
      </c>
      <c r="E109" t="s">
        <v>127</v>
      </c>
      <c r="F109" t="s">
        <v>128</v>
      </c>
      <c r="G109">
        <v>269</v>
      </c>
      <c r="H109" t="s">
        <v>30</v>
      </c>
      <c r="I109" t="s">
        <v>134</v>
      </c>
      <c r="J109" t="s">
        <v>32</v>
      </c>
      <c r="K109" t="s">
        <v>347</v>
      </c>
      <c r="L109" t="s">
        <v>34</v>
      </c>
      <c r="M109" s="1">
        <v>0.60199999999999998</v>
      </c>
      <c r="N109" t="s">
        <v>130</v>
      </c>
      <c r="O109" t="s">
        <v>36</v>
      </c>
      <c r="R109" s="1">
        <v>0.39800000000000002</v>
      </c>
      <c r="S109" t="s">
        <v>24</v>
      </c>
      <c r="AA109">
        <v>0</v>
      </c>
    </row>
    <row r="110" spans="1:27" hidden="1" x14ac:dyDescent="0.2">
      <c r="A110" t="s">
        <v>68</v>
      </c>
      <c r="B110">
        <v>2996629</v>
      </c>
      <c r="C110">
        <v>2996629</v>
      </c>
      <c r="D110">
        <v>1</v>
      </c>
      <c r="E110" t="s">
        <v>139</v>
      </c>
      <c r="F110" t="s">
        <v>128</v>
      </c>
      <c r="G110">
        <v>269</v>
      </c>
      <c r="H110" t="s">
        <v>30</v>
      </c>
      <c r="I110" t="s">
        <v>140</v>
      </c>
      <c r="J110" t="s">
        <v>32</v>
      </c>
      <c r="K110" t="s">
        <v>347</v>
      </c>
      <c r="L110" t="s">
        <v>34</v>
      </c>
      <c r="M110" s="1">
        <v>0.60199999999999998</v>
      </c>
      <c r="N110" t="s">
        <v>141</v>
      </c>
      <c r="O110" t="s">
        <v>36</v>
      </c>
      <c r="R110" s="1">
        <v>0.39800000000000002</v>
      </c>
      <c r="S110" t="s">
        <v>20</v>
      </c>
      <c r="AA110">
        <v>0</v>
      </c>
    </row>
    <row r="111" spans="1:27" hidden="1" x14ac:dyDescent="0.2">
      <c r="A111" t="s">
        <v>68</v>
      </c>
      <c r="B111">
        <v>2995454</v>
      </c>
      <c r="C111">
        <v>2995454</v>
      </c>
      <c r="D111">
        <v>1</v>
      </c>
      <c r="E111" t="s">
        <v>127</v>
      </c>
      <c r="F111" t="s">
        <v>128</v>
      </c>
      <c r="G111">
        <v>269</v>
      </c>
      <c r="H111" t="s">
        <v>30</v>
      </c>
      <c r="I111" t="s">
        <v>142</v>
      </c>
      <c r="J111" t="s">
        <v>32</v>
      </c>
      <c r="K111" t="s">
        <v>347</v>
      </c>
      <c r="L111" t="s">
        <v>34</v>
      </c>
      <c r="M111" s="1">
        <v>0.60199999999999998</v>
      </c>
      <c r="N111" t="s">
        <v>130</v>
      </c>
      <c r="O111" t="s">
        <v>36</v>
      </c>
      <c r="R111" s="1">
        <v>0.39800000000000002</v>
      </c>
      <c r="S111" t="s">
        <v>21</v>
      </c>
      <c r="AA111">
        <v>0</v>
      </c>
    </row>
    <row r="112" spans="1:27" hidden="1" x14ac:dyDescent="0.2">
      <c r="A112" t="s">
        <v>68</v>
      </c>
      <c r="B112">
        <v>2995629</v>
      </c>
      <c r="C112">
        <v>2995629</v>
      </c>
      <c r="D112">
        <v>1</v>
      </c>
      <c r="E112" t="s">
        <v>127</v>
      </c>
      <c r="F112" t="s">
        <v>128</v>
      </c>
      <c r="G112">
        <v>269</v>
      </c>
      <c r="H112" t="s">
        <v>30</v>
      </c>
      <c r="I112" t="s">
        <v>143</v>
      </c>
      <c r="J112" t="s">
        <v>32</v>
      </c>
      <c r="K112" t="s">
        <v>347</v>
      </c>
      <c r="L112" t="s">
        <v>34</v>
      </c>
      <c r="M112" s="1">
        <v>0.60199999999999998</v>
      </c>
      <c r="R112" s="1">
        <v>0.39800000000000002</v>
      </c>
      <c r="S112" t="s">
        <v>23</v>
      </c>
      <c r="AA112">
        <v>0</v>
      </c>
    </row>
    <row r="113" spans="1:27" hidden="1" x14ac:dyDescent="0.2">
      <c r="A113" t="s">
        <v>68</v>
      </c>
      <c r="B113">
        <v>2994722</v>
      </c>
      <c r="C113">
        <v>2994722</v>
      </c>
      <c r="D113">
        <v>1</v>
      </c>
      <c r="E113" t="s">
        <v>127</v>
      </c>
      <c r="F113" t="s">
        <v>128</v>
      </c>
      <c r="G113">
        <v>269</v>
      </c>
      <c r="H113" t="s">
        <v>30</v>
      </c>
      <c r="I113" t="s">
        <v>144</v>
      </c>
      <c r="J113" t="s">
        <v>32</v>
      </c>
      <c r="K113" t="s">
        <v>347</v>
      </c>
      <c r="L113" t="s">
        <v>34</v>
      </c>
      <c r="M113" s="1">
        <v>0.60199999999999998</v>
      </c>
      <c r="N113" t="s">
        <v>130</v>
      </c>
      <c r="O113" t="s">
        <v>36</v>
      </c>
      <c r="R113" s="1">
        <v>0.39800000000000002</v>
      </c>
      <c r="S113" t="s">
        <v>25</v>
      </c>
      <c r="AA113">
        <v>0</v>
      </c>
    </row>
    <row r="114" spans="1:27" hidden="1" x14ac:dyDescent="0.2">
      <c r="A114" t="s">
        <v>68</v>
      </c>
      <c r="B114">
        <v>3050350</v>
      </c>
      <c r="C114">
        <v>3050350</v>
      </c>
      <c r="D114">
        <v>1</v>
      </c>
      <c r="E114" t="s">
        <v>108</v>
      </c>
      <c r="F114" t="s">
        <v>109</v>
      </c>
      <c r="G114">
        <v>1311</v>
      </c>
      <c r="H114" t="s">
        <v>80</v>
      </c>
      <c r="I114" t="s">
        <v>111</v>
      </c>
      <c r="J114" t="s">
        <v>32</v>
      </c>
      <c r="L114" t="s">
        <v>59</v>
      </c>
      <c r="M114" s="1">
        <v>0.60499999999999998</v>
      </c>
      <c r="Q114" t="s">
        <v>366</v>
      </c>
      <c r="S114" t="s">
        <v>19</v>
      </c>
      <c r="AA114">
        <v>0</v>
      </c>
    </row>
    <row r="115" spans="1:27" hidden="1" x14ac:dyDescent="0.2">
      <c r="A115" t="s">
        <v>68</v>
      </c>
      <c r="B115">
        <v>3050346</v>
      </c>
      <c r="C115">
        <v>3050346</v>
      </c>
      <c r="D115">
        <v>1</v>
      </c>
      <c r="E115" t="s">
        <v>108</v>
      </c>
      <c r="F115" t="s">
        <v>109</v>
      </c>
      <c r="G115">
        <v>1307</v>
      </c>
      <c r="H115" t="s">
        <v>66</v>
      </c>
      <c r="I115" t="s">
        <v>111</v>
      </c>
      <c r="J115" t="s">
        <v>32</v>
      </c>
      <c r="K115" t="s">
        <v>33</v>
      </c>
      <c r="L115" t="s">
        <v>56</v>
      </c>
      <c r="M115" s="1">
        <v>0.60599999999999998</v>
      </c>
      <c r="P115" t="s">
        <v>368</v>
      </c>
      <c r="Q115" t="s">
        <v>369</v>
      </c>
      <c r="S115" t="s">
        <v>19</v>
      </c>
      <c r="AA115">
        <v>0</v>
      </c>
    </row>
    <row r="116" spans="1:27" hidden="1" x14ac:dyDescent="0.2">
      <c r="A116" t="s">
        <v>68</v>
      </c>
      <c r="B116">
        <v>3050344</v>
      </c>
      <c r="C116">
        <v>3050344</v>
      </c>
      <c r="D116">
        <v>1</v>
      </c>
      <c r="E116" t="s">
        <v>108</v>
      </c>
      <c r="F116" t="s">
        <v>109</v>
      </c>
      <c r="G116">
        <v>1305</v>
      </c>
      <c r="H116" t="s">
        <v>60</v>
      </c>
      <c r="I116" t="s">
        <v>111</v>
      </c>
      <c r="J116" t="s">
        <v>55</v>
      </c>
      <c r="K116" t="s">
        <v>33</v>
      </c>
      <c r="L116" t="s">
        <v>36</v>
      </c>
      <c r="M116" s="1">
        <v>0.60599999999999998</v>
      </c>
      <c r="P116" t="s">
        <v>370</v>
      </c>
      <c r="Q116" t="s">
        <v>371</v>
      </c>
      <c r="S116" t="s">
        <v>19</v>
      </c>
      <c r="AA116">
        <v>0</v>
      </c>
    </row>
    <row r="117" spans="1:27" hidden="1" x14ac:dyDescent="0.2">
      <c r="A117" t="s">
        <v>68</v>
      </c>
      <c r="B117">
        <v>3400339</v>
      </c>
      <c r="C117">
        <v>3400339</v>
      </c>
      <c r="D117">
        <v>1</v>
      </c>
      <c r="E117" t="s">
        <v>193</v>
      </c>
      <c r="F117" t="s">
        <v>194</v>
      </c>
      <c r="G117">
        <v>12</v>
      </c>
      <c r="H117" t="s">
        <v>66</v>
      </c>
      <c r="I117" t="s">
        <v>195</v>
      </c>
      <c r="J117" t="s">
        <v>32</v>
      </c>
      <c r="L117" t="s">
        <v>56</v>
      </c>
      <c r="M117" s="1">
        <v>0.60699999999999998</v>
      </c>
      <c r="N117" t="s">
        <v>196</v>
      </c>
      <c r="O117" t="s">
        <v>59</v>
      </c>
      <c r="Q117" t="s">
        <v>223</v>
      </c>
      <c r="R117" s="1">
        <v>0.36399999999999999</v>
      </c>
      <c r="S117" t="s">
        <v>18</v>
      </c>
      <c r="AA117">
        <v>0</v>
      </c>
    </row>
    <row r="118" spans="1:27" hidden="1" x14ac:dyDescent="0.2">
      <c r="A118" t="s">
        <v>68</v>
      </c>
      <c r="B118">
        <v>3050341</v>
      </c>
      <c r="C118">
        <v>3050341</v>
      </c>
      <c r="D118">
        <v>1</v>
      </c>
      <c r="E118" t="s">
        <v>108</v>
      </c>
      <c r="F118" t="s">
        <v>109</v>
      </c>
      <c r="G118">
        <v>1302</v>
      </c>
      <c r="H118" t="s">
        <v>64</v>
      </c>
      <c r="I118" t="s">
        <v>111</v>
      </c>
      <c r="J118" t="s">
        <v>55</v>
      </c>
      <c r="L118" t="s">
        <v>59</v>
      </c>
      <c r="M118" s="1">
        <v>0.60699999999999998</v>
      </c>
      <c r="Q118" t="s">
        <v>372</v>
      </c>
      <c r="S118" t="s">
        <v>19</v>
      </c>
      <c r="AA118">
        <v>0</v>
      </c>
    </row>
    <row r="119" spans="1:27" hidden="1" x14ac:dyDescent="0.2">
      <c r="A119" t="s">
        <v>68</v>
      </c>
      <c r="B119">
        <v>3050335</v>
      </c>
      <c r="C119">
        <v>3050335</v>
      </c>
      <c r="D119">
        <v>1</v>
      </c>
      <c r="E119" t="s">
        <v>108</v>
      </c>
      <c r="F119" t="s">
        <v>109</v>
      </c>
      <c r="G119">
        <v>1296</v>
      </c>
      <c r="H119" t="s">
        <v>80</v>
      </c>
      <c r="I119" t="s">
        <v>111</v>
      </c>
      <c r="J119" t="s">
        <v>32</v>
      </c>
      <c r="L119" t="s">
        <v>59</v>
      </c>
      <c r="M119" s="1">
        <v>0.61499999999999999</v>
      </c>
      <c r="Q119" t="s">
        <v>222</v>
      </c>
      <c r="S119" t="s">
        <v>19</v>
      </c>
      <c r="AA119">
        <v>0</v>
      </c>
    </row>
    <row r="120" spans="1:27" hidden="1" x14ac:dyDescent="0.2">
      <c r="A120" t="s">
        <v>68</v>
      </c>
      <c r="B120">
        <v>3050326</v>
      </c>
      <c r="C120">
        <v>3050326</v>
      </c>
      <c r="D120">
        <v>1</v>
      </c>
      <c r="E120" t="s">
        <v>108</v>
      </c>
      <c r="F120" t="s">
        <v>109</v>
      </c>
      <c r="G120">
        <v>1287</v>
      </c>
      <c r="H120" t="s">
        <v>99</v>
      </c>
      <c r="I120" t="s">
        <v>111</v>
      </c>
      <c r="J120" t="s">
        <v>32</v>
      </c>
      <c r="L120" t="s">
        <v>36</v>
      </c>
      <c r="M120" s="1">
        <v>0.621</v>
      </c>
      <c r="Q120" t="s">
        <v>145</v>
      </c>
      <c r="S120" t="s">
        <v>19</v>
      </c>
      <c r="AA120">
        <v>0</v>
      </c>
    </row>
    <row r="121" spans="1:27" hidden="1" x14ac:dyDescent="0.2">
      <c r="A121" t="s">
        <v>68</v>
      </c>
      <c r="B121">
        <v>3050254</v>
      </c>
      <c r="C121">
        <v>3050254</v>
      </c>
      <c r="D121">
        <v>1</v>
      </c>
      <c r="E121" t="s">
        <v>108</v>
      </c>
      <c r="F121" t="s">
        <v>109</v>
      </c>
      <c r="G121">
        <v>1215</v>
      </c>
      <c r="H121" t="s">
        <v>99</v>
      </c>
      <c r="I121" t="s">
        <v>111</v>
      </c>
      <c r="J121" t="s">
        <v>32</v>
      </c>
      <c r="L121" t="s">
        <v>36</v>
      </c>
      <c r="M121" s="1">
        <v>0.621</v>
      </c>
      <c r="Q121" t="s">
        <v>145</v>
      </c>
      <c r="S121" t="s">
        <v>19</v>
      </c>
      <c r="AA121">
        <v>0</v>
      </c>
    </row>
    <row r="122" spans="1:27" hidden="1" x14ac:dyDescent="0.2">
      <c r="A122" t="s">
        <v>68</v>
      </c>
      <c r="B122">
        <v>3050317</v>
      </c>
      <c r="C122">
        <v>3050317</v>
      </c>
      <c r="D122">
        <v>1</v>
      </c>
      <c r="E122" t="s">
        <v>108</v>
      </c>
      <c r="F122" t="s">
        <v>109</v>
      </c>
      <c r="G122">
        <v>1278</v>
      </c>
      <c r="H122" t="s">
        <v>66</v>
      </c>
      <c r="I122" t="s">
        <v>111</v>
      </c>
      <c r="J122" t="s">
        <v>32</v>
      </c>
      <c r="L122" t="s">
        <v>56</v>
      </c>
      <c r="M122" s="1">
        <v>0.625</v>
      </c>
      <c r="Q122" t="s">
        <v>101</v>
      </c>
      <c r="S122" t="s">
        <v>19</v>
      </c>
      <c r="AA122">
        <v>0</v>
      </c>
    </row>
    <row r="123" spans="1:27" hidden="1" x14ac:dyDescent="0.2">
      <c r="A123" t="s">
        <v>68</v>
      </c>
      <c r="B123">
        <v>3050257</v>
      </c>
      <c r="C123">
        <v>3050257</v>
      </c>
      <c r="D123">
        <v>1</v>
      </c>
      <c r="E123" t="s">
        <v>108</v>
      </c>
      <c r="F123" t="s">
        <v>109</v>
      </c>
      <c r="G123">
        <v>1218</v>
      </c>
      <c r="H123" t="s">
        <v>99</v>
      </c>
      <c r="I123" t="s">
        <v>111</v>
      </c>
      <c r="J123" t="s">
        <v>32</v>
      </c>
      <c r="L123" t="s">
        <v>36</v>
      </c>
      <c r="M123" s="1">
        <v>0.627</v>
      </c>
      <c r="Q123" t="s">
        <v>334</v>
      </c>
      <c r="S123" t="s">
        <v>19</v>
      </c>
      <c r="AA123">
        <v>0</v>
      </c>
    </row>
    <row r="124" spans="1:27" hidden="1" x14ac:dyDescent="0.2">
      <c r="A124" t="s">
        <v>68</v>
      </c>
      <c r="B124">
        <v>3050314</v>
      </c>
      <c r="C124">
        <v>3050314</v>
      </c>
      <c r="D124">
        <v>1</v>
      </c>
      <c r="E124" t="s">
        <v>108</v>
      </c>
      <c r="F124" t="s">
        <v>109</v>
      </c>
      <c r="G124">
        <v>1275</v>
      </c>
      <c r="H124" t="s">
        <v>99</v>
      </c>
      <c r="I124" t="s">
        <v>111</v>
      </c>
      <c r="J124" t="s">
        <v>32</v>
      </c>
      <c r="L124" t="s">
        <v>36</v>
      </c>
      <c r="M124" s="1">
        <v>0.63100000000000001</v>
      </c>
      <c r="Q124" t="s">
        <v>223</v>
      </c>
      <c r="S124" t="s">
        <v>19</v>
      </c>
      <c r="AA124">
        <v>0</v>
      </c>
    </row>
    <row r="125" spans="1:27" hidden="1" x14ac:dyDescent="0.2">
      <c r="A125" t="s">
        <v>68</v>
      </c>
      <c r="B125">
        <v>3050310</v>
      </c>
      <c r="C125">
        <v>3050311</v>
      </c>
      <c r="D125">
        <v>2</v>
      </c>
      <c r="E125" t="s">
        <v>108</v>
      </c>
      <c r="F125" t="s">
        <v>109</v>
      </c>
      <c r="G125">
        <v>1271</v>
      </c>
      <c r="H125" t="s">
        <v>378</v>
      </c>
      <c r="I125" t="s">
        <v>111</v>
      </c>
      <c r="J125" t="s">
        <v>33</v>
      </c>
      <c r="K125" t="s">
        <v>33</v>
      </c>
      <c r="L125" t="s">
        <v>365</v>
      </c>
      <c r="M125" s="1">
        <v>0.63200000000000001</v>
      </c>
      <c r="P125" t="s">
        <v>379</v>
      </c>
      <c r="Q125" t="s">
        <v>380</v>
      </c>
      <c r="S125" t="s">
        <v>19</v>
      </c>
      <c r="AA125">
        <v>0</v>
      </c>
    </row>
    <row r="126" spans="1:27" hidden="1" x14ac:dyDescent="0.2">
      <c r="A126" t="s">
        <v>68</v>
      </c>
      <c r="B126">
        <v>2814767</v>
      </c>
      <c r="C126">
        <v>2814767</v>
      </c>
      <c r="D126">
        <v>1</v>
      </c>
      <c r="E126" t="s">
        <v>65</v>
      </c>
      <c r="H126" t="s">
        <v>30</v>
      </c>
      <c r="J126" t="s">
        <v>32</v>
      </c>
      <c r="L126" t="s">
        <v>34</v>
      </c>
      <c r="M126" s="1">
        <v>0.63300000000000001</v>
      </c>
      <c r="S126" t="s">
        <v>19</v>
      </c>
      <c r="AA126">
        <v>0</v>
      </c>
    </row>
    <row r="127" spans="1:27" hidden="1" x14ac:dyDescent="0.2">
      <c r="A127" t="s">
        <v>68</v>
      </c>
      <c r="B127">
        <v>2047302</v>
      </c>
      <c r="C127">
        <v>2047301</v>
      </c>
      <c r="D127">
        <v>0</v>
      </c>
      <c r="H127" t="e">
        <f>+GGGTAAGGGGGACA</f>
        <v>#NAME?</v>
      </c>
      <c r="J127" t="s">
        <v>43</v>
      </c>
      <c r="L127" t="s">
        <v>383</v>
      </c>
      <c r="M127" s="1">
        <v>0.63400000000000001</v>
      </c>
      <c r="S127" t="s">
        <v>22</v>
      </c>
      <c r="AA127">
        <v>0</v>
      </c>
    </row>
    <row r="128" spans="1:27" hidden="1" x14ac:dyDescent="0.2">
      <c r="A128" t="s">
        <v>68</v>
      </c>
      <c r="B128">
        <v>2047411</v>
      </c>
      <c r="C128">
        <v>2047410</v>
      </c>
      <c r="D128">
        <v>0</v>
      </c>
      <c r="H128" t="e">
        <f>+GGGTAAGGGGGACA</f>
        <v>#NAME?</v>
      </c>
      <c r="J128" t="s">
        <v>43</v>
      </c>
      <c r="L128" t="s">
        <v>383</v>
      </c>
      <c r="M128" s="1">
        <v>0.63400000000000001</v>
      </c>
      <c r="S128" t="s">
        <v>24</v>
      </c>
      <c r="AA128">
        <v>0</v>
      </c>
    </row>
    <row r="129" spans="1:27" hidden="1" x14ac:dyDescent="0.2">
      <c r="A129" t="s">
        <v>68</v>
      </c>
      <c r="B129">
        <v>2047399</v>
      </c>
      <c r="C129">
        <v>2047398</v>
      </c>
      <c r="D129">
        <v>0</v>
      </c>
      <c r="J129" t="s">
        <v>43</v>
      </c>
      <c r="L129" t="s">
        <v>383</v>
      </c>
      <c r="M129" s="1">
        <v>0.63400000000000001</v>
      </c>
      <c r="S129" t="s">
        <v>23</v>
      </c>
      <c r="AA129">
        <v>0</v>
      </c>
    </row>
    <row r="130" spans="1:27" hidden="1" x14ac:dyDescent="0.2">
      <c r="A130" t="s">
        <v>68</v>
      </c>
      <c r="B130">
        <v>2814853</v>
      </c>
      <c r="C130">
        <v>2814853</v>
      </c>
      <c r="D130">
        <v>1</v>
      </c>
      <c r="E130" t="s">
        <v>65</v>
      </c>
      <c r="H130" t="s">
        <v>99</v>
      </c>
      <c r="J130" t="s">
        <v>32</v>
      </c>
      <c r="L130" t="s">
        <v>36</v>
      </c>
      <c r="M130" s="1">
        <v>0.63600000000000001</v>
      </c>
      <c r="S130" t="s">
        <v>19</v>
      </c>
      <c r="AA130">
        <v>0</v>
      </c>
    </row>
    <row r="131" spans="1:27" hidden="1" x14ac:dyDescent="0.2">
      <c r="A131" t="s">
        <v>68</v>
      </c>
      <c r="B131">
        <v>3050263</v>
      </c>
      <c r="C131">
        <v>3050263</v>
      </c>
      <c r="D131">
        <v>1</v>
      </c>
      <c r="E131" t="s">
        <v>108</v>
      </c>
      <c r="F131" t="s">
        <v>109</v>
      </c>
      <c r="G131">
        <v>1224</v>
      </c>
      <c r="H131" t="s">
        <v>80</v>
      </c>
      <c r="I131" t="s">
        <v>111</v>
      </c>
      <c r="J131" t="s">
        <v>32</v>
      </c>
      <c r="L131" t="s">
        <v>59</v>
      </c>
      <c r="M131" s="1">
        <v>0.63700000000000001</v>
      </c>
      <c r="Q131" t="s">
        <v>366</v>
      </c>
      <c r="S131" t="s">
        <v>19</v>
      </c>
      <c r="AA131">
        <v>0</v>
      </c>
    </row>
    <row r="132" spans="1:27" hidden="1" x14ac:dyDescent="0.2">
      <c r="A132" t="s">
        <v>68</v>
      </c>
      <c r="B132">
        <v>2814886</v>
      </c>
      <c r="C132">
        <v>2814886</v>
      </c>
      <c r="D132">
        <v>1</v>
      </c>
      <c r="E132" t="s">
        <v>65</v>
      </c>
      <c r="H132" t="s">
        <v>54</v>
      </c>
      <c r="J132" t="s">
        <v>55</v>
      </c>
      <c r="L132" t="s">
        <v>56</v>
      </c>
      <c r="M132" s="1">
        <v>0.63700000000000001</v>
      </c>
      <c r="S132" t="s">
        <v>19</v>
      </c>
      <c r="AA132">
        <v>0</v>
      </c>
    </row>
    <row r="133" spans="1:27" hidden="1" x14ac:dyDescent="0.2">
      <c r="A133" t="s">
        <v>68</v>
      </c>
      <c r="B133">
        <v>3050305</v>
      </c>
      <c r="C133">
        <v>3050305</v>
      </c>
      <c r="D133">
        <v>1</v>
      </c>
      <c r="E133" t="s">
        <v>108</v>
      </c>
      <c r="F133" t="s">
        <v>109</v>
      </c>
      <c r="G133">
        <v>1266</v>
      </c>
      <c r="H133" t="s">
        <v>179</v>
      </c>
      <c r="I133" t="s">
        <v>111</v>
      </c>
      <c r="J133" t="s">
        <v>55</v>
      </c>
      <c r="L133" t="s">
        <v>34</v>
      </c>
      <c r="M133" s="1">
        <v>0.64100000000000001</v>
      </c>
      <c r="Q133" t="s">
        <v>384</v>
      </c>
      <c r="S133" t="s">
        <v>19</v>
      </c>
      <c r="AA133">
        <v>0</v>
      </c>
    </row>
    <row r="134" spans="1:27" hidden="1" x14ac:dyDescent="0.2">
      <c r="A134" t="s">
        <v>68</v>
      </c>
      <c r="B134">
        <v>3050302</v>
      </c>
      <c r="C134">
        <v>3050302</v>
      </c>
      <c r="D134">
        <v>1</v>
      </c>
      <c r="E134" t="s">
        <v>108</v>
      </c>
      <c r="F134" t="s">
        <v>109</v>
      </c>
      <c r="G134">
        <v>1263</v>
      </c>
      <c r="H134" t="s">
        <v>148</v>
      </c>
      <c r="I134" t="s">
        <v>111</v>
      </c>
      <c r="J134" t="s">
        <v>55</v>
      </c>
      <c r="L134" t="s">
        <v>36</v>
      </c>
      <c r="M134" s="1">
        <v>0.64500000000000002</v>
      </c>
      <c r="Q134" t="s">
        <v>386</v>
      </c>
      <c r="S134" t="s">
        <v>19</v>
      </c>
      <c r="AA134">
        <v>0</v>
      </c>
    </row>
    <row r="135" spans="1:27" hidden="1" x14ac:dyDescent="0.2">
      <c r="A135" t="s">
        <v>68</v>
      </c>
      <c r="B135">
        <v>781734</v>
      </c>
      <c r="C135">
        <v>781734</v>
      </c>
      <c r="D135">
        <v>1</v>
      </c>
      <c r="H135" t="s">
        <v>110</v>
      </c>
      <c r="J135" t="s">
        <v>55</v>
      </c>
      <c r="L135" t="s">
        <v>34</v>
      </c>
      <c r="M135" s="1">
        <v>0.64600000000000002</v>
      </c>
      <c r="O135" t="s">
        <v>59</v>
      </c>
      <c r="R135" s="1">
        <v>0.123</v>
      </c>
      <c r="S135" t="s">
        <v>24</v>
      </c>
      <c r="AA135">
        <v>0</v>
      </c>
    </row>
    <row r="136" spans="1:27" hidden="1" x14ac:dyDescent="0.2">
      <c r="A136" t="s">
        <v>68</v>
      </c>
      <c r="B136">
        <v>3050266</v>
      </c>
      <c r="C136">
        <v>3050266</v>
      </c>
      <c r="D136">
        <v>1</v>
      </c>
      <c r="E136" t="s">
        <v>108</v>
      </c>
      <c r="F136" t="s">
        <v>109</v>
      </c>
      <c r="G136">
        <v>1227</v>
      </c>
      <c r="H136" t="s">
        <v>30</v>
      </c>
      <c r="I136" t="s">
        <v>111</v>
      </c>
      <c r="J136" t="s">
        <v>32</v>
      </c>
      <c r="L136" t="s">
        <v>34</v>
      </c>
      <c r="M136" s="1">
        <v>0.64600000000000002</v>
      </c>
      <c r="Q136" t="s">
        <v>357</v>
      </c>
      <c r="S136" t="s">
        <v>19</v>
      </c>
      <c r="AA136">
        <v>0</v>
      </c>
    </row>
    <row r="137" spans="1:27" hidden="1" x14ac:dyDescent="0.2">
      <c r="A137" t="s">
        <v>68</v>
      </c>
      <c r="B137">
        <v>781722</v>
      </c>
      <c r="C137">
        <v>781722</v>
      </c>
      <c r="D137">
        <v>1</v>
      </c>
      <c r="H137" t="s">
        <v>110</v>
      </c>
      <c r="J137" t="s">
        <v>55</v>
      </c>
      <c r="L137" t="s">
        <v>34</v>
      </c>
      <c r="M137" s="1">
        <v>0.64600000000000002</v>
      </c>
      <c r="R137" s="1">
        <v>0.123</v>
      </c>
      <c r="S137" t="s">
        <v>23</v>
      </c>
      <c r="AA137">
        <v>0</v>
      </c>
    </row>
    <row r="138" spans="1:27" hidden="1" x14ac:dyDescent="0.2">
      <c r="A138" t="s">
        <v>68</v>
      </c>
      <c r="B138">
        <v>781735</v>
      </c>
      <c r="C138">
        <v>781735</v>
      </c>
      <c r="D138">
        <v>1</v>
      </c>
      <c r="H138" t="s">
        <v>110</v>
      </c>
      <c r="J138" t="s">
        <v>55</v>
      </c>
      <c r="L138" t="s">
        <v>34</v>
      </c>
      <c r="M138" s="1">
        <v>0.64600000000000002</v>
      </c>
      <c r="O138" t="s">
        <v>59</v>
      </c>
      <c r="R138" s="1">
        <v>0.123</v>
      </c>
      <c r="S138" t="s">
        <v>25</v>
      </c>
      <c r="AA138">
        <v>0</v>
      </c>
    </row>
    <row r="139" spans="1:27" hidden="1" x14ac:dyDescent="0.2">
      <c r="A139" t="s">
        <v>68</v>
      </c>
      <c r="B139">
        <v>3050296</v>
      </c>
      <c r="C139">
        <v>3050296</v>
      </c>
      <c r="D139">
        <v>1</v>
      </c>
      <c r="E139" t="s">
        <v>108</v>
      </c>
      <c r="F139" t="s">
        <v>109</v>
      </c>
      <c r="G139">
        <v>1257</v>
      </c>
      <c r="H139" t="s">
        <v>30</v>
      </c>
      <c r="I139" t="s">
        <v>111</v>
      </c>
      <c r="J139" t="s">
        <v>32</v>
      </c>
      <c r="L139" t="s">
        <v>34</v>
      </c>
      <c r="M139" s="1">
        <v>0.64800000000000002</v>
      </c>
      <c r="Q139" t="s">
        <v>362</v>
      </c>
      <c r="S139" t="s">
        <v>19</v>
      </c>
      <c r="AA139">
        <v>0</v>
      </c>
    </row>
    <row r="140" spans="1:27" hidden="1" x14ac:dyDescent="0.2">
      <c r="A140" t="s">
        <v>68</v>
      </c>
      <c r="B140">
        <v>2046852</v>
      </c>
      <c r="C140">
        <v>2046851</v>
      </c>
      <c r="D140">
        <v>0</v>
      </c>
      <c r="E140" t="s">
        <v>65</v>
      </c>
      <c r="J140" t="s">
        <v>43</v>
      </c>
      <c r="L140" t="s">
        <v>383</v>
      </c>
      <c r="M140" s="1">
        <v>0.64900000000000002</v>
      </c>
      <c r="S140" t="s">
        <v>19</v>
      </c>
      <c r="AA140">
        <v>0</v>
      </c>
    </row>
    <row r="141" spans="1:27" hidden="1" x14ac:dyDescent="0.2">
      <c r="A141" t="s">
        <v>68</v>
      </c>
      <c r="B141">
        <v>3064764</v>
      </c>
      <c r="C141">
        <v>3064764</v>
      </c>
      <c r="D141">
        <v>1</v>
      </c>
      <c r="E141" t="s">
        <v>307</v>
      </c>
      <c r="F141" t="s">
        <v>377</v>
      </c>
      <c r="G141">
        <v>162</v>
      </c>
      <c r="H141" t="s">
        <v>99</v>
      </c>
      <c r="I141" t="s">
        <v>309</v>
      </c>
      <c r="J141" t="s">
        <v>32</v>
      </c>
      <c r="L141" t="s">
        <v>36</v>
      </c>
      <c r="M141" s="1">
        <v>0.65400000000000003</v>
      </c>
      <c r="N141" t="s">
        <v>310</v>
      </c>
      <c r="O141" t="s">
        <v>34</v>
      </c>
      <c r="Q141" t="s">
        <v>335</v>
      </c>
      <c r="R141" s="1">
        <v>0.34499999999999997</v>
      </c>
      <c r="S141" t="s">
        <v>18</v>
      </c>
      <c r="AA141">
        <v>0</v>
      </c>
    </row>
    <row r="142" spans="1:27" hidden="1" x14ac:dyDescent="0.2">
      <c r="A142" t="s">
        <v>68</v>
      </c>
      <c r="B142">
        <v>3062482</v>
      </c>
      <c r="C142">
        <v>3062482</v>
      </c>
      <c r="D142">
        <v>1</v>
      </c>
      <c r="E142" t="s">
        <v>114</v>
      </c>
      <c r="F142" t="s">
        <v>115</v>
      </c>
      <c r="G142">
        <v>162</v>
      </c>
      <c r="H142" t="s">
        <v>99</v>
      </c>
      <c r="I142" t="s">
        <v>313</v>
      </c>
      <c r="J142" t="s">
        <v>32</v>
      </c>
      <c r="L142" t="s">
        <v>36</v>
      </c>
      <c r="M142" s="1">
        <v>0.65400000000000003</v>
      </c>
      <c r="N142" t="s">
        <v>310</v>
      </c>
      <c r="Q142" t="s">
        <v>335</v>
      </c>
      <c r="S142" t="s">
        <v>22</v>
      </c>
      <c r="AA142">
        <v>0</v>
      </c>
    </row>
    <row r="143" spans="1:27" hidden="1" x14ac:dyDescent="0.2">
      <c r="A143" t="s">
        <v>68</v>
      </c>
      <c r="B143">
        <v>3062592</v>
      </c>
      <c r="C143">
        <v>3062592</v>
      </c>
      <c r="D143">
        <v>1</v>
      </c>
      <c r="E143" t="s">
        <v>114</v>
      </c>
      <c r="F143" t="s">
        <v>115</v>
      </c>
      <c r="G143">
        <v>162</v>
      </c>
      <c r="H143" t="s">
        <v>99</v>
      </c>
      <c r="I143" t="s">
        <v>314</v>
      </c>
      <c r="J143" t="s">
        <v>32</v>
      </c>
      <c r="L143" t="s">
        <v>36</v>
      </c>
      <c r="M143" s="1">
        <v>0.65400000000000003</v>
      </c>
      <c r="N143" t="s">
        <v>310</v>
      </c>
      <c r="O143" t="s">
        <v>34</v>
      </c>
      <c r="Q143" t="s">
        <v>335</v>
      </c>
      <c r="R143" s="1">
        <v>0.34499999999999997</v>
      </c>
      <c r="S143" t="s">
        <v>24</v>
      </c>
      <c r="AA143">
        <v>0</v>
      </c>
    </row>
    <row r="144" spans="1:27" hidden="1" x14ac:dyDescent="0.2">
      <c r="A144" t="s">
        <v>68</v>
      </c>
      <c r="B144">
        <v>3063581</v>
      </c>
      <c r="C144">
        <v>3063581</v>
      </c>
      <c r="D144">
        <v>1</v>
      </c>
      <c r="E144" t="s">
        <v>316</v>
      </c>
      <c r="F144" t="s">
        <v>317</v>
      </c>
      <c r="G144">
        <v>162</v>
      </c>
      <c r="H144" t="s">
        <v>99</v>
      </c>
      <c r="I144" t="s">
        <v>309</v>
      </c>
      <c r="J144" t="s">
        <v>32</v>
      </c>
      <c r="L144" t="s">
        <v>36</v>
      </c>
      <c r="M144" s="1">
        <v>0.65400000000000003</v>
      </c>
      <c r="N144" t="s">
        <v>318</v>
      </c>
      <c r="O144" t="s">
        <v>34</v>
      </c>
      <c r="Q144" t="s">
        <v>335</v>
      </c>
      <c r="R144" s="1">
        <v>0.34499999999999997</v>
      </c>
      <c r="S144" t="s">
        <v>20</v>
      </c>
      <c r="AA144">
        <v>0</v>
      </c>
    </row>
    <row r="145" spans="1:27" hidden="1" x14ac:dyDescent="0.2">
      <c r="A145" t="s">
        <v>68</v>
      </c>
      <c r="B145">
        <v>3062406</v>
      </c>
      <c r="C145">
        <v>3062406</v>
      </c>
      <c r="D145">
        <v>1</v>
      </c>
      <c r="E145" t="s">
        <v>114</v>
      </c>
      <c r="F145" t="s">
        <v>115</v>
      </c>
      <c r="G145">
        <v>162</v>
      </c>
      <c r="H145" t="s">
        <v>99</v>
      </c>
      <c r="I145" t="s">
        <v>319</v>
      </c>
      <c r="J145" t="s">
        <v>32</v>
      </c>
      <c r="L145" t="s">
        <v>36</v>
      </c>
      <c r="M145" s="1">
        <v>0.65400000000000003</v>
      </c>
      <c r="N145" t="s">
        <v>310</v>
      </c>
      <c r="O145" t="s">
        <v>34</v>
      </c>
      <c r="Q145" t="s">
        <v>335</v>
      </c>
      <c r="R145" s="1">
        <v>0.34499999999999997</v>
      </c>
      <c r="S145" t="s">
        <v>21</v>
      </c>
      <c r="AA145">
        <v>0</v>
      </c>
    </row>
    <row r="146" spans="1:27" hidden="1" x14ac:dyDescent="0.2">
      <c r="A146" t="s">
        <v>68</v>
      </c>
      <c r="B146">
        <v>3062581</v>
      </c>
      <c r="C146">
        <v>3062581</v>
      </c>
      <c r="D146">
        <v>1</v>
      </c>
      <c r="E146" t="s">
        <v>312</v>
      </c>
      <c r="F146" t="s">
        <v>308</v>
      </c>
      <c r="G146">
        <v>162</v>
      </c>
      <c r="H146" t="s">
        <v>99</v>
      </c>
      <c r="I146" t="s">
        <v>320</v>
      </c>
      <c r="J146" t="s">
        <v>32</v>
      </c>
      <c r="L146" t="s">
        <v>36</v>
      </c>
      <c r="M146" s="1">
        <v>0.65400000000000003</v>
      </c>
      <c r="Q146" t="s">
        <v>335</v>
      </c>
      <c r="R146" s="1">
        <v>0.34499999999999997</v>
      </c>
      <c r="S146" t="s">
        <v>23</v>
      </c>
      <c r="AA146">
        <v>0</v>
      </c>
    </row>
    <row r="147" spans="1:27" hidden="1" x14ac:dyDescent="0.2">
      <c r="A147" t="s">
        <v>68</v>
      </c>
      <c r="B147">
        <v>3061674</v>
      </c>
      <c r="C147">
        <v>3061674</v>
      </c>
      <c r="D147">
        <v>1</v>
      </c>
      <c r="E147" t="s">
        <v>312</v>
      </c>
      <c r="F147" t="s">
        <v>308</v>
      </c>
      <c r="G147">
        <v>162</v>
      </c>
      <c r="H147" t="s">
        <v>99</v>
      </c>
      <c r="I147" t="s">
        <v>385</v>
      </c>
      <c r="J147" t="s">
        <v>32</v>
      </c>
      <c r="L147" t="s">
        <v>36</v>
      </c>
      <c r="M147" s="1">
        <v>0.65400000000000003</v>
      </c>
      <c r="N147" t="s">
        <v>310</v>
      </c>
      <c r="O147" t="s">
        <v>34</v>
      </c>
      <c r="Q147" t="s">
        <v>335</v>
      </c>
      <c r="R147" s="1">
        <v>0.34499999999999997</v>
      </c>
      <c r="S147" t="s">
        <v>25</v>
      </c>
      <c r="AA147">
        <v>0</v>
      </c>
    </row>
    <row r="148" spans="1:27" hidden="1" x14ac:dyDescent="0.2">
      <c r="A148" t="s">
        <v>68</v>
      </c>
      <c r="B148">
        <v>781739</v>
      </c>
      <c r="C148">
        <v>781739</v>
      </c>
      <c r="D148">
        <v>1</v>
      </c>
      <c r="H148" t="s">
        <v>60</v>
      </c>
      <c r="J148" t="s">
        <v>55</v>
      </c>
      <c r="L148" t="s">
        <v>36</v>
      </c>
      <c r="M148" s="1">
        <v>0.65600000000000003</v>
      </c>
      <c r="O148" t="s">
        <v>59</v>
      </c>
      <c r="S148" t="s">
        <v>24</v>
      </c>
      <c r="AA148">
        <v>0</v>
      </c>
    </row>
    <row r="149" spans="1:27" hidden="1" x14ac:dyDescent="0.2">
      <c r="A149" t="s">
        <v>68</v>
      </c>
      <c r="B149">
        <v>781727</v>
      </c>
      <c r="C149">
        <v>781727</v>
      </c>
      <c r="D149">
        <v>1</v>
      </c>
      <c r="H149" t="s">
        <v>60</v>
      </c>
      <c r="J149" t="s">
        <v>55</v>
      </c>
      <c r="L149" t="s">
        <v>36</v>
      </c>
      <c r="M149" s="1">
        <v>0.65600000000000003</v>
      </c>
      <c r="S149" t="s">
        <v>23</v>
      </c>
      <c r="AA149">
        <v>0</v>
      </c>
    </row>
    <row r="150" spans="1:27" hidden="1" x14ac:dyDescent="0.2">
      <c r="A150" t="s">
        <v>68</v>
      </c>
      <c r="B150">
        <v>781740</v>
      </c>
      <c r="C150">
        <v>781740</v>
      </c>
      <c r="D150">
        <v>1</v>
      </c>
      <c r="H150" t="s">
        <v>60</v>
      </c>
      <c r="J150" t="s">
        <v>55</v>
      </c>
      <c r="L150" t="s">
        <v>36</v>
      </c>
      <c r="M150" s="1">
        <v>0.65600000000000003</v>
      </c>
      <c r="O150" t="s">
        <v>59</v>
      </c>
      <c r="S150" t="s">
        <v>25</v>
      </c>
      <c r="AA150">
        <v>0</v>
      </c>
    </row>
    <row r="151" spans="1:27" hidden="1" x14ac:dyDescent="0.2">
      <c r="A151" t="s">
        <v>68</v>
      </c>
      <c r="B151">
        <v>1200310</v>
      </c>
      <c r="C151">
        <v>1200309</v>
      </c>
      <c r="D151">
        <v>0</v>
      </c>
      <c r="E151" t="s">
        <v>28</v>
      </c>
      <c r="F151" t="s">
        <v>29</v>
      </c>
      <c r="G151">
        <v>450</v>
      </c>
      <c r="I151" t="s">
        <v>352</v>
      </c>
      <c r="J151" t="s">
        <v>43</v>
      </c>
      <c r="K151" t="s">
        <v>149</v>
      </c>
      <c r="L151" t="s">
        <v>353</v>
      </c>
      <c r="M151" s="1">
        <v>0.65900000000000003</v>
      </c>
      <c r="N151" t="s">
        <v>354</v>
      </c>
      <c r="S151" t="s">
        <v>18</v>
      </c>
      <c r="AA151">
        <v>0</v>
      </c>
    </row>
    <row r="152" spans="1:27" hidden="1" x14ac:dyDescent="0.2">
      <c r="A152" t="s">
        <v>68</v>
      </c>
      <c r="B152">
        <v>1212076</v>
      </c>
      <c r="C152">
        <v>1212076</v>
      </c>
      <c r="D152">
        <v>1</v>
      </c>
      <c r="E152" t="s">
        <v>69</v>
      </c>
      <c r="F152" t="s">
        <v>70</v>
      </c>
      <c r="G152">
        <v>345</v>
      </c>
      <c r="H152" t="s">
        <v>66</v>
      </c>
      <c r="I152" t="s">
        <v>72</v>
      </c>
      <c r="J152" t="s">
        <v>32</v>
      </c>
      <c r="L152" t="s">
        <v>56</v>
      </c>
      <c r="M152" s="1">
        <v>0.66400000000000003</v>
      </c>
      <c r="N152" t="s">
        <v>74</v>
      </c>
      <c r="O152" t="s">
        <v>59</v>
      </c>
      <c r="Q152" t="s">
        <v>376</v>
      </c>
      <c r="R152" s="1">
        <v>0.33500000000000002</v>
      </c>
      <c r="S152" t="s">
        <v>18</v>
      </c>
      <c r="AA152">
        <v>0</v>
      </c>
    </row>
    <row r="153" spans="1:27" hidden="1" x14ac:dyDescent="0.2">
      <c r="A153" t="s">
        <v>68</v>
      </c>
      <c r="B153">
        <v>3065821</v>
      </c>
      <c r="C153">
        <v>3065821</v>
      </c>
      <c r="D153">
        <v>1</v>
      </c>
      <c r="E153" t="s">
        <v>268</v>
      </c>
      <c r="F153" t="s">
        <v>269</v>
      </c>
      <c r="G153">
        <v>387</v>
      </c>
      <c r="H153" t="s">
        <v>126</v>
      </c>
      <c r="I153" t="s">
        <v>270</v>
      </c>
      <c r="J153" t="s">
        <v>55</v>
      </c>
      <c r="K153" t="s">
        <v>33</v>
      </c>
      <c r="L153" t="s">
        <v>56</v>
      </c>
      <c r="M153" s="1">
        <v>0.66700000000000004</v>
      </c>
      <c r="N153" t="s">
        <v>271</v>
      </c>
      <c r="O153" t="s">
        <v>34</v>
      </c>
      <c r="P153" t="s">
        <v>106</v>
      </c>
      <c r="Q153" t="s">
        <v>355</v>
      </c>
      <c r="R153" s="1">
        <v>0.33200000000000002</v>
      </c>
      <c r="S153" t="s">
        <v>18</v>
      </c>
      <c r="AA153">
        <v>0</v>
      </c>
    </row>
    <row r="154" spans="1:27" hidden="1" x14ac:dyDescent="0.2">
      <c r="A154" t="s">
        <v>68</v>
      </c>
      <c r="B154">
        <v>3063539</v>
      </c>
      <c r="C154">
        <v>3063539</v>
      </c>
      <c r="D154">
        <v>1</v>
      </c>
      <c r="E154" t="s">
        <v>268</v>
      </c>
      <c r="F154" t="s">
        <v>269</v>
      </c>
      <c r="G154">
        <v>387</v>
      </c>
      <c r="H154" t="s">
        <v>126</v>
      </c>
      <c r="I154" t="s">
        <v>275</v>
      </c>
      <c r="J154" t="s">
        <v>55</v>
      </c>
      <c r="K154" t="s">
        <v>33</v>
      </c>
      <c r="L154" t="s">
        <v>56</v>
      </c>
      <c r="M154" s="1">
        <v>0.66700000000000004</v>
      </c>
      <c r="N154" t="s">
        <v>271</v>
      </c>
      <c r="P154" t="s">
        <v>106</v>
      </c>
      <c r="Q154" t="s">
        <v>355</v>
      </c>
      <c r="S154" t="s">
        <v>22</v>
      </c>
      <c r="AA154">
        <v>0</v>
      </c>
    </row>
    <row r="155" spans="1:27" hidden="1" x14ac:dyDescent="0.2">
      <c r="A155" t="s">
        <v>68</v>
      </c>
      <c r="B155">
        <v>3063649</v>
      </c>
      <c r="C155">
        <v>3063649</v>
      </c>
      <c r="D155">
        <v>1</v>
      </c>
      <c r="E155" t="s">
        <v>268</v>
      </c>
      <c r="F155" t="s">
        <v>269</v>
      </c>
      <c r="G155">
        <v>387</v>
      </c>
      <c r="H155" t="s">
        <v>126</v>
      </c>
      <c r="I155" t="s">
        <v>276</v>
      </c>
      <c r="J155" t="s">
        <v>55</v>
      </c>
      <c r="K155" t="s">
        <v>33</v>
      </c>
      <c r="L155" t="s">
        <v>56</v>
      </c>
      <c r="M155" s="1">
        <v>0.66700000000000004</v>
      </c>
      <c r="N155" t="s">
        <v>271</v>
      </c>
      <c r="O155" t="s">
        <v>34</v>
      </c>
      <c r="P155" t="s">
        <v>106</v>
      </c>
      <c r="Q155" t="s">
        <v>355</v>
      </c>
      <c r="R155" s="1">
        <v>0.33200000000000002</v>
      </c>
      <c r="S155" t="s">
        <v>24</v>
      </c>
      <c r="AA155">
        <v>0</v>
      </c>
    </row>
    <row r="156" spans="1:27" hidden="1" x14ac:dyDescent="0.2">
      <c r="A156" t="s">
        <v>68</v>
      </c>
      <c r="B156">
        <v>3064638</v>
      </c>
      <c r="C156">
        <v>3064638</v>
      </c>
      <c r="D156">
        <v>1</v>
      </c>
      <c r="E156" t="s">
        <v>277</v>
      </c>
      <c r="F156" t="s">
        <v>29</v>
      </c>
      <c r="G156">
        <v>387</v>
      </c>
      <c r="H156" t="s">
        <v>126</v>
      </c>
      <c r="I156" t="s">
        <v>270</v>
      </c>
      <c r="J156" t="s">
        <v>55</v>
      </c>
      <c r="K156" t="s">
        <v>33</v>
      </c>
      <c r="L156" t="s">
        <v>56</v>
      </c>
      <c r="M156" s="1">
        <v>0.66700000000000004</v>
      </c>
      <c r="N156" t="s">
        <v>278</v>
      </c>
      <c r="O156" t="s">
        <v>34</v>
      </c>
      <c r="P156" t="s">
        <v>106</v>
      </c>
      <c r="Q156" t="s">
        <v>355</v>
      </c>
      <c r="R156" s="1">
        <v>0.33200000000000002</v>
      </c>
      <c r="S156" t="s">
        <v>20</v>
      </c>
      <c r="AA156">
        <v>0</v>
      </c>
    </row>
    <row r="157" spans="1:27" hidden="1" x14ac:dyDescent="0.2">
      <c r="A157" t="s">
        <v>68</v>
      </c>
      <c r="B157">
        <v>3063463</v>
      </c>
      <c r="C157">
        <v>3063463</v>
      </c>
      <c r="D157">
        <v>1</v>
      </c>
      <c r="E157" t="s">
        <v>268</v>
      </c>
      <c r="F157" t="s">
        <v>269</v>
      </c>
      <c r="G157">
        <v>387</v>
      </c>
      <c r="H157" t="s">
        <v>126</v>
      </c>
      <c r="I157" t="s">
        <v>279</v>
      </c>
      <c r="J157" t="s">
        <v>55</v>
      </c>
      <c r="K157" t="s">
        <v>33</v>
      </c>
      <c r="L157" t="s">
        <v>56</v>
      </c>
      <c r="M157" s="1">
        <v>0.66700000000000004</v>
      </c>
      <c r="N157" t="s">
        <v>271</v>
      </c>
      <c r="O157" t="s">
        <v>34</v>
      </c>
      <c r="P157" t="s">
        <v>106</v>
      </c>
      <c r="Q157" t="s">
        <v>355</v>
      </c>
      <c r="R157" s="1">
        <v>0.33200000000000002</v>
      </c>
      <c r="S157" t="s">
        <v>21</v>
      </c>
      <c r="AA157">
        <v>0</v>
      </c>
    </row>
    <row r="158" spans="1:27" hidden="1" x14ac:dyDescent="0.2">
      <c r="A158" t="s">
        <v>68</v>
      </c>
      <c r="B158">
        <v>3063638</v>
      </c>
      <c r="C158">
        <v>3063638</v>
      </c>
      <c r="D158">
        <v>1</v>
      </c>
      <c r="E158" t="s">
        <v>268</v>
      </c>
      <c r="F158" t="s">
        <v>269</v>
      </c>
      <c r="G158">
        <v>387</v>
      </c>
      <c r="H158" t="s">
        <v>126</v>
      </c>
      <c r="I158" t="s">
        <v>280</v>
      </c>
      <c r="J158" t="s">
        <v>55</v>
      </c>
      <c r="K158" t="s">
        <v>33</v>
      </c>
      <c r="L158" t="s">
        <v>56</v>
      </c>
      <c r="M158" s="1">
        <v>0.66700000000000004</v>
      </c>
      <c r="P158" t="s">
        <v>106</v>
      </c>
      <c r="Q158" t="s">
        <v>355</v>
      </c>
      <c r="R158" s="1">
        <v>0.33200000000000002</v>
      </c>
      <c r="S158" t="s">
        <v>23</v>
      </c>
      <c r="AA158">
        <v>0</v>
      </c>
    </row>
    <row r="159" spans="1:27" hidden="1" x14ac:dyDescent="0.2">
      <c r="A159" t="s">
        <v>68</v>
      </c>
      <c r="B159">
        <v>3062731</v>
      </c>
      <c r="C159">
        <v>3062731</v>
      </c>
      <c r="D159">
        <v>1</v>
      </c>
      <c r="E159" t="s">
        <v>268</v>
      </c>
      <c r="F159" t="s">
        <v>269</v>
      </c>
      <c r="G159">
        <v>387</v>
      </c>
      <c r="H159" t="s">
        <v>126</v>
      </c>
      <c r="I159" t="s">
        <v>392</v>
      </c>
      <c r="J159" t="s">
        <v>55</v>
      </c>
      <c r="K159" t="s">
        <v>33</v>
      </c>
      <c r="L159" t="s">
        <v>56</v>
      </c>
      <c r="M159" s="1">
        <v>0.66700000000000004</v>
      </c>
      <c r="N159" t="s">
        <v>271</v>
      </c>
      <c r="O159" t="s">
        <v>34</v>
      </c>
      <c r="P159" t="s">
        <v>106</v>
      </c>
      <c r="Q159" t="s">
        <v>355</v>
      </c>
      <c r="R159" s="1">
        <v>0.33200000000000002</v>
      </c>
      <c r="S159" t="s">
        <v>25</v>
      </c>
      <c r="AA159">
        <v>0</v>
      </c>
    </row>
    <row r="160" spans="1:27" hidden="1" x14ac:dyDescent="0.2">
      <c r="A160" t="s">
        <v>68</v>
      </c>
      <c r="B160">
        <v>2814783</v>
      </c>
      <c r="C160">
        <v>2814783</v>
      </c>
      <c r="D160">
        <v>1</v>
      </c>
      <c r="E160" t="s">
        <v>65</v>
      </c>
      <c r="H160" t="s">
        <v>148</v>
      </c>
      <c r="J160" t="s">
        <v>55</v>
      </c>
      <c r="L160" t="s">
        <v>36</v>
      </c>
      <c r="M160" s="1">
        <v>0.67900000000000005</v>
      </c>
      <c r="S160" t="s">
        <v>19</v>
      </c>
      <c r="AA160">
        <v>0</v>
      </c>
    </row>
    <row r="161" spans="1:27" hidden="1" x14ac:dyDescent="0.2">
      <c r="A161" t="s">
        <v>68</v>
      </c>
      <c r="B161">
        <v>1972414</v>
      </c>
      <c r="C161">
        <v>1972414</v>
      </c>
      <c r="D161">
        <v>1</v>
      </c>
      <c r="E161" t="s">
        <v>251</v>
      </c>
      <c r="F161" t="s">
        <v>252</v>
      </c>
      <c r="G161">
        <v>354</v>
      </c>
      <c r="H161" t="s">
        <v>30</v>
      </c>
      <c r="I161" t="s">
        <v>253</v>
      </c>
      <c r="J161" t="s">
        <v>32</v>
      </c>
      <c r="L161" t="s">
        <v>34</v>
      </c>
      <c r="M161" s="1">
        <v>0.68400000000000005</v>
      </c>
      <c r="N161" t="s">
        <v>254</v>
      </c>
      <c r="O161" t="s">
        <v>36</v>
      </c>
      <c r="Q161" t="s">
        <v>255</v>
      </c>
      <c r="R161" s="1">
        <v>0.316</v>
      </c>
      <c r="S161" t="s">
        <v>18</v>
      </c>
      <c r="AA161">
        <v>0</v>
      </c>
    </row>
    <row r="162" spans="1:27" hidden="1" x14ac:dyDescent="0.2">
      <c r="A162" t="s">
        <v>68</v>
      </c>
      <c r="B162">
        <v>1971333</v>
      </c>
      <c r="C162">
        <v>1971333</v>
      </c>
      <c r="D162">
        <v>1</v>
      </c>
      <c r="E162" t="s">
        <v>251</v>
      </c>
      <c r="F162" t="s">
        <v>252</v>
      </c>
      <c r="G162">
        <v>354</v>
      </c>
      <c r="H162" t="s">
        <v>30</v>
      </c>
      <c r="I162" t="s">
        <v>256</v>
      </c>
      <c r="J162" t="s">
        <v>32</v>
      </c>
      <c r="L162" t="s">
        <v>34</v>
      </c>
      <c r="M162" s="1">
        <v>0.68400000000000005</v>
      </c>
      <c r="N162" t="s">
        <v>254</v>
      </c>
      <c r="Q162" t="s">
        <v>255</v>
      </c>
      <c r="S162" t="s">
        <v>22</v>
      </c>
      <c r="AA162">
        <v>0</v>
      </c>
    </row>
    <row r="163" spans="1:27" hidden="1" x14ac:dyDescent="0.2">
      <c r="A163" t="s">
        <v>68</v>
      </c>
      <c r="B163">
        <v>1971442</v>
      </c>
      <c r="C163">
        <v>1971442</v>
      </c>
      <c r="D163">
        <v>1</v>
      </c>
      <c r="E163" t="s">
        <v>251</v>
      </c>
      <c r="F163" t="s">
        <v>252</v>
      </c>
      <c r="G163">
        <v>354</v>
      </c>
      <c r="H163" t="s">
        <v>30</v>
      </c>
      <c r="I163" t="s">
        <v>257</v>
      </c>
      <c r="J163" t="s">
        <v>32</v>
      </c>
      <c r="L163" t="s">
        <v>34</v>
      </c>
      <c r="M163" s="1">
        <v>0.68400000000000005</v>
      </c>
      <c r="N163" t="s">
        <v>254</v>
      </c>
      <c r="O163" t="s">
        <v>36</v>
      </c>
      <c r="Q163" t="s">
        <v>255</v>
      </c>
      <c r="R163" s="1">
        <v>0.316</v>
      </c>
      <c r="S163" t="s">
        <v>24</v>
      </c>
      <c r="AA163">
        <v>0</v>
      </c>
    </row>
    <row r="164" spans="1:27" hidden="1" x14ac:dyDescent="0.2">
      <c r="A164" t="s">
        <v>68</v>
      </c>
      <c r="B164">
        <v>1971231</v>
      </c>
      <c r="C164">
        <v>1971231</v>
      </c>
      <c r="D164">
        <v>1</v>
      </c>
      <c r="E164" t="s">
        <v>258</v>
      </c>
      <c r="F164" t="s">
        <v>128</v>
      </c>
      <c r="G164">
        <v>261</v>
      </c>
      <c r="H164" t="s">
        <v>30</v>
      </c>
      <c r="I164" t="s">
        <v>253</v>
      </c>
      <c r="J164" t="s">
        <v>32</v>
      </c>
      <c r="L164" t="s">
        <v>34</v>
      </c>
      <c r="M164" s="1">
        <v>0.68400000000000005</v>
      </c>
      <c r="N164" t="s">
        <v>259</v>
      </c>
      <c r="O164" t="s">
        <v>36</v>
      </c>
      <c r="Q164" t="s">
        <v>255</v>
      </c>
      <c r="R164" s="1">
        <v>0.316</v>
      </c>
      <c r="S164" t="s">
        <v>20</v>
      </c>
      <c r="AA164">
        <v>0</v>
      </c>
    </row>
    <row r="165" spans="1:27" hidden="1" x14ac:dyDescent="0.2">
      <c r="A165" t="s">
        <v>68</v>
      </c>
      <c r="B165">
        <v>1971232</v>
      </c>
      <c r="C165">
        <v>1971232</v>
      </c>
      <c r="D165">
        <v>1</v>
      </c>
      <c r="E165" t="s">
        <v>251</v>
      </c>
      <c r="F165" t="s">
        <v>252</v>
      </c>
      <c r="G165">
        <v>354</v>
      </c>
      <c r="H165" t="s">
        <v>30</v>
      </c>
      <c r="I165" t="s">
        <v>260</v>
      </c>
      <c r="J165" t="s">
        <v>32</v>
      </c>
      <c r="L165" t="s">
        <v>34</v>
      </c>
      <c r="M165" s="1">
        <v>0.68400000000000005</v>
      </c>
      <c r="N165" t="s">
        <v>254</v>
      </c>
      <c r="O165" t="s">
        <v>36</v>
      </c>
      <c r="Q165" t="s">
        <v>255</v>
      </c>
      <c r="R165" s="1">
        <v>0.316</v>
      </c>
      <c r="S165" t="s">
        <v>21</v>
      </c>
      <c r="AA165">
        <v>0</v>
      </c>
    </row>
    <row r="166" spans="1:27" hidden="1" x14ac:dyDescent="0.2">
      <c r="A166" t="s">
        <v>68</v>
      </c>
      <c r="B166">
        <v>1971430</v>
      </c>
      <c r="C166">
        <v>1971430</v>
      </c>
      <c r="D166">
        <v>1</v>
      </c>
      <c r="E166" t="s">
        <v>251</v>
      </c>
      <c r="F166" t="s">
        <v>252</v>
      </c>
      <c r="G166">
        <v>354</v>
      </c>
      <c r="H166" t="s">
        <v>30</v>
      </c>
      <c r="I166" t="s">
        <v>261</v>
      </c>
      <c r="J166" t="s">
        <v>32</v>
      </c>
      <c r="L166" t="s">
        <v>34</v>
      </c>
      <c r="M166" s="1">
        <v>0.68400000000000005</v>
      </c>
      <c r="Q166" t="s">
        <v>255</v>
      </c>
      <c r="R166" s="1">
        <v>0.316</v>
      </c>
      <c r="S166" t="s">
        <v>23</v>
      </c>
      <c r="AA166">
        <v>0</v>
      </c>
    </row>
    <row r="167" spans="1:27" hidden="1" x14ac:dyDescent="0.2">
      <c r="A167" t="s">
        <v>68</v>
      </c>
      <c r="B167">
        <v>1971488</v>
      </c>
      <c r="C167">
        <v>1971488</v>
      </c>
      <c r="D167">
        <v>1</v>
      </c>
      <c r="E167" t="s">
        <v>251</v>
      </c>
      <c r="F167" t="s">
        <v>252</v>
      </c>
      <c r="G167">
        <v>354</v>
      </c>
      <c r="H167" t="s">
        <v>30</v>
      </c>
      <c r="I167" t="s">
        <v>394</v>
      </c>
      <c r="J167" t="s">
        <v>32</v>
      </c>
      <c r="L167" t="s">
        <v>34</v>
      </c>
      <c r="M167" s="1">
        <v>0.68400000000000005</v>
      </c>
      <c r="N167" t="s">
        <v>254</v>
      </c>
      <c r="O167" t="s">
        <v>36</v>
      </c>
      <c r="Q167" t="s">
        <v>255</v>
      </c>
      <c r="R167" s="1">
        <v>0.316</v>
      </c>
      <c r="S167" t="s">
        <v>25</v>
      </c>
      <c r="AA167">
        <v>0</v>
      </c>
    </row>
    <row r="168" spans="1:27" hidden="1" x14ac:dyDescent="0.2">
      <c r="A168" t="s">
        <v>68</v>
      </c>
      <c r="B168">
        <v>781727</v>
      </c>
      <c r="C168">
        <v>781726</v>
      </c>
      <c r="D168">
        <v>0</v>
      </c>
      <c r="H168" t="e">
        <f>+TTT</f>
        <v>#NAME?</v>
      </c>
      <c r="J168" t="s">
        <v>43</v>
      </c>
      <c r="L168" t="s">
        <v>373</v>
      </c>
      <c r="M168" s="1">
        <v>0.69499999999999995</v>
      </c>
      <c r="S168" t="s">
        <v>24</v>
      </c>
      <c r="AA168">
        <v>0</v>
      </c>
    </row>
    <row r="169" spans="1:27" hidden="1" x14ac:dyDescent="0.2">
      <c r="A169" t="s">
        <v>68</v>
      </c>
      <c r="B169">
        <v>781727</v>
      </c>
      <c r="C169">
        <v>781726</v>
      </c>
      <c r="D169">
        <v>0</v>
      </c>
      <c r="H169" t="e">
        <f>+A</f>
        <v>#NAME?</v>
      </c>
      <c r="J169" t="s">
        <v>43</v>
      </c>
      <c r="L169" t="s">
        <v>56</v>
      </c>
      <c r="M169" s="1">
        <v>0.69499999999999995</v>
      </c>
      <c r="S169" t="s">
        <v>24</v>
      </c>
      <c r="AA169">
        <v>0</v>
      </c>
    </row>
    <row r="170" spans="1:27" hidden="1" x14ac:dyDescent="0.2">
      <c r="A170" t="s">
        <v>68</v>
      </c>
      <c r="B170">
        <v>781715</v>
      </c>
      <c r="C170">
        <v>781714</v>
      </c>
      <c r="D170">
        <v>0</v>
      </c>
      <c r="J170" t="s">
        <v>43</v>
      </c>
      <c r="L170" t="s">
        <v>56</v>
      </c>
      <c r="M170" s="1">
        <v>0.69499999999999995</v>
      </c>
      <c r="S170" t="s">
        <v>23</v>
      </c>
      <c r="AA170">
        <v>0</v>
      </c>
    </row>
    <row r="171" spans="1:27" hidden="1" x14ac:dyDescent="0.2">
      <c r="A171" t="s">
        <v>68</v>
      </c>
      <c r="B171">
        <v>781715</v>
      </c>
      <c r="C171">
        <v>781714</v>
      </c>
      <c r="D171">
        <v>0</v>
      </c>
      <c r="J171" t="s">
        <v>43</v>
      </c>
      <c r="L171" t="s">
        <v>373</v>
      </c>
      <c r="M171" s="1">
        <v>0.69499999999999995</v>
      </c>
      <c r="S171" t="s">
        <v>23</v>
      </c>
      <c r="AA171">
        <v>0</v>
      </c>
    </row>
    <row r="172" spans="1:27" hidden="1" x14ac:dyDescent="0.2">
      <c r="A172" t="s">
        <v>68</v>
      </c>
      <c r="B172">
        <v>781728</v>
      </c>
      <c r="C172">
        <v>781727</v>
      </c>
      <c r="D172">
        <v>0</v>
      </c>
      <c r="H172" t="e">
        <f>+TTT</f>
        <v>#NAME?</v>
      </c>
      <c r="J172" t="s">
        <v>43</v>
      </c>
      <c r="L172" t="s">
        <v>373</v>
      </c>
      <c r="M172" s="1">
        <v>0.69499999999999995</v>
      </c>
      <c r="S172" t="s">
        <v>25</v>
      </c>
      <c r="AA172">
        <v>0</v>
      </c>
    </row>
    <row r="173" spans="1:27" hidden="1" x14ac:dyDescent="0.2">
      <c r="A173" t="s">
        <v>68</v>
      </c>
      <c r="B173">
        <v>781728</v>
      </c>
      <c r="C173">
        <v>781727</v>
      </c>
      <c r="D173">
        <v>0</v>
      </c>
      <c r="H173" t="e">
        <f>+A</f>
        <v>#NAME?</v>
      </c>
      <c r="J173" t="s">
        <v>43</v>
      </c>
      <c r="L173" t="s">
        <v>56</v>
      </c>
      <c r="M173" s="1">
        <v>0.69499999999999995</v>
      </c>
      <c r="S173" t="s">
        <v>25</v>
      </c>
      <c r="AA173">
        <v>0</v>
      </c>
    </row>
    <row r="174" spans="1:27" hidden="1" x14ac:dyDescent="0.2">
      <c r="A174" t="s">
        <v>68</v>
      </c>
      <c r="B174">
        <v>2814918</v>
      </c>
      <c r="C174">
        <v>2814918</v>
      </c>
      <c r="D174">
        <v>1</v>
      </c>
      <c r="E174" t="s">
        <v>65</v>
      </c>
      <c r="H174" t="s">
        <v>110</v>
      </c>
      <c r="J174" t="s">
        <v>55</v>
      </c>
      <c r="L174" t="s">
        <v>34</v>
      </c>
      <c r="M174" s="1">
        <v>0.71</v>
      </c>
      <c r="S174" t="s">
        <v>19</v>
      </c>
      <c r="AA174">
        <v>0</v>
      </c>
    </row>
    <row r="175" spans="1:27" hidden="1" x14ac:dyDescent="0.2">
      <c r="A175" t="s">
        <v>68</v>
      </c>
      <c r="B175">
        <v>2814795</v>
      </c>
      <c r="C175">
        <v>2814795</v>
      </c>
      <c r="D175">
        <v>1</v>
      </c>
      <c r="E175" t="s">
        <v>65</v>
      </c>
      <c r="H175" t="s">
        <v>30</v>
      </c>
      <c r="J175" t="s">
        <v>32</v>
      </c>
      <c r="L175" t="s">
        <v>34</v>
      </c>
      <c r="M175" s="1">
        <v>0.71399999999999997</v>
      </c>
      <c r="S175" t="s">
        <v>19</v>
      </c>
      <c r="AA175">
        <v>0</v>
      </c>
    </row>
    <row r="176" spans="1:27" hidden="1" x14ac:dyDescent="0.2">
      <c r="A176" t="s">
        <v>68</v>
      </c>
      <c r="B176">
        <v>1455073</v>
      </c>
      <c r="C176">
        <v>1455073</v>
      </c>
      <c r="D176">
        <v>1</v>
      </c>
      <c r="E176" t="s">
        <v>69</v>
      </c>
      <c r="F176" t="s">
        <v>70</v>
      </c>
      <c r="G176">
        <v>172</v>
      </c>
      <c r="H176" t="s">
        <v>30</v>
      </c>
      <c r="I176" t="s">
        <v>324</v>
      </c>
      <c r="J176" t="s">
        <v>32</v>
      </c>
      <c r="L176" t="s">
        <v>34</v>
      </c>
      <c r="M176" s="1">
        <v>0.745</v>
      </c>
      <c r="N176" t="s">
        <v>325</v>
      </c>
      <c r="O176" t="s">
        <v>36</v>
      </c>
      <c r="Q176" t="s">
        <v>337</v>
      </c>
      <c r="R176" s="1">
        <v>0.254</v>
      </c>
      <c r="S176" t="s">
        <v>18</v>
      </c>
      <c r="AA176">
        <v>0</v>
      </c>
    </row>
    <row r="177" spans="1:27" hidden="1" x14ac:dyDescent="0.2">
      <c r="A177" t="s">
        <v>68</v>
      </c>
      <c r="B177">
        <v>1453992</v>
      </c>
      <c r="C177">
        <v>1453992</v>
      </c>
      <c r="D177">
        <v>1</v>
      </c>
      <c r="E177" t="s">
        <v>97</v>
      </c>
      <c r="F177" t="s">
        <v>98</v>
      </c>
      <c r="G177">
        <v>172</v>
      </c>
      <c r="H177" t="s">
        <v>30</v>
      </c>
      <c r="I177" t="s">
        <v>326</v>
      </c>
      <c r="J177" t="s">
        <v>32</v>
      </c>
      <c r="L177" t="s">
        <v>34</v>
      </c>
      <c r="M177" s="1">
        <v>0.745</v>
      </c>
      <c r="N177" t="s">
        <v>325</v>
      </c>
      <c r="Q177" t="s">
        <v>337</v>
      </c>
      <c r="S177" t="s">
        <v>22</v>
      </c>
      <c r="AA177">
        <v>0</v>
      </c>
    </row>
    <row r="178" spans="1:27" hidden="1" x14ac:dyDescent="0.2">
      <c r="A178" t="s">
        <v>68</v>
      </c>
      <c r="B178">
        <v>1454101</v>
      </c>
      <c r="C178">
        <v>1454101</v>
      </c>
      <c r="D178">
        <v>1</v>
      </c>
      <c r="E178" t="s">
        <v>97</v>
      </c>
      <c r="F178" t="s">
        <v>98</v>
      </c>
      <c r="G178">
        <v>172</v>
      </c>
      <c r="H178" t="s">
        <v>30</v>
      </c>
      <c r="I178" t="s">
        <v>327</v>
      </c>
      <c r="J178" t="s">
        <v>32</v>
      </c>
      <c r="L178" t="s">
        <v>34</v>
      </c>
      <c r="M178" s="1">
        <v>0.745</v>
      </c>
      <c r="N178" t="s">
        <v>325</v>
      </c>
      <c r="O178" t="s">
        <v>36</v>
      </c>
      <c r="Q178" t="s">
        <v>337</v>
      </c>
      <c r="R178" s="1">
        <v>0.254</v>
      </c>
      <c r="S178" t="s">
        <v>24</v>
      </c>
      <c r="AA178">
        <v>0</v>
      </c>
    </row>
    <row r="179" spans="1:27" hidden="1" x14ac:dyDescent="0.2">
      <c r="A179" t="s">
        <v>68</v>
      </c>
      <c r="B179">
        <v>1453890</v>
      </c>
      <c r="C179">
        <v>1453890</v>
      </c>
      <c r="D179">
        <v>1</v>
      </c>
      <c r="E179" t="s">
        <v>329</v>
      </c>
      <c r="F179" t="s">
        <v>29</v>
      </c>
      <c r="G179">
        <v>172</v>
      </c>
      <c r="H179" t="s">
        <v>30</v>
      </c>
      <c r="I179" t="s">
        <v>324</v>
      </c>
      <c r="J179" t="s">
        <v>32</v>
      </c>
      <c r="L179" t="s">
        <v>34</v>
      </c>
      <c r="M179" s="1">
        <v>0.745</v>
      </c>
      <c r="N179" t="s">
        <v>330</v>
      </c>
      <c r="O179" t="s">
        <v>36</v>
      </c>
      <c r="Q179" t="s">
        <v>337</v>
      </c>
      <c r="R179" s="1">
        <v>0.254</v>
      </c>
      <c r="S179" t="s">
        <v>20</v>
      </c>
      <c r="AA179">
        <v>0</v>
      </c>
    </row>
    <row r="180" spans="1:27" hidden="1" x14ac:dyDescent="0.2">
      <c r="A180" t="s">
        <v>68</v>
      </c>
      <c r="B180">
        <v>1453891</v>
      </c>
      <c r="C180">
        <v>1453891</v>
      </c>
      <c r="D180">
        <v>1</v>
      </c>
      <c r="E180" t="s">
        <v>97</v>
      </c>
      <c r="F180" t="s">
        <v>98</v>
      </c>
      <c r="G180">
        <v>172</v>
      </c>
      <c r="H180" t="s">
        <v>30</v>
      </c>
      <c r="I180" t="s">
        <v>331</v>
      </c>
      <c r="J180" t="s">
        <v>32</v>
      </c>
      <c r="L180" t="s">
        <v>34</v>
      </c>
      <c r="M180" s="1">
        <v>0.745</v>
      </c>
      <c r="N180" t="s">
        <v>325</v>
      </c>
      <c r="O180" t="s">
        <v>36</v>
      </c>
      <c r="Q180" t="s">
        <v>337</v>
      </c>
      <c r="R180" s="1">
        <v>0.254</v>
      </c>
      <c r="S180" t="s">
        <v>21</v>
      </c>
      <c r="AA180">
        <v>0</v>
      </c>
    </row>
    <row r="181" spans="1:27" hidden="1" x14ac:dyDescent="0.2">
      <c r="A181" t="s">
        <v>68</v>
      </c>
      <c r="B181">
        <v>1454089</v>
      </c>
      <c r="C181">
        <v>1454089</v>
      </c>
      <c r="D181">
        <v>1</v>
      </c>
      <c r="E181" t="s">
        <v>177</v>
      </c>
      <c r="F181" t="s">
        <v>178</v>
      </c>
      <c r="G181">
        <v>172</v>
      </c>
      <c r="H181" t="s">
        <v>30</v>
      </c>
      <c r="I181" t="s">
        <v>332</v>
      </c>
      <c r="J181" t="s">
        <v>32</v>
      </c>
      <c r="L181" t="s">
        <v>34</v>
      </c>
      <c r="M181" s="1">
        <v>0.745</v>
      </c>
      <c r="Q181" t="s">
        <v>337</v>
      </c>
      <c r="R181" s="1">
        <v>0.254</v>
      </c>
      <c r="S181" t="s">
        <v>23</v>
      </c>
      <c r="AA181">
        <v>0</v>
      </c>
    </row>
    <row r="182" spans="1:27" hidden="1" x14ac:dyDescent="0.2">
      <c r="A182" t="s">
        <v>68</v>
      </c>
      <c r="B182">
        <v>1454146</v>
      </c>
      <c r="C182">
        <v>1454146</v>
      </c>
      <c r="D182">
        <v>1</v>
      </c>
      <c r="E182" t="s">
        <v>177</v>
      </c>
      <c r="F182" t="s">
        <v>178</v>
      </c>
      <c r="G182">
        <v>172</v>
      </c>
      <c r="H182" t="s">
        <v>30</v>
      </c>
      <c r="I182" t="s">
        <v>416</v>
      </c>
      <c r="J182" t="s">
        <v>32</v>
      </c>
      <c r="L182" t="s">
        <v>34</v>
      </c>
      <c r="M182" s="1">
        <v>0.745</v>
      </c>
      <c r="N182" t="s">
        <v>325</v>
      </c>
      <c r="O182" t="s">
        <v>36</v>
      </c>
      <c r="Q182" t="s">
        <v>337</v>
      </c>
      <c r="R182" s="1">
        <v>0.254</v>
      </c>
      <c r="S182" t="s">
        <v>25</v>
      </c>
      <c r="AA182">
        <v>0</v>
      </c>
    </row>
    <row r="183" spans="1:27" hidden="1" x14ac:dyDescent="0.2">
      <c r="A183" t="s">
        <v>68</v>
      </c>
      <c r="B183">
        <v>1210104</v>
      </c>
      <c r="C183">
        <v>1210104</v>
      </c>
      <c r="D183">
        <v>1</v>
      </c>
      <c r="E183" t="s">
        <v>65</v>
      </c>
      <c r="H183" t="s">
        <v>66</v>
      </c>
      <c r="J183" t="s">
        <v>32</v>
      </c>
      <c r="L183" t="s">
        <v>56</v>
      </c>
      <c r="M183" s="1">
        <v>0.746</v>
      </c>
      <c r="S183" t="s">
        <v>19</v>
      </c>
      <c r="AA183">
        <v>0</v>
      </c>
    </row>
    <row r="184" spans="1:27" hidden="1" x14ac:dyDescent="0.2">
      <c r="A184" t="s">
        <v>68</v>
      </c>
      <c r="B184">
        <v>1436164</v>
      </c>
      <c r="C184">
        <v>1436164</v>
      </c>
      <c r="D184">
        <v>1</v>
      </c>
      <c r="E184" t="s">
        <v>417</v>
      </c>
      <c r="F184" t="s">
        <v>418</v>
      </c>
      <c r="G184">
        <v>438</v>
      </c>
      <c r="H184" t="s">
        <v>80</v>
      </c>
      <c r="I184" t="s">
        <v>419</v>
      </c>
      <c r="J184" t="s">
        <v>32</v>
      </c>
      <c r="L184" t="s">
        <v>59</v>
      </c>
      <c r="M184" s="1">
        <v>1</v>
      </c>
      <c r="N184" t="s">
        <v>420</v>
      </c>
      <c r="O184" t="s">
        <v>56</v>
      </c>
      <c r="Q184" t="s">
        <v>222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f>SUM(Table1[[#This Row],[NC000911]:[NZCP012832]])</f>
        <v>0</v>
      </c>
    </row>
    <row r="185" spans="1:27" x14ac:dyDescent="0.2">
      <c r="A185" t="s">
        <v>39</v>
      </c>
      <c r="B185">
        <v>1511511</v>
      </c>
      <c r="C185">
        <v>1511511</v>
      </c>
      <c r="D185">
        <v>1</v>
      </c>
      <c r="E185" t="s">
        <v>28</v>
      </c>
      <c r="F185" t="s">
        <v>29</v>
      </c>
      <c r="G185">
        <v>295</v>
      </c>
      <c r="H185" t="s">
        <v>110</v>
      </c>
      <c r="I185" t="s">
        <v>600</v>
      </c>
      <c r="J185" t="s">
        <v>55</v>
      </c>
      <c r="K185" t="s">
        <v>33</v>
      </c>
      <c r="L185" t="s">
        <v>34</v>
      </c>
      <c r="M185" s="1">
        <v>0.84799999999999998</v>
      </c>
      <c r="N185" t="s">
        <v>599</v>
      </c>
      <c r="O185" t="s">
        <v>59</v>
      </c>
      <c r="P185" t="s">
        <v>597</v>
      </c>
      <c r="Q185" t="s">
        <v>598</v>
      </c>
      <c r="R185" s="1">
        <v>0.14599999999999999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0</v>
      </c>
      <c r="AA185">
        <f>SUM(Table1[[#This Row],[NC000911]:[NZCP012832]])</f>
        <v>7</v>
      </c>
    </row>
    <row r="186" spans="1:27" x14ac:dyDescent="0.2">
      <c r="A186" t="s">
        <v>61</v>
      </c>
      <c r="B186">
        <v>1944928</v>
      </c>
      <c r="C186">
        <v>1944928</v>
      </c>
      <c r="D186">
        <v>1</v>
      </c>
      <c r="E186" t="s">
        <v>504</v>
      </c>
      <c r="F186" t="s">
        <v>505</v>
      </c>
      <c r="G186">
        <v>343</v>
      </c>
      <c r="H186" t="s">
        <v>58</v>
      </c>
      <c r="I186" t="s">
        <v>509</v>
      </c>
      <c r="J186" t="s">
        <v>55</v>
      </c>
      <c r="K186" t="s">
        <v>33</v>
      </c>
      <c r="L186" t="s">
        <v>59</v>
      </c>
      <c r="M186" s="1">
        <v>1</v>
      </c>
      <c r="N186" t="s">
        <v>508</v>
      </c>
      <c r="O186" t="s">
        <v>34</v>
      </c>
      <c r="P186" t="s">
        <v>506</v>
      </c>
      <c r="Q186" t="s">
        <v>507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0</v>
      </c>
      <c r="AA186">
        <f>SUM(Table1[[#This Row],[NC000911]:[NZCP012832]])</f>
        <v>7</v>
      </c>
    </row>
    <row r="187" spans="1:27" hidden="1" x14ac:dyDescent="0.2">
      <c r="A187" t="s">
        <v>68</v>
      </c>
      <c r="B187">
        <v>2397991</v>
      </c>
      <c r="C187">
        <v>2397991</v>
      </c>
      <c r="D187">
        <v>1</v>
      </c>
      <c r="E187" t="s">
        <v>65</v>
      </c>
      <c r="H187" t="s">
        <v>179</v>
      </c>
      <c r="J187" t="s">
        <v>55</v>
      </c>
      <c r="L187" t="s">
        <v>34</v>
      </c>
      <c r="M187" s="1">
        <v>0.996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f>SUM(Table1[[#This Row],[NC000911]:[NZCP012832]])</f>
        <v>1</v>
      </c>
    </row>
    <row r="188" spans="1:27" hidden="1" x14ac:dyDescent="0.2">
      <c r="A188" t="s">
        <v>68</v>
      </c>
      <c r="B188">
        <v>2578440</v>
      </c>
      <c r="C188">
        <v>2578441</v>
      </c>
      <c r="D188">
        <v>2</v>
      </c>
      <c r="H188" t="s">
        <v>454</v>
      </c>
      <c r="J188" t="s">
        <v>33</v>
      </c>
      <c r="L188" t="s">
        <v>455</v>
      </c>
      <c r="M188" s="1">
        <v>0.996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0</v>
      </c>
      <c r="AA188">
        <f>SUM(Table1[[#This Row],[NC000911]:[NZCP012832]])</f>
        <v>1</v>
      </c>
    </row>
    <row r="189" spans="1:27" x14ac:dyDescent="0.2">
      <c r="A189" t="s">
        <v>53</v>
      </c>
      <c r="B189">
        <v>1944928</v>
      </c>
      <c r="C189">
        <v>1944928</v>
      </c>
      <c r="D189">
        <v>1</v>
      </c>
      <c r="E189" t="s">
        <v>504</v>
      </c>
      <c r="F189" t="s">
        <v>505</v>
      </c>
      <c r="G189">
        <v>343</v>
      </c>
      <c r="H189" t="s">
        <v>58</v>
      </c>
      <c r="I189" t="s">
        <v>509</v>
      </c>
      <c r="J189" t="s">
        <v>55</v>
      </c>
      <c r="K189" t="s">
        <v>33</v>
      </c>
      <c r="L189" t="s">
        <v>59</v>
      </c>
      <c r="M189" s="1">
        <v>1</v>
      </c>
      <c r="N189" t="s">
        <v>508</v>
      </c>
      <c r="O189" t="s">
        <v>34</v>
      </c>
      <c r="P189" t="s">
        <v>506</v>
      </c>
      <c r="Q189" t="s">
        <v>507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0</v>
      </c>
      <c r="AA189">
        <f>SUM(Table1[[#This Row],[NC000911]:[NZCP012832]])</f>
        <v>7</v>
      </c>
    </row>
    <row r="190" spans="1:27" x14ac:dyDescent="0.2">
      <c r="A190" t="s">
        <v>57</v>
      </c>
      <c r="B190">
        <v>1853327</v>
      </c>
      <c r="C190">
        <v>1853327</v>
      </c>
      <c r="D190">
        <v>1</v>
      </c>
      <c r="E190" t="s">
        <v>437</v>
      </c>
      <c r="F190" t="s">
        <v>438</v>
      </c>
      <c r="G190">
        <v>416</v>
      </c>
      <c r="H190" t="s">
        <v>80</v>
      </c>
      <c r="I190" t="s">
        <v>439</v>
      </c>
      <c r="J190" t="s">
        <v>32</v>
      </c>
      <c r="K190" t="s">
        <v>33</v>
      </c>
      <c r="L190" t="s">
        <v>59</v>
      </c>
      <c r="M190" s="1">
        <v>1</v>
      </c>
      <c r="N190" t="s">
        <v>440</v>
      </c>
      <c r="O190" t="s">
        <v>56</v>
      </c>
      <c r="P190" t="s">
        <v>441</v>
      </c>
      <c r="Q190" t="s">
        <v>442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0</v>
      </c>
      <c r="AA190">
        <f>SUM(Table1[[#This Row],[NC000911]:[NZCP012832]])</f>
        <v>7</v>
      </c>
    </row>
    <row r="191" spans="1:27" x14ac:dyDescent="0.2">
      <c r="A191" t="s">
        <v>113</v>
      </c>
      <c r="B191">
        <v>1849007</v>
      </c>
      <c r="C191">
        <v>1849007</v>
      </c>
      <c r="D191">
        <v>1</v>
      </c>
      <c r="E191" t="s">
        <v>630</v>
      </c>
      <c r="F191" t="s">
        <v>631</v>
      </c>
      <c r="G191">
        <v>1544</v>
      </c>
      <c r="H191" t="s">
        <v>80</v>
      </c>
      <c r="I191" t="s">
        <v>633</v>
      </c>
      <c r="J191" t="s">
        <v>32</v>
      </c>
      <c r="K191" t="s">
        <v>33</v>
      </c>
      <c r="L191" t="s">
        <v>59</v>
      </c>
      <c r="M191" s="1">
        <v>0.83099999999999996</v>
      </c>
      <c r="N191" t="s">
        <v>632</v>
      </c>
      <c r="O191" t="s">
        <v>56</v>
      </c>
      <c r="P191" t="s">
        <v>441</v>
      </c>
      <c r="Q191" t="s">
        <v>629</v>
      </c>
      <c r="R191" s="1">
        <v>0.16600000000000001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f>SUM(Table1[[#This Row],[NC000911]:[NZCP012832]])</f>
        <v>7</v>
      </c>
    </row>
    <row r="192" spans="1:27" hidden="1" x14ac:dyDescent="0.2">
      <c r="A192" t="s">
        <v>68</v>
      </c>
      <c r="B192">
        <v>2748897</v>
      </c>
      <c r="C192">
        <v>2748897</v>
      </c>
      <c r="D192">
        <v>1</v>
      </c>
      <c r="H192" t="s">
        <v>99</v>
      </c>
      <c r="J192" t="s">
        <v>32</v>
      </c>
      <c r="L192" t="s">
        <v>36</v>
      </c>
      <c r="M192" s="1">
        <v>0.99199999999999999</v>
      </c>
      <c r="O192" t="s">
        <v>34</v>
      </c>
      <c r="S192" t="s">
        <v>18</v>
      </c>
      <c r="AA192">
        <f>SUM(Table1[[#This Row],[NC000911]:[NZCP012832]])</f>
        <v>0</v>
      </c>
    </row>
    <row r="193" spans="1:27" x14ac:dyDescent="0.2">
      <c r="A193" t="s">
        <v>113</v>
      </c>
      <c r="B193">
        <v>1944929</v>
      </c>
      <c r="C193">
        <v>1944929</v>
      </c>
      <c r="D193">
        <v>1</v>
      </c>
      <c r="E193" t="s">
        <v>504</v>
      </c>
      <c r="F193" t="s">
        <v>505</v>
      </c>
      <c r="G193">
        <v>344</v>
      </c>
      <c r="H193" t="s">
        <v>66</v>
      </c>
      <c r="I193" t="s">
        <v>509</v>
      </c>
      <c r="J193" t="s">
        <v>32</v>
      </c>
      <c r="K193" t="s">
        <v>33</v>
      </c>
      <c r="L193" t="s">
        <v>56</v>
      </c>
      <c r="M193" s="1">
        <v>0.81200000000000006</v>
      </c>
      <c r="N193" t="s">
        <v>508</v>
      </c>
      <c r="O193" t="s">
        <v>59</v>
      </c>
      <c r="P193" t="s">
        <v>634</v>
      </c>
      <c r="Q193" t="s">
        <v>635</v>
      </c>
      <c r="R193" s="1">
        <v>0.188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0</v>
      </c>
      <c r="AA193">
        <f>SUM(Table1[[#This Row],[NC000911]:[NZCP012832]])</f>
        <v>7</v>
      </c>
    </row>
    <row r="194" spans="1:27" hidden="1" x14ac:dyDescent="0.2">
      <c r="A194" t="s">
        <v>68</v>
      </c>
      <c r="B194">
        <v>3191291</v>
      </c>
      <c r="C194">
        <v>3191291</v>
      </c>
      <c r="D194">
        <v>1</v>
      </c>
      <c r="E194" t="s">
        <v>65</v>
      </c>
      <c r="J194" t="s">
        <v>478</v>
      </c>
      <c r="M194" s="1">
        <v>0.96399999999999997</v>
      </c>
      <c r="S194" t="s">
        <v>19</v>
      </c>
      <c r="AA194">
        <f>SUM(Table1[[#This Row],[NC000911]:[NZCP012832]])</f>
        <v>0</v>
      </c>
    </row>
    <row r="195" spans="1:27" hidden="1" x14ac:dyDescent="0.2">
      <c r="A195" t="s">
        <v>68</v>
      </c>
      <c r="B195">
        <v>781729</v>
      </c>
      <c r="C195">
        <v>781729</v>
      </c>
      <c r="D195">
        <v>1</v>
      </c>
      <c r="H195" t="s">
        <v>148</v>
      </c>
      <c r="J195" t="s">
        <v>55</v>
      </c>
      <c r="L195" t="s">
        <v>36</v>
      </c>
      <c r="M195" s="1">
        <v>0.96299999999999997</v>
      </c>
      <c r="R195" s="1">
        <v>3.6999999999999998E-2</v>
      </c>
      <c r="S195" t="s">
        <v>23</v>
      </c>
      <c r="AA195">
        <f>SUM(Table1[[#This Row],[NC000911]:[NZCP012832]])</f>
        <v>0</v>
      </c>
    </row>
    <row r="196" spans="1:27" hidden="1" x14ac:dyDescent="0.2">
      <c r="A196" t="s">
        <v>68</v>
      </c>
      <c r="B196">
        <v>781741</v>
      </c>
      <c r="C196">
        <v>781741</v>
      </c>
      <c r="D196">
        <v>1</v>
      </c>
      <c r="H196" t="s">
        <v>148</v>
      </c>
      <c r="J196" t="s">
        <v>55</v>
      </c>
      <c r="L196" t="s">
        <v>36</v>
      </c>
      <c r="M196" s="1">
        <v>0.96299999999999997</v>
      </c>
      <c r="O196" t="s">
        <v>56</v>
      </c>
      <c r="R196" s="1">
        <v>3.6999999999999998E-2</v>
      </c>
      <c r="S196" t="s">
        <v>24</v>
      </c>
      <c r="AA196">
        <f>SUM(Table1[[#This Row],[NC000911]:[NZCP012832]])</f>
        <v>0</v>
      </c>
    </row>
    <row r="197" spans="1:27" hidden="1" x14ac:dyDescent="0.2">
      <c r="A197" t="s">
        <v>68</v>
      </c>
      <c r="B197">
        <v>781742</v>
      </c>
      <c r="C197">
        <v>781742</v>
      </c>
      <c r="D197">
        <v>1</v>
      </c>
      <c r="H197" t="s">
        <v>148</v>
      </c>
      <c r="J197" t="s">
        <v>55</v>
      </c>
      <c r="L197" t="s">
        <v>36</v>
      </c>
      <c r="M197" s="1">
        <v>0.96299999999999997</v>
      </c>
      <c r="O197" t="s">
        <v>56</v>
      </c>
      <c r="R197" s="1">
        <v>3.6999999999999998E-2</v>
      </c>
      <c r="S197" t="s">
        <v>25</v>
      </c>
      <c r="AA197">
        <f>SUM(Table1[[#This Row],[NC000911]:[NZCP012832]])</f>
        <v>0</v>
      </c>
    </row>
    <row r="198" spans="1:27" hidden="1" x14ac:dyDescent="0.2">
      <c r="A198" t="s">
        <v>68</v>
      </c>
      <c r="B198">
        <v>3276813</v>
      </c>
      <c r="C198">
        <v>3276813</v>
      </c>
      <c r="D198">
        <v>1</v>
      </c>
      <c r="J198" t="s">
        <v>478</v>
      </c>
      <c r="M198" s="1">
        <v>0.94499999999999995</v>
      </c>
      <c r="O198" t="s">
        <v>56</v>
      </c>
      <c r="S198" t="s">
        <v>21</v>
      </c>
      <c r="AA198">
        <f>SUM(Table1[[#This Row],[NC000911]:[NZCP012832]])</f>
        <v>0</v>
      </c>
    </row>
    <row r="199" spans="1:27" hidden="1" x14ac:dyDescent="0.2">
      <c r="A199" t="s">
        <v>68</v>
      </c>
      <c r="B199">
        <v>527516</v>
      </c>
      <c r="C199">
        <v>527516</v>
      </c>
      <c r="D199">
        <v>1</v>
      </c>
      <c r="E199" t="s">
        <v>396</v>
      </c>
      <c r="F199" t="s">
        <v>397</v>
      </c>
      <c r="G199">
        <v>3135</v>
      </c>
      <c r="H199" t="s">
        <v>58</v>
      </c>
      <c r="I199" t="s">
        <v>398</v>
      </c>
      <c r="J199" t="s">
        <v>55</v>
      </c>
      <c r="L199" t="s">
        <v>59</v>
      </c>
      <c r="M199" s="1">
        <v>0.92300000000000004</v>
      </c>
      <c r="N199" t="s">
        <v>399</v>
      </c>
      <c r="O199" t="s">
        <v>34</v>
      </c>
      <c r="Q199" t="s">
        <v>400</v>
      </c>
      <c r="R199" s="1">
        <v>7.6999999999999999E-2</v>
      </c>
      <c r="S199" t="s">
        <v>18</v>
      </c>
      <c r="AA199">
        <f>SUM(Table1[[#This Row],[NC000911]:[NZCP012832]])</f>
        <v>0</v>
      </c>
    </row>
    <row r="200" spans="1:27" hidden="1" x14ac:dyDescent="0.2">
      <c r="A200" t="s">
        <v>68</v>
      </c>
      <c r="B200">
        <v>527516</v>
      </c>
      <c r="C200">
        <v>527516</v>
      </c>
      <c r="D200">
        <v>1</v>
      </c>
      <c r="E200" t="s">
        <v>403</v>
      </c>
      <c r="F200" t="s">
        <v>29</v>
      </c>
      <c r="G200">
        <v>3171</v>
      </c>
      <c r="H200" t="s">
        <v>58</v>
      </c>
      <c r="I200" t="s">
        <v>398</v>
      </c>
      <c r="J200" t="s">
        <v>55</v>
      </c>
      <c r="L200" t="s">
        <v>59</v>
      </c>
      <c r="M200" s="1">
        <v>0.92300000000000004</v>
      </c>
      <c r="N200" t="s">
        <v>404</v>
      </c>
      <c r="O200" t="s">
        <v>34</v>
      </c>
      <c r="Q200" t="s">
        <v>400</v>
      </c>
      <c r="R200" s="1">
        <v>7.6999999999999999E-2</v>
      </c>
      <c r="S200" t="s">
        <v>20</v>
      </c>
      <c r="AA200">
        <f>SUM(Table1[[#This Row],[NC000911]:[NZCP012832]])</f>
        <v>0</v>
      </c>
    </row>
    <row r="201" spans="1:27" hidden="1" x14ac:dyDescent="0.2">
      <c r="A201" t="s">
        <v>68</v>
      </c>
      <c r="B201">
        <v>527516</v>
      </c>
      <c r="C201">
        <v>527516</v>
      </c>
      <c r="D201">
        <v>1</v>
      </c>
      <c r="E201" t="s">
        <v>396</v>
      </c>
      <c r="F201" t="s">
        <v>397</v>
      </c>
      <c r="G201">
        <v>3135</v>
      </c>
      <c r="H201" t="s">
        <v>58</v>
      </c>
      <c r="I201" t="s">
        <v>405</v>
      </c>
      <c r="J201" t="s">
        <v>55</v>
      </c>
      <c r="L201" t="s">
        <v>59</v>
      </c>
      <c r="M201" s="1">
        <v>0.92300000000000004</v>
      </c>
      <c r="N201" t="s">
        <v>399</v>
      </c>
      <c r="O201" t="s">
        <v>34</v>
      </c>
      <c r="Q201" t="s">
        <v>400</v>
      </c>
      <c r="R201" s="1">
        <v>7.6999999999999999E-2</v>
      </c>
      <c r="S201" t="s">
        <v>21</v>
      </c>
      <c r="AA201">
        <f>SUM(Table1[[#This Row],[NC000911]:[NZCP012832]])</f>
        <v>0</v>
      </c>
    </row>
    <row r="202" spans="1:27" hidden="1" x14ac:dyDescent="0.2">
      <c r="A202" t="s">
        <v>68</v>
      </c>
      <c r="B202">
        <v>527606</v>
      </c>
      <c r="C202">
        <v>527606</v>
      </c>
      <c r="D202">
        <v>1</v>
      </c>
      <c r="E202" t="s">
        <v>396</v>
      </c>
      <c r="F202" t="s">
        <v>397</v>
      </c>
      <c r="G202">
        <v>3135</v>
      </c>
      <c r="H202" t="s">
        <v>58</v>
      </c>
      <c r="I202" t="s">
        <v>406</v>
      </c>
      <c r="J202" t="s">
        <v>55</v>
      </c>
      <c r="L202" t="s">
        <v>59</v>
      </c>
      <c r="M202" s="1">
        <v>0.92300000000000004</v>
      </c>
      <c r="Q202" t="s">
        <v>400</v>
      </c>
      <c r="R202" s="1">
        <v>7.6999999999999999E-2</v>
      </c>
      <c r="S202" t="s">
        <v>23</v>
      </c>
      <c r="AA202">
        <f>SUM(Table1[[#This Row],[NC000911]:[NZCP012832]])</f>
        <v>0</v>
      </c>
    </row>
    <row r="203" spans="1:27" hidden="1" x14ac:dyDescent="0.2">
      <c r="A203" t="s">
        <v>68</v>
      </c>
      <c r="B203">
        <v>527618</v>
      </c>
      <c r="C203">
        <v>527618</v>
      </c>
      <c r="D203">
        <v>1</v>
      </c>
      <c r="E203" t="s">
        <v>396</v>
      </c>
      <c r="F203" t="s">
        <v>397</v>
      </c>
      <c r="G203">
        <v>3135</v>
      </c>
      <c r="H203" t="s">
        <v>58</v>
      </c>
      <c r="I203" t="s">
        <v>401</v>
      </c>
      <c r="J203" t="s">
        <v>55</v>
      </c>
      <c r="L203" t="s">
        <v>59</v>
      </c>
      <c r="M203" s="1">
        <v>0.92300000000000004</v>
      </c>
      <c r="N203" t="s">
        <v>399</v>
      </c>
      <c r="Q203" t="s">
        <v>400</v>
      </c>
      <c r="S203" t="s">
        <v>22</v>
      </c>
      <c r="AA203">
        <f>SUM(Table1[[#This Row],[NC000911]:[NZCP012832]])</f>
        <v>0</v>
      </c>
    </row>
    <row r="204" spans="1:27" hidden="1" x14ac:dyDescent="0.2">
      <c r="A204" t="s">
        <v>68</v>
      </c>
      <c r="B204">
        <v>527618</v>
      </c>
      <c r="C204">
        <v>527618</v>
      </c>
      <c r="D204">
        <v>1</v>
      </c>
      <c r="E204" t="s">
        <v>396</v>
      </c>
      <c r="F204" t="s">
        <v>397</v>
      </c>
      <c r="G204">
        <v>3135</v>
      </c>
      <c r="H204" t="s">
        <v>58</v>
      </c>
      <c r="I204" t="s">
        <v>402</v>
      </c>
      <c r="J204" t="s">
        <v>55</v>
      </c>
      <c r="L204" t="s">
        <v>59</v>
      </c>
      <c r="M204" s="1">
        <v>0.92300000000000004</v>
      </c>
      <c r="N204" t="s">
        <v>399</v>
      </c>
      <c r="O204" t="s">
        <v>34</v>
      </c>
      <c r="Q204" t="s">
        <v>400</v>
      </c>
      <c r="R204" s="1">
        <v>7.6999999999999999E-2</v>
      </c>
      <c r="S204" t="s">
        <v>24</v>
      </c>
      <c r="AA204">
        <f>SUM(Table1[[#This Row],[NC000911]:[NZCP012832]])</f>
        <v>0</v>
      </c>
    </row>
    <row r="205" spans="1:27" hidden="1" x14ac:dyDescent="0.2">
      <c r="A205" t="s">
        <v>68</v>
      </c>
      <c r="B205">
        <v>527618</v>
      </c>
      <c r="C205">
        <v>527618</v>
      </c>
      <c r="D205">
        <v>1</v>
      </c>
      <c r="E205" t="s">
        <v>396</v>
      </c>
      <c r="F205" t="s">
        <v>397</v>
      </c>
      <c r="G205">
        <v>3135</v>
      </c>
      <c r="H205" t="s">
        <v>58</v>
      </c>
      <c r="I205" t="s">
        <v>407</v>
      </c>
      <c r="J205" t="s">
        <v>55</v>
      </c>
      <c r="L205" t="s">
        <v>59</v>
      </c>
      <c r="M205" s="1">
        <v>0.92300000000000004</v>
      </c>
      <c r="N205" t="s">
        <v>399</v>
      </c>
      <c r="O205" t="s">
        <v>34</v>
      </c>
      <c r="Q205" t="s">
        <v>400</v>
      </c>
      <c r="R205" s="1">
        <v>7.6999999999999999E-2</v>
      </c>
      <c r="S205" t="s">
        <v>25</v>
      </c>
      <c r="AA205">
        <f>SUM(Table1[[#This Row],[NC000911]:[NZCP012832]])</f>
        <v>0</v>
      </c>
    </row>
    <row r="206" spans="1:27" hidden="1" x14ac:dyDescent="0.2">
      <c r="A206" t="s">
        <v>68</v>
      </c>
      <c r="B206">
        <v>781120</v>
      </c>
      <c r="C206">
        <v>781220</v>
      </c>
      <c r="D206">
        <v>101</v>
      </c>
      <c r="E206" t="s">
        <v>65</v>
      </c>
      <c r="J206" t="s">
        <v>478</v>
      </c>
      <c r="M206" s="1">
        <v>0.91300000000000003</v>
      </c>
      <c r="S206" t="s">
        <v>19</v>
      </c>
      <c r="AA206">
        <f>SUM(Table1[[#This Row],[NC000911]:[NZCP012832]])</f>
        <v>0</v>
      </c>
    </row>
    <row r="207" spans="1:27" hidden="1" x14ac:dyDescent="0.2">
      <c r="A207" t="s">
        <v>68</v>
      </c>
      <c r="B207">
        <v>3260090</v>
      </c>
      <c r="C207">
        <v>3260090</v>
      </c>
      <c r="D207">
        <v>1</v>
      </c>
      <c r="H207" t="s">
        <v>479</v>
      </c>
      <c r="J207" t="s">
        <v>413</v>
      </c>
      <c r="M207" s="1">
        <v>0.86699999999999999</v>
      </c>
      <c r="O207" t="s">
        <v>34</v>
      </c>
      <c r="S207" t="s">
        <v>18</v>
      </c>
      <c r="AA207">
        <f>SUM(Table1[[#This Row],[NC000911]:[NZCP012832]])</f>
        <v>0</v>
      </c>
    </row>
    <row r="208" spans="1:27" hidden="1" x14ac:dyDescent="0.2">
      <c r="A208" t="s">
        <v>68</v>
      </c>
      <c r="B208">
        <v>2814933</v>
      </c>
      <c r="C208">
        <v>2814933</v>
      </c>
      <c r="D208">
        <v>1</v>
      </c>
      <c r="E208" t="s">
        <v>65</v>
      </c>
      <c r="H208" t="s">
        <v>80</v>
      </c>
      <c r="J208" t="s">
        <v>32</v>
      </c>
      <c r="L208" t="s">
        <v>59</v>
      </c>
      <c r="M208" s="1">
        <v>0.85199999999999998</v>
      </c>
      <c r="S208" t="s">
        <v>19</v>
      </c>
      <c r="AA208">
        <f>SUM(Table1[[#This Row],[NC000911]:[NZCP012832]])</f>
        <v>0</v>
      </c>
    </row>
    <row r="209" spans="1:27" hidden="1" x14ac:dyDescent="0.2">
      <c r="A209" t="s">
        <v>68</v>
      </c>
      <c r="B209">
        <v>1210393</v>
      </c>
      <c r="C209">
        <v>1210393</v>
      </c>
      <c r="D209">
        <v>1</v>
      </c>
      <c r="E209" t="s">
        <v>97</v>
      </c>
      <c r="F209" t="s">
        <v>98</v>
      </c>
      <c r="G209">
        <v>498</v>
      </c>
      <c r="H209" t="s">
        <v>99</v>
      </c>
      <c r="I209" t="s">
        <v>243</v>
      </c>
      <c r="J209" t="s">
        <v>32</v>
      </c>
      <c r="L209" t="s">
        <v>36</v>
      </c>
      <c r="M209" s="1">
        <v>0.85099999999999998</v>
      </c>
      <c r="Q209" t="s">
        <v>393</v>
      </c>
      <c r="S209" t="s">
        <v>19</v>
      </c>
      <c r="AA209">
        <f>SUM(Table1[[#This Row],[NC000911]:[NZCP012832]])</f>
        <v>0</v>
      </c>
    </row>
    <row r="210" spans="1:27" hidden="1" x14ac:dyDescent="0.2">
      <c r="A210" t="s">
        <v>68</v>
      </c>
      <c r="B210">
        <v>2814922</v>
      </c>
      <c r="C210">
        <v>2814922</v>
      </c>
      <c r="D210">
        <v>1</v>
      </c>
      <c r="E210" t="s">
        <v>65</v>
      </c>
      <c r="H210" t="s">
        <v>80</v>
      </c>
      <c r="J210" t="s">
        <v>32</v>
      </c>
      <c r="L210" t="s">
        <v>59</v>
      </c>
      <c r="M210" s="1">
        <v>0.85</v>
      </c>
      <c r="S210" t="s">
        <v>19</v>
      </c>
      <c r="AA210">
        <f>SUM(Table1[[#This Row],[NC000911]:[NZCP012832]])</f>
        <v>0</v>
      </c>
    </row>
    <row r="211" spans="1:27" hidden="1" x14ac:dyDescent="0.2">
      <c r="A211" t="s">
        <v>68</v>
      </c>
      <c r="B211">
        <v>527519</v>
      </c>
      <c r="C211">
        <v>527519</v>
      </c>
      <c r="D211">
        <v>1</v>
      </c>
      <c r="E211" t="s">
        <v>396</v>
      </c>
      <c r="F211" t="s">
        <v>397</v>
      </c>
      <c r="G211">
        <v>3138</v>
      </c>
      <c r="H211" t="s">
        <v>66</v>
      </c>
      <c r="I211" t="s">
        <v>398</v>
      </c>
      <c r="J211" t="s">
        <v>32</v>
      </c>
      <c r="L211" t="s">
        <v>56</v>
      </c>
      <c r="M211" s="1">
        <v>0.84599999999999997</v>
      </c>
      <c r="N211" t="s">
        <v>399</v>
      </c>
      <c r="O211" t="s">
        <v>59</v>
      </c>
      <c r="Q211" t="s">
        <v>240</v>
      </c>
      <c r="R211" s="1">
        <v>0.154</v>
      </c>
      <c r="S211" t="s">
        <v>18</v>
      </c>
      <c r="AA211">
        <f>SUM(Table1[[#This Row],[NC000911]:[NZCP012832]])</f>
        <v>0</v>
      </c>
    </row>
    <row r="212" spans="1:27" hidden="1" x14ac:dyDescent="0.2">
      <c r="A212" t="s">
        <v>68</v>
      </c>
      <c r="B212">
        <v>527519</v>
      </c>
      <c r="C212">
        <v>527519</v>
      </c>
      <c r="D212">
        <v>1</v>
      </c>
      <c r="E212" t="s">
        <v>403</v>
      </c>
      <c r="F212" t="s">
        <v>29</v>
      </c>
      <c r="G212">
        <v>3174</v>
      </c>
      <c r="H212" t="s">
        <v>66</v>
      </c>
      <c r="I212" t="s">
        <v>398</v>
      </c>
      <c r="J212" t="s">
        <v>32</v>
      </c>
      <c r="L212" t="s">
        <v>56</v>
      </c>
      <c r="M212" s="1">
        <v>0.84599999999999997</v>
      </c>
      <c r="N212" t="s">
        <v>404</v>
      </c>
      <c r="O212" t="s">
        <v>59</v>
      </c>
      <c r="Q212" t="s">
        <v>240</v>
      </c>
      <c r="R212" s="1">
        <v>0.154</v>
      </c>
      <c r="S212" t="s">
        <v>20</v>
      </c>
      <c r="AA212">
        <f>SUM(Table1[[#This Row],[NC000911]:[NZCP012832]])</f>
        <v>0</v>
      </c>
    </row>
    <row r="213" spans="1:27" hidden="1" x14ac:dyDescent="0.2">
      <c r="A213" t="s">
        <v>68</v>
      </c>
      <c r="B213">
        <v>527519</v>
      </c>
      <c r="C213">
        <v>527519</v>
      </c>
      <c r="D213">
        <v>1</v>
      </c>
      <c r="E213" t="s">
        <v>396</v>
      </c>
      <c r="F213" t="s">
        <v>397</v>
      </c>
      <c r="G213">
        <v>3138</v>
      </c>
      <c r="H213" t="s">
        <v>66</v>
      </c>
      <c r="I213" t="s">
        <v>405</v>
      </c>
      <c r="J213" t="s">
        <v>32</v>
      </c>
      <c r="L213" t="s">
        <v>56</v>
      </c>
      <c r="M213" s="1">
        <v>0.84599999999999997</v>
      </c>
      <c r="N213" t="s">
        <v>399</v>
      </c>
      <c r="O213" t="s">
        <v>59</v>
      </c>
      <c r="Q213" t="s">
        <v>240</v>
      </c>
      <c r="R213" s="1">
        <v>0.154</v>
      </c>
      <c r="S213" t="s">
        <v>21</v>
      </c>
      <c r="AA213">
        <f>SUM(Table1[[#This Row],[NC000911]:[NZCP012832]])</f>
        <v>0</v>
      </c>
    </row>
    <row r="214" spans="1:27" hidden="1" x14ac:dyDescent="0.2">
      <c r="A214" t="s">
        <v>68</v>
      </c>
      <c r="B214">
        <v>527609</v>
      </c>
      <c r="C214">
        <v>527609</v>
      </c>
      <c r="D214">
        <v>1</v>
      </c>
      <c r="E214" t="s">
        <v>396</v>
      </c>
      <c r="F214" t="s">
        <v>397</v>
      </c>
      <c r="G214">
        <v>3138</v>
      </c>
      <c r="H214" t="s">
        <v>66</v>
      </c>
      <c r="I214" t="s">
        <v>406</v>
      </c>
      <c r="J214" t="s">
        <v>32</v>
      </c>
      <c r="L214" t="s">
        <v>56</v>
      </c>
      <c r="M214" s="1">
        <v>0.84599999999999997</v>
      </c>
      <c r="Q214" t="s">
        <v>240</v>
      </c>
      <c r="R214" s="1">
        <v>0.154</v>
      </c>
      <c r="S214" t="s">
        <v>23</v>
      </c>
      <c r="AA214">
        <f>SUM(Table1[[#This Row],[NC000911]:[NZCP012832]])</f>
        <v>0</v>
      </c>
    </row>
    <row r="215" spans="1:27" hidden="1" x14ac:dyDescent="0.2">
      <c r="A215" t="s">
        <v>68</v>
      </c>
      <c r="B215">
        <v>527621</v>
      </c>
      <c r="C215">
        <v>527621</v>
      </c>
      <c r="D215">
        <v>1</v>
      </c>
      <c r="E215" t="s">
        <v>396</v>
      </c>
      <c r="F215" t="s">
        <v>397</v>
      </c>
      <c r="G215">
        <v>3138</v>
      </c>
      <c r="H215" t="s">
        <v>66</v>
      </c>
      <c r="I215" t="s">
        <v>401</v>
      </c>
      <c r="J215" t="s">
        <v>32</v>
      </c>
      <c r="L215" t="s">
        <v>56</v>
      </c>
      <c r="M215" s="1">
        <v>0.84599999999999997</v>
      </c>
      <c r="N215" t="s">
        <v>399</v>
      </c>
      <c r="Q215" t="s">
        <v>240</v>
      </c>
      <c r="S215" t="s">
        <v>22</v>
      </c>
      <c r="AA215">
        <f>SUM(Table1[[#This Row],[NC000911]:[NZCP012832]])</f>
        <v>0</v>
      </c>
    </row>
    <row r="216" spans="1:27" hidden="1" x14ac:dyDescent="0.2">
      <c r="A216" t="s">
        <v>68</v>
      </c>
      <c r="B216">
        <v>527621</v>
      </c>
      <c r="C216">
        <v>527621</v>
      </c>
      <c r="D216">
        <v>1</v>
      </c>
      <c r="E216" t="s">
        <v>396</v>
      </c>
      <c r="F216" t="s">
        <v>397</v>
      </c>
      <c r="G216">
        <v>3138</v>
      </c>
      <c r="H216" t="s">
        <v>66</v>
      </c>
      <c r="I216" t="s">
        <v>402</v>
      </c>
      <c r="J216" t="s">
        <v>32</v>
      </c>
      <c r="L216" t="s">
        <v>56</v>
      </c>
      <c r="M216" s="1">
        <v>0.84599999999999997</v>
      </c>
      <c r="N216" t="s">
        <v>399</v>
      </c>
      <c r="O216" t="s">
        <v>59</v>
      </c>
      <c r="Q216" t="s">
        <v>240</v>
      </c>
      <c r="R216" s="1">
        <v>0.154</v>
      </c>
      <c r="S216" t="s">
        <v>24</v>
      </c>
      <c r="AA216">
        <f>SUM(Table1[[#This Row],[NC000911]:[NZCP012832]])</f>
        <v>0</v>
      </c>
    </row>
    <row r="217" spans="1:27" hidden="1" x14ac:dyDescent="0.2">
      <c r="A217" t="s">
        <v>68</v>
      </c>
      <c r="B217">
        <v>527621</v>
      </c>
      <c r="C217">
        <v>527621</v>
      </c>
      <c r="D217">
        <v>1</v>
      </c>
      <c r="E217" t="s">
        <v>396</v>
      </c>
      <c r="F217" t="s">
        <v>397</v>
      </c>
      <c r="G217">
        <v>3138</v>
      </c>
      <c r="H217" t="s">
        <v>66</v>
      </c>
      <c r="I217" t="s">
        <v>407</v>
      </c>
      <c r="J217" t="s">
        <v>32</v>
      </c>
      <c r="L217" t="s">
        <v>56</v>
      </c>
      <c r="M217" s="1">
        <v>0.84599999999999997</v>
      </c>
      <c r="N217" t="s">
        <v>399</v>
      </c>
      <c r="O217" t="s">
        <v>59</v>
      </c>
      <c r="Q217" t="s">
        <v>240</v>
      </c>
      <c r="R217" s="1">
        <v>0.154</v>
      </c>
      <c r="S217" t="s">
        <v>25</v>
      </c>
      <c r="AA217">
        <f>SUM(Table1[[#This Row],[NC000911]:[NZCP012832]])</f>
        <v>0</v>
      </c>
    </row>
    <row r="218" spans="1:27" x14ac:dyDescent="0.2">
      <c r="A218" t="s">
        <v>53</v>
      </c>
      <c r="B218">
        <v>842060</v>
      </c>
      <c r="C218">
        <v>842060</v>
      </c>
      <c r="D218">
        <v>1</v>
      </c>
      <c r="E218" t="s">
        <v>615</v>
      </c>
      <c r="F218" t="s">
        <v>616</v>
      </c>
      <c r="G218">
        <v>554</v>
      </c>
      <c r="H218" t="s">
        <v>99</v>
      </c>
      <c r="I218" t="s">
        <v>617</v>
      </c>
      <c r="J218" t="s">
        <v>32</v>
      </c>
      <c r="K218" t="s">
        <v>33</v>
      </c>
      <c r="L218" t="s">
        <v>36</v>
      </c>
      <c r="M218" s="1">
        <v>1</v>
      </c>
      <c r="N218" t="s">
        <v>618</v>
      </c>
      <c r="O218" t="s">
        <v>34</v>
      </c>
      <c r="P218" t="s">
        <v>368</v>
      </c>
      <c r="Q218" t="s">
        <v>369</v>
      </c>
      <c r="S218">
        <v>1</v>
      </c>
      <c r="T218">
        <v>0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0</v>
      </c>
      <c r="AA218">
        <f>SUM(Table1[[#This Row],[NC000911]:[NZCP012832]])</f>
        <v>6</v>
      </c>
    </row>
    <row r="219" spans="1:27" hidden="1" x14ac:dyDescent="0.2">
      <c r="A219" t="s">
        <v>68</v>
      </c>
      <c r="B219">
        <v>2814869</v>
      </c>
      <c r="C219">
        <v>2814869</v>
      </c>
      <c r="D219">
        <v>1</v>
      </c>
      <c r="E219" t="s">
        <v>65</v>
      </c>
      <c r="H219" t="s">
        <v>80</v>
      </c>
      <c r="J219" t="s">
        <v>32</v>
      </c>
      <c r="L219" t="s">
        <v>59</v>
      </c>
      <c r="M219" s="1">
        <v>0.83899999999999997</v>
      </c>
      <c r="S219" t="s">
        <v>19</v>
      </c>
      <c r="AA219">
        <f>SUM(Table1[[#This Row],[NC000911]:[NZCP012832]])</f>
        <v>0</v>
      </c>
    </row>
    <row r="220" spans="1:27" hidden="1" x14ac:dyDescent="0.2">
      <c r="A220" t="s">
        <v>68</v>
      </c>
      <c r="B220">
        <v>781725</v>
      </c>
      <c r="C220">
        <v>781725</v>
      </c>
      <c r="D220">
        <v>1</v>
      </c>
      <c r="H220" t="s">
        <v>179</v>
      </c>
      <c r="J220" t="s">
        <v>55</v>
      </c>
      <c r="L220" t="s">
        <v>34</v>
      </c>
      <c r="M220" s="1">
        <v>0.83699999999999997</v>
      </c>
      <c r="R220" s="1">
        <v>7.0000000000000007E-2</v>
      </c>
      <c r="S220" t="s">
        <v>23</v>
      </c>
      <c r="AA220">
        <f>SUM(Table1[[#This Row],[NC000911]:[NZCP012832]])</f>
        <v>0</v>
      </c>
    </row>
    <row r="221" spans="1:27" hidden="1" x14ac:dyDescent="0.2">
      <c r="A221" t="s">
        <v>68</v>
      </c>
      <c r="B221">
        <v>781737</v>
      </c>
      <c r="C221">
        <v>781737</v>
      </c>
      <c r="D221">
        <v>1</v>
      </c>
      <c r="H221" t="s">
        <v>179</v>
      </c>
      <c r="J221" t="s">
        <v>55</v>
      </c>
      <c r="L221" t="s">
        <v>34</v>
      </c>
      <c r="M221" s="1">
        <v>0.83699999999999997</v>
      </c>
      <c r="O221" t="s">
        <v>56</v>
      </c>
      <c r="R221" s="1">
        <v>7.0000000000000007E-2</v>
      </c>
      <c r="S221" t="s">
        <v>24</v>
      </c>
      <c r="AA221">
        <f>SUM(Table1[[#This Row],[NC000911]:[NZCP012832]])</f>
        <v>0</v>
      </c>
    </row>
    <row r="222" spans="1:27" hidden="1" x14ac:dyDescent="0.2">
      <c r="A222" t="s">
        <v>68</v>
      </c>
      <c r="B222">
        <v>781738</v>
      </c>
      <c r="C222">
        <v>781738</v>
      </c>
      <c r="D222">
        <v>1</v>
      </c>
      <c r="H222" t="s">
        <v>179</v>
      </c>
      <c r="J222" t="s">
        <v>55</v>
      </c>
      <c r="L222" t="s">
        <v>34</v>
      </c>
      <c r="M222" s="1">
        <v>0.83699999999999997</v>
      </c>
      <c r="O222" t="s">
        <v>56</v>
      </c>
      <c r="R222" s="1">
        <v>7.0000000000000007E-2</v>
      </c>
      <c r="S222" t="s">
        <v>25</v>
      </c>
      <c r="AA222">
        <f>SUM(Table1[[#This Row],[NC000911]:[NZCP012832]])</f>
        <v>0</v>
      </c>
    </row>
    <row r="223" spans="1:27" hidden="1" x14ac:dyDescent="0.2">
      <c r="A223" t="s">
        <v>68</v>
      </c>
      <c r="B223">
        <v>2814896</v>
      </c>
      <c r="C223">
        <v>2814896</v>
      </c>
      <c r="D223">
        <v>1</v>
      </c>
      <c r="E223" t="s">
        <v>65</v>
      </c>
      <c r="H223" t="s">
        <v>99</v>
      </c>
      <c r="J223" t="s">
        <v>32</v>
      </c>
      <c r="L223" t="s">
        <v>36</v>
      </c>
      <c r="M223" s="1">
        <v>0.83099999999999996</v>
      </c>
      <c r="S223" t="s">
        <v>19</v>
      </c>
      <c r="AA223">
        <f>SUM(Table1[[#This Row],[NC000911]:[NZCP012832]])</f>
        <v>0</v>
      </c>
    </row>
    <row r="224" spans="1:27" hidden="1" x14ac:dyDescent="0.2">
      <c r="A224" t="s">
        <v>68</v>
      </c>
      <c r="B224">
        <v>1211923</v>
      </c>
      <c r="C224">
        <v>1211923</v>
      </c>
      <c r="D224">
        <v>1</v>
      </c>
      <c r="E224" t="s">
        <v>69</v>
      </c>
      <c r="F224" t="s">
        <v>70</v>
      </c>
      <c r="G224">
        <v>498</v>
      </c>
      <c r="H224" t="s">
        <v>99</v>
      </c>
      <c r="I224" t="s">
        <v>72</v>
      </c>
      <c r="J224" t="s">
        <v>32</v>
      </c>
      <c r="L224" t="s">
        <v>36</v>
      </c>
      <c r="M224" s="1">
        <v>0.82299999999999995</v>
      </c>
      <c r="N224" t="s">
        <v>74</v>
      </c>
      <c r="O224" t="s">
        <v>34</v>
      </c>
      <c r="Q224" t="s">
        <v>393</v>
      </c>
      <c r="R224" s="1">
        <v>0.17699999999999999</v>
      </c>
      <c r="S224" t="s">
        <v>18</v>
      </c>
      <c r="AA224">
        <f>SUM(Table1[[#This Row],[NC000911]:[NZCP012832]])</f>
        <v>0</v>
      </c>
    </row>
    <row r="225" spans="1:27" hidden="1" x14ac:dyDescent="0.2">
      <c r="A225" t="s">
        <v>68</v>
      </c>
      <c r="B225">
        <v>1210485</v>
      </c>
      <c r="C225">
        <v>1210485</v>
      </c>
      <c r="D225">
        <v>1</v>
      </c>
      <c r="E225" t="s">
        <v>97</v>
      </c>
      <c r="F225" t="s">
        <v>98</v>
      </c>
      <c r="G225">
        <v>406</v>
      </c>
      <c r="H225" t="s">
        <v>80</v>
      </c>
      <c r="I225" t="s">
        <v>243</v>
      </c>
      <c r="J225" t="s">
        <v>32</v>
      </c>
      <c r="L225" t="s">
        <v>59</v>
      </c>
      <c r="M225" s="1">
        <v>0.82099999999999995</v>
      </c>
      <c r="Q225" t="s">
        <v>387</v>
      </c>
      <c r="S225" t="s">
        <v>19</v>
      </c>
      <c r="AA225">
        <f>SUM(Table1[[#This Row],[NC000911]:[NZCP012832]])</f>
        <v>0</v>
      </c>
    </row>
    <row r="226" spans="1:27" hidden="1" x14ac:dyDescent="0.2">
      <c r="A226" t="s">
        <v>68</v>
      </c>
      <c r="B226">
        <v>1210480</v>
      </c>
      <c r="C226">
        <v>1210480</v>
      </c>
      <c r="D226">
        <v>1</v>
      </c>
      <c r="E226" t="s">
        <v>97</v>
      </c>
      <c r="F226" t="s">
        <v>98</v>
      </c>
      <c r="G226">
        <v>411</v>
      </c>
      <c r="H226" t="s">
        <v>30</v>
      </c>
      <c r="I226" t="s">
        <v>243</v>
      </c>
      <c r="J226" t="s">
        <v>32</v>
      </c>
      <c r="L226" t="s">
        <v>34</v>
      </c>
      <c r="M226" s="1">
        <v>0.82</v>
      </c>
      <c r="Q226" t="s">
        <v>147</v>
      </c>
      <c r="S226" t="s">
        <v>19</v>
      </c>
      <c r="AA226">
        <f>SUM(Table1[[#This Row],[NC000911]:[NZCP012832]])</f>
        <v>0</v>
      </c>
    </row>
    <row r="227" spans="1:27" hidden="1" x14ac:dyDescent="0.2">
      <c r="A227" t="s">
        <v>68</v>
      </c>
      <c r="B227">
        <v>781744</v>
      </c>
      <c r="C227">
        <v>781745</v>
      </c>
      <c r="D227">
        <v>2</v>
      </c>
      <c r="H227" t="s">
        <v>363</v>
      </c>
      <c r="J227" t="s">
        <v>33</v>
      </c>
      <c r="L227" t="s">
        <v>364</v>
      </c>
      <c r="M227" s="1">
        <v>0.81799999999999995</v>
      </c>
      <c r="O227" t="s">
        <v>365</v>
      </c>
      <c r="S227" t="s">
        <v>24</v>
      </c>
      <c r="AA227">
        <f>SUM(Table1[[#This Row],[NC000911]:[NZCP012832]])</f>
        <v>0</v>
      </c>
    </row>
    <row r="228" spans="1:27" hidden="1" x14ac:dyDescent="0.2">
      <c r="A228" t="s">
        <v>68</v>
      </c>
      <c r="B228">
        <v>781732</v>
      </c>
      <c r="C228">
        <v>781733</v>
      </c>
      <c r="D228">
        <v>2</v>
      </c>
      <c r="H228" t="s">
        <v>363</v>
      </c>
      <c r="J228" t="s">
        <v>33</v>
      </c>
      <c r="L228" t="s">
        <v>364</v>
      </c>
      <c r="M228" s="1">
        <v>0.81799999999999995</v>
      </c>
      <c r="S228" t="s">
        <v>23</v>
      </c>
      <c r="AA228">
        <f>SUM(Table1[[#This Row],[NC000911]:[NZCP012832]])</f>
        <v>0</v>
      </c>
    </row>
    <row r="229" spans="1:27" hidden="1" x14ac:dyDescent="0.2">
      <c r="A229" t="s">
        <v>68</v>
      </c>
      <c r="B229">
        <v>781745</v>
      </c>
      <c r="C229">
        <v>781746</v>
      </c>
      <c r="D229">
        <v>2</v>
      </c>
      <c r="H229" t="s">
        <v>363</v>
      </c>
      <c r="J229" t="s">
        <v>33</v>
      </c>
      <c r="L229" t="s">
        <v>364</v>
      </c>
      <c r="M229" s="1">
        <v>0.81799999999999995</v>
      </c>
      <c r="O229" t="s">
        <v>365</v>
      </c>
      <c r="S229" t="s">
        <v>25</v>
      </c>
      <c r="AA229">
        <f>SUM(Table1[[#This Row],[NC000911]:[NZCP012832]])</f>
        <v>0</v>
      </c>
    </row>
    <row r="230" spans="1:27" hidden="1" x14ac:dyDescent="0.2">
      <c r="A230" t="s">
        <v>68</v>
      </c>
      <c r="B230">
        <v>2814839</v>
      </c>
      <c r="C230">
        <v>2814839</v>
      </c>
      <c r="D230">
        <v>1</v>
      </c>
      <c r="E230" t="s">
        <v>65</v>
      </c>
      <c r="H230" t="s">
        <v>30</v>
      </c>
      <c r="J230" t="s">
        <v>32</v>
      </c>
      <c r="L230" t="s">
        <v>34</v>
      </c>
      <c r="M230" s="1">
        <v>0.80600000000000005</v>
      </c>
      <c r="S230" t="s">
        <v>19</v>
      </c>
      <c r="AA230">
        <f>SUM(Table1[[#This Row],[NC000911]:[NZCP012832]])</f>
        <v>0</v>
      </c>
    </row>
    <row r="231" spans="1:27" hidden="1" x14ac:dyDescent="0.2">
      <c r="A231" t="s">
        <v>68</v>
      </c>
      <c r="B231">
        <v>1211827</v>
      </c>
      <c r="C231">
        <v>1211827</v>
      </c>
      <c r="D231">
        <v>1</v>
      </c>
      <c r="E231" t="s">
        <v>69</v>
      </c>
      <c r="F231" t="s">
        <v>70</v>
      </c>
      <c r="G231">
        <v>594</v>
      </c>
      <c r="H231" t="s">
        <v>30</v>
      </c>
      <c r="I231" t="s">
        <v>72</v>
      </c>
      <c r="J231" t="s">
        <v>32</v>
      </c>
      <c r="L231" t="s">
        <v>34</v>
      </c>
      <c r="M231" s="1">
        <v>0.8</v>
      </c>
      <c r="N231" t="s">
        <v>74</v>
      </c>
      <c r="O231" t="s">
        <v>36</v>
      </c>
      <c r="Q231" t="s">
        <v>222</v>
      </c>
      <c r="R231" s="1">
        <v>0.19900000000000001</v>
      </c>
      <c r="S231" t="s">
        <v>18</v>
      </c>
      <c r="AA231">
        <f>SUM(Table1[[#This Row],[NC000911]:[NZCP012832]])</f>
        <v>0</v>
      </c>
    </row>
    <row r="232" spans="1:27" hidden="1" x14ac:dyDescent="0.2">
      <c r="A232" t="s">
        <v>68</v>
      </c>
      <c r="B232">
        <v>2814835</v>
      </c>
      <c r="C232">
        <v>2814836</v>
      </c>
      <c r="D232">
        <v>2</v>
      </c>
      <c r="E232" t="s">
        <v>65</v>
      </c>
      <c r="H232" t="s">
        <v>480</v>
      </c>
      <c r="J232" t="s">
        <v>33</v>
      </c>
      <c r="L232" t="s">
        <v>481</v>
      </c>
      <c r="M232" s="1">
        <v>0.8</v>
      </c>
      <c r="S232" t="s">
        <v>19</v>
      </c>
      <c r="AA232">
        <f>SUM(Table1[[#This Row],[NC000911]:[NZCP012832]])</f>
        <v>0</v>
      </c>
    </row>
    <row r="233" spans="1:27" hidden="1" x14ac:dyDescent="0.2">
      <c r="A233" t="s">
        <v>68</v>
      </c>
      <c r="B233">
        <v>2814826</v>
      </c>
      <c r="C233">
        <v>2814826</v>
      </c>
      <c r="D233">
        <v>1</v>
      </c>
      <c r="E233" t="s">
        <v>65</v>
      </c>
      <c r="H233" t="s">
        <v>58</v>
      </c>
      <c r="J233" t="s">
        <v>55</v>
      </c>
      <c r="L233" t="s">
        <v>59</v>
      </c>
      <c r="M233" s="1">
        <v>0.78900000000000003</v>
      </c>
      <c r="S233" t="s">
        <v>19</v>
      </c>
      <c r="AA233">
        <f>SUM(Table1[[#This Row],[NC000911]:[NZCP012832]])</f>
        <v>0</v>
      </c>
    </row>
    <row r="234" spans="1:27" hidden="1" x14ac:dyDescent="0.2">
      <c r="A234" t="s">
        <v>68</v>
      </c>
      <c r="B234">
        <v>2814828</v>
      </c>
      <c r="C234">
        <v>2814828</v>
      </c>
      <c r="D234">
        <v>1</v>
      </c>
      <c r="E234" t="s">
        <v>65</v>
      </c>
      <c r="H234" t="s">
        <v>30</v>
      </c>
      <c r="J234" t="s">
        <v>32</v>
      </c>
      <c r="L234" t="s">
        <v>34</v>
      </c>
      <c r="M234" s="1">
        <v>0.78700000000000003</v>
      </c>
      <c r="S234" t="s">
        <v>19</v>
      </c>
      <c r="AA234">
        <f>SUM(Table1[[#This Row],[NC000911]:[NZCP012832]])</f>
        <v>0</v>
      </c>
    </row>
    <row r="235" spans="1:27" hidden="1" x14ac:dyDescent="0.2">
      <c r="A235" t="s">
        <v>68</v>
      </c>
      <c r="B235">
        <v>2047302</v>
      </c>
      <c r="C235">
        <v>2047301</v>
      </c>
      <c r="D235">
        <v>0</v>
      </c>
      <c r="H235" t="e">
        <f>+ATAT</f>
        <v>#NAME?</v>
      </c>
      <c r="J235" t="s">
        <v>43</v>
      </c>
      <c r="L235" t="s">
        <v>414</v>
      </c>
      <c r="M235" s="1">
        <v>0.77800000000000002</v>
      </c>
      <c r="S235" t="s">
        <v>22</v>
      </c>
      <c r="AA235">
        <f>SUM(Table1[[#This Row],[NC000911]:[NZCP012832]])</f>
        <v>0</v>
      </c>
    </row>
    <row r="236" spans="1:27" hidden="1" x14ac:dyDescent="0.2">
      <c r="A236" t="s">
        <v>68</v>
      </c>
      <c r="B236">
        <v>2047399</v>
      </c>
      <c r="C236">
        <v>2047398</v>
      </c>
      <c r="D236">
        <v>0</v>
      </c>
      <c r="J236" t="s">
        <v>43</v>
      </c>
      <c r="L236" t="s">
        <v>414</v>
      </c>
      <c r="M236" s="1">
        <v>0.77800000000000002</v>
      </c>
      <c r="S236" t="s">
        <v>23</v>
      </c>
      <c r="AA236">
        <f>SUM(Table1[[#This Row],[NC000911]:[NZCP012832]])</f>
        <v>0</v>
      </c>
    </row>
    <row r="237" spans="1:27" hidden="1" x14ac:dyDescent="0.2">
      <c r="A237" t="s">
        <v>68</v>
      </c>
      <c r="B237">
        <v>2047411</v>
      </c>
      <c r="C237">
        <v>2047410</v>
      </c>
      <c r="D237">
        <v>0</v>
      </c>
      <c r="H237" t="e">
        <f>+ATAT</f>
        <v>#NAME?</v>
      </c>
      <c r="J237" t="s">
        <v>43</v>
      </c>
      <c r="L237" t="s">
        <v>414</v>
      </c>
      <c r="M237" s="1">
        <v>0.77800000000000002</v>
      </c>
      <c r="S237" t="s">
        <v>24</v>
      </c>
      <c r="AA237">
        <f>SUM(Table1[[#This Row],[NC000911]:[NZCP012832]])</f>
        <v>0</v>
      </c>
    </row>
    <row r="238" spans="1:27" hidden="1" x14ac:dyDescent="0.2">
      <c r="A238" t="s">
        <v>68</v>
      </c>
      <c r="B238">
        <v>1212015</v>
      </c>
      <c r="C238">
        <v>1212015</v>
      </c>
      <c r="D238">
        <v>1</v>
      </c>
      <c r="E238" t="s">
        <v>69</v>
      </c>
      <c r="F238" t="s">
        <v>70</v>
      </c>
      <c r="G238">
        <v>406</v>
      </c>
      <c r="H238" t="s">
        <v>80</v>
      </c>
      <c r="I238" t="s">
        <v>72</v>
      </c>
      <c r="J238" t="s">
        <v>32</v>
      </c>
      <c r="L238" t="s">
        <v>59</v>
      </c>
      <c r="M238" s="1">
        <v>0.77600000000000002</v>
      </c>
      <c r="N238" t="s">
        <v>74</v>
      </c>
      <c r="O238" t="s">
        <v>56</v>
      </c>
      <c r="Q238" t="s">
        <v>387</v>
      </c>
      <c r="R238" s="1">
        <v>0.224</v>
      </c>
      <c r="S238" t="s">
        <v>18</v>
      </c>
      <c r="AA238">
        <f>SUM(Table1[[#This Row],[NC000911]:[NZCP012832]])</f>
        <v>0</v>
      </c>
    </row>
    <row r="239" spans="1:27" hidden="1" x14ac:dyDescent="0.2">
      <c r="A239" t="s">
        <v>68</v>
      </c>
      <c r="B239">
        <v>1212010</v>
      </c>
      <c r="C239">
        <v>1212010</v>
      </c>
      <c r="D239">
        <v>1</v>
      </c>
      <c r="E239" t="s">
        <v>69</v>
      </c>
      <c r="F239" t="s">
        <v>70</v>
      </c>
      <c r="G239">
        <v>411</v>
      </c>
      <c r="H239" t="s">
        <v>30</v>
      </c>
      <c r="I239" t="s">
        <v>72</v>
      </c>
      <c r="J239" t="s">
        <v>32</v>
      </c>
      <c r="L239" t="s">
        <v>34</v>
      </c>
      <c r="M239" s="1">
        <v>0.77400000000000002</v>
      </c>
      <c r="N239" t="s">
        <v>74</v>
      </c>
      <c r="O239" t="s">
        <v>36</v>
      </c>
      <c r="Q239" t="s">
        <v>147</v>
      </c>
      <c r="R239" s="1">
        <v>0.22600000000000001</v>
      </c>
      <c r="S239" t="s">
        <v>18</v>
      </c>
      <c r="AA239">
        <f>SUM(Table1[[#This Row],[NC000911]:[NZCP012832]])</f>
        <v>0</v>
      </c>
    </row>
    <row r="240" spans="1:27" hidden="1" x14ac:dyDescent="0.2">
      <c r="A240" t="s">
        <v>68</v>
      </c>
      <c r="B240">
        <v>1453856</v>
      </c>
      <c r="C240">
        <v>1453856</v>
      </c>
      <c r="D240">
        <v>1</v>
      </c>
      <c r="E240" t="s">
        <v>329</v>
      </c>
      <c r="F240" t="s">
        <v>29</v>
      </c>
      <c r="G240">
        <v>138</v>
      </c>
      <c r="H240" t="s">
        <v>80</v>
      </c>
      <c r="I240" t="s">
        <v>324</v>
      </c>
      <c r="J240" t="s">
        <v>32</v>
      </c>
      <c r="L240" t="s">
        <v>59</v>
      </c>
      <c r="M240" s="1">
        <v>0.76100000000000001</v>
      </c>
      <c r="N240" t="s">
        <v>330</v>
      </c>
      <c r="O240" t="s">
        <v>56</v>
      </c>
      <c r="Q240" t="s">
        <v>415</v>
      </c>
      <c r="R240" s="1">
        <v>0.23899999999999999</v>
      </c>
      <c r="S240" t="s">
        <v>20</v>
      </c>
      <c r="AA240">
        <f>SUM(Table1[[#This Row],[NC000911]:[NZCP012832]])</f>
        <v>0</v>
      </c>
    </row>
    <row r="241" spans="1:27" hidden="1" x14ac:dyDescent="0.2">
      <c r="A241" t="s">
        <v>68</v>
      </c>
      <c r="B241">
        <v>1453857</v>
      </c>
      <c r="C241">
        <v>1453857</v>
      </c>
      <c r="D241">
        <v>1</v>
      </c>
      <c r="E241" t="s">
        <v>97</v>
      </c>
      <c r="F241" t="s">
        <v>98</v>
      </c>
      <c r="G241">
        <v>138</v>
      </c>
      <c r="H241" t="s">
        <v>80</v>
      </c>
      <c r="I241" t="s">
        <v>331</v>
      </c>
      <c r="J241" t="s">
        <v>32</v>
      </c>
      <c r="L241" t="s">
        <v>59</v>
      </c>
      <c r="M241" s="1">
        <v>0.76100000000000001</v>
      </c>
      <c r="N241" t="s">
        <v>325</v>
      </c>
      <c r="O241" t="s">
        <v>56</v>
      </c>
      <c r="Q241" t="s">
        <v>415</v>
      </c>
      <c r="R241" s="1">
        <v>0.23899999999999999</v>
      </c>
      <c r="S241" t="s">
        <v>21</v>
      </c>
      <c r="AA241">
        <f>SUM(Table1[[#This Row],[NC000911]:[NZCP012832]])</f>
        <v>0</v>
      </c>
    </row>
    <row r="242" spans="1:27" hidden="1" x14ac:dyDescent="0.2">
      <c r="A242" t="s">
        <v>68</v>
      </c>
      <c r="B242">
        <v>1453958</v>
      </c>
      <c r="C242">
        <v>1453958</v>
      </c>
      <c r="D242">
        <v>1</v>
      </c>
      <c r="E242" t="s">
        <v>97</v>
      </c>
      <c r="F242" t="s">
        <v>98</v>
      </c>
      <c r="G242">
        <v>138</v>
      </c>
      <c r="H242" t="s">
        <v>80</v>
      </c>
      <c r="I242" t="s">
        <v>326</v>
      </c>
      <c r="J242" t="s">
        <v>32</v>
      </c>
      <c r="L242" t="s">
        <v>59</v>
      </c>
      <c r="M242" s="1">
        <v>0.76100000000000001</v>
      </c>
      <c r="N242" t="s">
        <v>325</v>
      </c>
      <c r="Q242" t="s">
        <v>415</v>
      </c>
      <c r="S242" t="s">
        <v>22</v>
      </c>
      <c r="AA242">
        <f>SUM(Table1[[#This Row],[NC000911]:[NZCP012832]])</f>
        <v>0</v>
      </c>
    </row>
    <row r="243" spans="1:27" hidden="1" x14ac:dyDescent="0.2">
      <c r="A243" t="s">
        <v>68</v>
      </c>
      <c r="B243">
        <v>1454055</v>
      </c>
      <c r="C243">
        <v>1454055</v>
      </c>
      <c r="D243">
        <v>1</v>
      </c>
      <c r="E243" t="s">
        <v>177</v>
      </c>
      <c r="F243" t="s">
        <v>178</v>
      </c>
      <c r="G243">
        <v>138</v>
      </c>
      <c r="H243" t="s">
        <v>80</v>
      </c>
      <c r="I243" t="s">
        <v>332</v>
      </c>
      <c r="J243" t="s">
        <v>32</v>
      </c>
      <c r="L243" t="s">
        <v>59</v>
      </c>
      <c r="M243" s="1">
        <v>0.76100000000000001</v>
      </c>
      <c r="Q243" t="s">
        <v>415</v>
      </c>
      <c r="R243" s="1">
        <v>0.23899999999999999</v>
      </c>
      <c r="S243" t="s">
        <v>23</v>
      </c>
      <c r="AA243">
        <f>SUM(Table1[[#This Row],[NC000911]:[NZCP012832]])</f>
        <v>0</v>
      </c>
    </row>
    <row r="244" spans="1:27" hidden="1" x14ac:dyDescent="0.2">
      <c r="A244" t="s">
        <v>68</v>
      </c>
      <c r="B244">
        <v>1454067</v>
      </c>
      <c r="C244">
        <v>1454067</v>
      </c>
      <c r="D244">
        <v>1</v>
      </c>
      <c r="E244" t="s">
        <v>97</v>
      </c>
      <c r="F244" t="s">
        <v>98</v>
      </c>
      <c r="G244">
        <v>138</v>
      </c>
      <c r="H244" t="s">
        <v>80</v>
      </c>
      <c r="I244" t="s">
        <v>327</v>
      </c>
      <c r="J244" t="s">
        <v>32</v>
      </c>
      <c r="L244" t="s">
        <v>59</v>
      </c>
      <c r="M244" s="1">
        <v>0.76100000000000001</v>
      </c>
      <c r="N244" t="s">
        <v>325</v>
      </c>
      <c r="O244" t="s">
        <v>56</v>
      </c>
      <c r="Q244" t="s">
        <v>415</v>
      </c>
      <c r="R244" s="1">
        <v>0.23899999999999999</v>
      </c>
      <c r="S244" t="s">
        <v>24</v>
      </c>
      <c r="AA244">
        <f>SUM(Table1[[#This Row],[NC000911]:[NZCP012832]])</f>
        <v>0</v>
      </c>
    </row>
    <row r="245" spans="1:27" hidden="1" x14ac:dyDescent="0.2">
      <c r="A245" t="s">
        <v>68</v>
      </c>
      <c r="B245">
        <v>1454112</v>
      </c>
      <c r="C245">
        <v>1454112</v>
      </c>
      <c r="D245">
        <v>1</v>
      </c>
      <c r="E245" t="s">
        <v>177</v>
      </c>
      <c r="F245" t="s">
        <v>178</v>
      </c>
      <c r="G245">
        <v>138</v>
      </c>
      <c r="H245" t="s">
        <v>80</v>
      </c>
      <c r="I245" t="s">
        <v>416</v>
      </c>
      <c r="J245" t="s">
        <v>32</v>
      </c>
      <c r="L245" t="s">
        <v>59</v>
      </c>
      <c r="M245" s="1">
        <v>0.76100000000000001</v>
      </c>
      <c r="N245" t="s">
        <v>325</v>
      </c>
      <c r="O245" t="s">
        <v>56</v>
      </c>
      <c r="Q245" t="s">
        <v>415</v>
      </c>
      <c r="R245" s="1">
        <v>0.23899999999999999</v>
      </c>
      <c r="S245" t="s">
        <v>25</v>
      </c>
      <c r="AA245">
        <f>SUM(Table1[[#This Row],[NC000911]:[NZCP012832]])</f>
        <v>0</v>
      </c>
    </row>
    <row r="246" spans="1:27" hidden="1" x14ac:dyDescent="0.2">
      <c r="A246" t="s">
        <v>68</v>
      </c>
      <c r="B246">
        <v>1455039</v>
      </c>
      <c r="C246">
        <v>1455039</v>
      </c>
      <c r="D246">
        <v>1</v>
      </c>
      <c r="E246" t="s">
        <v>69</v>
      </c>
      <c r="F246" t="s">
        <v>70</v>
      </c>
      <c r="G246">
        <v>138</v>
      </c>
      <c r="H246" t="s">
        <v>80</v>
      </c>
      <c r="I246" t="s">
        <v>324</v>
      </c>
      <c r="J246" t="s">
        <v>32</v>
      </c>
      <c r="L246" t="s">
        <v>59</v>
      </c>
      <c r="M246" s="1">
        <v>0.76100000000000001</v>
      </c>
      <c r="N246" t="s">
        <v>325</v>
      </c>
      <c r="O246" t="s">
        <v>56</v>
      </c>
      <c r="Q246" t="s">
        <v>415</v>
      </c>
      <c r="R246" s="1">
        <v>0.23899999999999999</v>
      </c>
      <c r="S246" t="s">
        <v>18</v>
      </c>
      <c r="AA246">
        <f>SUM(Table1[[#This Row],[NC000911]:[NZCP012832]])</f>
        <v>0</v>
      </c>
    </row>
    <row r="247" spans="1:27" hidden="1" x14ac:dyDescent="0.2">
      <c r="A247" t="s">
        <v>68</v>
      </c>
      <c r="B247">
        <v>2814810</v>
      </c>
      <c r="C247">
        <v>2814810</v>
      </c>
      <c r="D247">
        <v>1</v>
      </c>
      <c r="E247" t="s">
        <v>65</v>
      </c>
      <c r="H247" t="s">
        <v>64</v>
      </c>
      <c r="J247" t="s">
        <v>55</v>
      </c>
      <c r="L247" t="s">
        <v>59</v>
      </c>
      <c r="M247" s="1">
        <v>0.76</v>
      </c>
      <c r="S247" t="s">
        <v>19</v>
      </c>
      <c r="AA247">
        <f>SUM(Table1[[#This Row],[NC000911]:[NZCP012832]])</f>
        <v>0</v>
      </c>
    </row>
    <row r="248" spans="1:27" hidden="1" x14ac:dyDescent="0.2">
      <c r="A248" t="s">
        <v>68</v>
      </c>
      <c r="B248">
        <v>2046852</v>
      </c>
      <c r="C248">
        <v>2046851</v>
      </c>
      <c r="D248">
        <v>0</v>
      </c>
      <c r="E248" t="s">
        <v>65</v>
      </c>
      <c r="J248" t="s">
        <v>43</v>
      </c>
      <c r="L248" t="s">
        <v>414</v>
      </c>
      <c r="M248" s="1">
        <v>0.753</v>
      </c>
      <c r="S248" t="s">
        <v>19</v>
      </c>
      <c r="AA248">
        <f>SUM(Table1[[#This Row],[NC000911]:[NZCP012832]])</f>
        <v>0</v>
      </c>
    </row>
    <row r="249" spans="1:27" hidden="1" x14ac:dyDescent="0.2">
      <c r="A249" t="s">
        <v>68</v>
      </c>
      <c r="B249">
        <v>1210549</v>
      </c>
      <c r="C249">
        <v>1210551</v>
      </c>
      <c r="D249">
        <v>2</v>
      </c>
      <c r="E249" t="s">
        <v>97</v>
      </c>
      <c r="F249" t="s">
        <v>98</v>
      </c>
      <c r="G249">
        <v>340</v>
      </c>
      <c r="H249" t="s">
        <v>71</v>
      </c>
      <c r="I249" t="s">
        <v>243</v>
      </c>
      <c r="J249" t="s">
        <v>33</v>
      </c>
      <c r="K249" t="s">
        <v>33</v>
      </c>
      <c r="L249" t="s">
        <v>73</v>
      </c>
      <c r="M249" s="1">
        <v>0.51400000000000001</v>
      </c>
      <c r="P249" t="s">
        <v>76</v>
      </c>
      <c r="Q249" t="s">
        <v>77</v>
      </c>
      <c r="S249" t="s">
        <v>19</v>
      </c>
      <c r="AA249">
        <v>0</v>
      </c>
    </row>
    <row r="250" spans="1:27" hidden="1" x14ac:dyDescent="0.2">
      <c r="A250" t="s">
        <v>68</v>
      </c>
      <c r="B250">
        <v>1441499</v>
      </c>
      <c r="C250">
        <v>1441502</v>
      </c>
      <c r="D250">
        <v>3</v>
      </c>
      <c r="E250" t="s">
        <v>120</v>
      </c>
      <c r="F250" t="s">
        <v>121</v>
      </c>
      <c r="G250">
        <v>1014</v>
      </c>
      <c r="H250" t="s">
        <v>666</v>
      </c>
      <c r="I250" t="s">
        <v>146</v>
      </c>
      <c r="J250" t="s">
        <v>33</v>
      </c>
      <c r="K250" t="s">
        <v>33</v>
      </c>
      <c r="L250" t="s">
        <v>667</v>
      </c>
      <c r="M250" s="1">
        <v>0.53600000000000003</v>
      </c>
      <c r="P250" t="s">
        <v>668</v>
      </c>
      <c r="Q250" t="s">
        <v>669</v>
      </c>
      <c r="S250" t="s">
        <v>19</v>
      </c>
      <c r="AA250">
        <v>0</v>
      </c>
    </row>
    <row r="251" spans="1:27" hidden="1" x14ac:dyDescent="0.2">
      <c r="A251" t="s">
        <v>68</v>
      </c>
      <c r="B251">
        <v>2049590</v>
      </c>
      <c r="C251">
        <v>2049591</v>
      </c>
      <c r="D251">
        <v>2</v>
      </c>
      <c r="H251" t="s">
        <v>662</v>
      </c>
      <c r="J251" t="s">
        <v>33</v>
      </c>
      <c r="L251" t="s">
        <v>589</v>
      </c>
      <c r="M251" s="1">
        <v>0.54800000000000004</v>
      </c>
      <c r="O251" t="s">
        <v>218</v>
      </c>
      <c r="S251" t="s">
        <v>18</v>
      </c>
      <c r="AA251">
        <v>0</v>
      </c>
    </row>
    <row r="252" spans="1:27" hidden="1" x14ac:dyDescent="0.2">
      <c r="A252" t="s">
        <v>68</v>
      </c>
      <c r="B252">
        <v>3050320</v>
      </c>
      <c r="C252">
        <v>3050322</v>
      </c>
      <c r="D252">
        <v>3</v>
      </c>
      <c r="E252" t="s">
        <v>108</v>
      </c>
      <c r="F252" t="s">
        <v>109</v>
      </c>
      <c r="G252">
        <v>1281</v>
      </c>
      <c r="H252" t="s">
        <v>681</v>
      </c>
      <c r="I252" t="s">
        <v>111</v>
      </c>
      <c r="J252" t="s">
        <v>33</v>
      </c>
      <c r="K252" t="s">
        <v>33</v>
      </c>
      <c r="L252" t="s">
        <v>373</v>
      </c>
      <c r="M252" s="1">
        <v>0.61399999999999999</v>
      </c>
      <c r="P252" t="s">
        <v>682</v>
      </c>
      <c r="Q252" t="s">
        <v>683</v>
      </c>
      <c r="S252" t="s">
        <v>19</v>
      </c>
      <c r="AA252">
        <v>0</v>
      </c>
    </row>
    <row r="253" spans="1:27" hidden="1" x14ac:dyDescent="0.2">
      <c r="A253" t="s">
        <v>68</v>
      </c>
      <c r="B253">
        <v>2814803</v>
      </c>
      <c r="C253">
        <v>2814804</v>
      </c>
      <c r="D253">
        <v>2</v>
      </c>
      <c r="E253" t="s">
        <v>65</v>
      </c>
      <c r="H253" t="s">
        <v>679</v>
      </c>
      <c r="J253" t="s">
        <v>33</v>
      </c>
      <c r="L253" t="s">
        <v>680</v>
      </c>
      <c r="M253" s="1">
        <v>0.74099999999999999</v>
      </c>
      <c r="S253" t="s">
        <v>19</v>
      </c>
      <c r="AA253">
        <v>0</v>
      </c>
    </row>
    <row r="254" spans="1:27" hidden="1" x14ac:dyDescent="0.2">
      <c r="A254" t="s">
        <v>39</v>
      </c>
      <c r="B254">
        <v>5</v>
      </c>
      <c r="C254">
        <v>4</v>
      </c>
      <c r="D254">
        <v>0</v>
      </c>
      <c r="E254" t="s">
        <v>40</v>
      </c>
      <c r="F254" t="s">
        <v>41</v>
      </c>
      <c r="G254">
        <v>205</v>
      </c>
      <c r="I254" t="s">
        <v>42</v>
      </c>
      <c r="J254" t="s">
        <v>43</v>
      </c>
      <c r="K254" t="s">
        <v>44</v>
      </c>
      <c r="L254" t="s">
        <v>45</v>
      </c>
      <c r="M254" s="1">
        <v>0.5</v>
      </c>
      <c r="N254" t="s">
        <v>46</v>
      </c>
      <c r="S254" t="s">
        <v>18</v>
      </c>
      <c r="AA254">
        <v>0</v>
      </c>
    </row>
    <row r="255" spans="1:27" hidden="1" x14ac:dyDescent="0.2">
      <c r="A255" t="s">
        <v>39</v>
      </c>
      <c r="B255">
        <v>5</v>
      </c>
      <c r="C255">
        <v>4</v>
      </c>
      <c r="D255">
        <v>0</v>
      </c>
      <c r="E255" t="s">
        <v>40</v>
      </c>
      <c r="F255" t="s">
        <v>41</v>
      </c>
      <c r="G255">
        <v>205</v>
      </c>
      <c r="I255" t="s">
        <v>47</v>
      </c>
      <c r="J255" t="s">
        <v>43</v>
      </c>
      <c r="K255" t="s">
        <v>44</v>
      </c>
      <c r="L255" t="s">
        <v>45</v>
      </c>
      <c r="M255" s="1">
        <v>0.5</v>
      </c>
      <c r="N255" t="s">
        <v>46</v>
      </c>
      <c r="S255" t="s">
        <v>22</v>
      </c>
      <c r="AA255">
        <v>0</v>
      </c>
    </row>
    <row r="256" spans="1:27" hidden="1" x14ac:dyDescent="0.2">
      <c r="A256" t="s">
        <v>39</v>
      </c>
      <c r="B256">
        <v>5</v>
      </c>
      <c r="C256">
        <v>4</v>
      </c>
      <c r="D256">
        <v>0</v>
      </c>
      <c r="E256" t="s">
        <v>40</v>
      </c>
      <c r="F256" t="s">
        <v>41</v>
      </c>
      <c r="G256">
        <v>205</v>
      </c>
      <c r="H256" t="e">
        <f>+TAACGGCG</f>
        <v>#NAME?</v>
      </c>
      <c r="I256" t="s">
        <v>48</v>
      </c>
      <c r="J256" t="s">
        <v>43</v>
      </c>
      <c r="K256" t="s">
        <v>44</v>
      </c>
      <c r="L256" t="s">
        <v>45</v>
      </c>
      <c r="M256" s="1">
        <v>0.5</v>
      </c>
      <c r="N256" t="s">
        <v>46</v>
      </c>
      <c r="S256" t="s">
        <v>24</v>
      </c>
      <c r="AA256">
        <v>0</v>
      </c>
    </row>
    <row r="257" spans="1:27" hidden="1" x14ac:dyDescent="0.2">
      <c r="A257" t="s">
        <v>39</v>
      </c>
      <c r="B257">
        <v>5</v>
      </c>
      <c r="C257">
        <v>4</v>
      </c>
      <c r="D257">
        <v>0</v>
      </c>
      <c r="E257" t="s">
        <v>40</v>
      </c>
      <c r="F257" t="s">
        <v>41</v>
      </c>
      <c r="G257">
        <v>205</v>
      </c>
      <c r="I257" t="s">
        <v>49</v>
      </c>
      <c r="J257" t="s">
        <v>43</v>
      </c>
      <c r="K257" t="s">
        <v>44</v>
      </c>
      <c r="L257" t="s">
        <v>45</v>
      </c>
      <c r="M257" s="1">
        <v>0.5</v>
      </c>
      <c r="S257" t="s">
        <v>19</v>
      </c>
      <c r="AA257">
        <v>0</v>
      </c>
    </row>
    <row r="258" spans="1:27" hidden="1" x14ac:dyDescent="0.2">
      <c r="A258" t="s">
        <v>39</v>
      </c>
      <c r="B258">
        <v>3065119</v>
      </c>
      <c r="C258">
        <v>3065119</v>
      </c>
      <c r="D258">
        <v>1</v>
      </c>
      <c r="E258" t="s">
        <v>78</v>
      </c>
      <c r="F258" t="s">
        <v>94</v>
      </c>
      <c r="G258">
        <v>492</v>
      </c>
      <c r="H258" t="s">
        <v>66</v>
      </c>
      <c r="I258" t="s">
        <v>81</v>
      </c>
      <c r="J258" t="s">
        <v>32</v>
      </c>
      <c r="L258" t="s">
        <v>56</v>
      </c>
      <c r="M258" s="1">
        <v>0.50700000000000001</v>
      </c>
      <c r="N258" t="s">
        <v>82</v>
      </c>
      <c r="O258" t="s">
        <v>59</v>
      </c>
      <c r="Q258" t="s">
        <v>156</v>
      </c>
      <c r="R258" s="1">
        <v>0.49299999999999999</v>
      </c>
      <c r="S258" t="s">
        <v>18</v>
      </c>
      <c r="AA258">
        <v>0</v>
      </c>
    </row>
    <row r="259" spans="1:27" hidden="1" x14ac:dyDescent="0.2">
      <c r="A259" t="s">
        <v>39</v>
      </c>
      <c r="B259">
        <v>3062837</v>
      </c>
      <c r="C259">
        <v>3062837</v>
      </c>
      <c r="D259">
        <v>1</v>
      </c>
      <c r="E259" t="s">
        <v>93</v>
      </c>
      <c r="F259" t="s">
        <v>94</v>
      </c>
      <c r="G259">
        <v>492</v>
      </c>
      <c r="H259" t="s">
        <v>66</v>
      </c>
      <c r="I259" t="s">
        <v>87</v>
      </c>
      <c r="J259" t="s">
        <v>32</v>
      </c>
      <c r="L259" t="s">
        <v>56</v>
      </c>
      <c r="M259" s="1">
        <v>0.50700000000000001</v>
      </c>
      <c r="N259" t="s">
        <v>82</v>
      </c>
      <c r="Q259" t="s">
        <v>156</v>
      </c>
      <c r="S259" t="s">
        <v>22</v>
      </c>
      <c r="AA259">
        <v>0</v>
      </c>
    </row>
    <row r="260" spans="1:27" hidden="1" x14ac:dyDescent="0.2">
      <c r="A260" t="s">
        <v>39</v>
      </c>
      <c r="B260">
        <v>3062947</v>
      </c>
      <c r="C260">
        <v>3062947</v>
      </c>
      <c r="D260">
        <v>1</v>
      </c>
      <c r="E260" t="s">
        <v>93</v>
      </c>
      <c r="F260" t="s">
        <v>94</v>
      </c>
      <c r="G260">
        <v>492</v>
      </c>
      <c r="H260" t="s">
        <v>66</v>
      </c>
      <c r="I260" t="s">
        <v>88</v>
      </c>
      <c r="J260" t="s">
        <v>32</v>
      </c>
      <c r="L260" t="s">
        <v>56</v>
      </c>
      <c r="M260" s="1">
        <v>0.50700000000000001</v>
      </c>
      <c r="N260" t="s">
        <v>82</v>
      </c>
      <c r="O260" t="s">
        <v>59</v>
      </c>
      <c r="Q260" t="s">
        <v>156</v>
      </c>
      <c r="R260" s="1">
        <v>0.49299999999999999</v>
      </c>
      <c r="S260" t="s">
        <v>24</v>
      </c>
      <c r="AA260">
        <v>0</v>
      </c>
    </row>
    <row r="261" spans="1:27" hidden="1" x14ac:dyDescent="0.2">
      <c r="A261" t="s">
        <v>39</v>
      </c>
      <c r="B261">
        <v>3062387</v>
      </c>
      <c r="C261">
        <v>3062387</v>
      </c>
      <c r="D261">
        <v>1</v>
      </c>
      <c r="E261" t="s">
        <v>93</v>
      </c>
      <c r="F261" t="s">
        <v>94</v>
      </c>
      <c r="G261">
        <v>492</v>
      </c>
      <c r="H261" t="s">
        <v>66</v>
      </c>
      <c r="I261" t="s">
        <v>102</v>
      </c>
      <c r="J261" t="s">
        <v>32</v>
      </c>
      <c r="L261" t="s">
        <v>56</v>
      </c>
      <c r="M261" s="1">
        <v>0.50700000000000001</v>
      </c>
      <c r="Q261" t="s">
        <v>156</v>
      </c>
      <c r="S261" t="s">
        <v>19</v>
      </c>
      <c r="AA261">
        <v>0</v>
      </c>
    </row>
    <row r="262" spans="1:27" hidden="1" x14ac:dyDescent="0.2">
      <c r="A262" t="s">
        <v>39</v>
      </c>
      <c r="B262">
        <v>3063936</v>
      </c>
      <c r="C262">
        <v>3063936</v>
      </c>
      <c r="D262">
        <v>1</v>
      </c>
      <c r="E262" t="s">
        <v>89</v>
      </c>
      <c r="F262" t="s">
        <v>90</v>
      </c>
      <c r="G262">
        <v>492</v>
      </c>
      <c r="H262" t="s">
        <v>66</v>
      </c>
      <c r="J262" t="s">
        <v>32</v>
      </c>
      <c r="L262" t="s">
        <v>56</v>
      </c>
      <c r="M262" s="1">
        <v>0.50700000000000001</v>
      </c>
      <c r="N262" t="s">
        <v>91</v>
      </c>
      <c r="O262" t="s">
        <v>59</v>
      </c>
      <c r="Q262" t="s">
        <v>156</v>
      </c>
      <c r="R262" s="1">
        <v>0.49299999999999999</v>
      </c>
      <c r="S262" t="s">
        <v>20</v>
      </c>
      <c r="AA262">
        <v>0</v>
      </c>
    </row>
    <row r="263" spans="1:27" hidden="1" x14ac:dyDescent="0.2">
      <c r="A263" t="s">
        <v>39</v>
      </c>
      <c r="B263">
        <v>3062761</v>
      </c>
      <c r="C263">
        <v>3062761</v>
      </c>
      <c r="D263">
        <v>1</v>
      </c>
      <c r="E263" t="s">
        <v>93</v>
      </c>
      <c r="F263" t="s">
        <v>94</v>
      </c>
      <c r="G263">
        <v>492</v>
      </c>
      <c r="H263" t="s">
        <v>66</v>
      </c>
      <c r="I263" t="s">
        <v>92</v>
      </c>
      <c r="J263" t="s">
        <v>32</v>
      </c>
      <c r="L263" t="s">
        <v>56</v>
      </c>
      <c r="M263" s="1">
        <v>0.50700000000000001</v>
      </c>
      <c r="N263" t="s">
        <v>82</v>
      </c>
      <c r="O263" t="s">
        <v>59</v>
      </c>
      <c r="Q263" t="s">
        <v>156</v>
      </c>
      <c r="R263">
        <v>0.49299999999999999</v>
      </c>
      <c r="S263" t="s">
        <v>21</v>
      </c>
      <c r="AA263">
        <v>0</v>
      </c>
    </row>
    <row r="264" spans="1:27" hidden="1" x14ac:dyDescent="0.2">
      <c r="A264" t="s">
        <v>39</v>
      </c>
      <c r="B264">
        <v>3062936</v>
      </c>
      <c r="C264">
        <v>3062936</v>
      </c>
      <c r="D264">
        <v>1</v>
      </c>
      <c r="E264" t="s">
        <v>93</v>
      </c>
      <c r="F264" t="s">
        <v>94</v>
      </c>
      <c r="G264">
        <v>492</v>
      </c>
      <c r="H264" t="s">
        <v>66</v>
      </c>
      <c r="I264" t="s">
        <v>95</v>
      </c>
      <c r="J264" t="s">
        <v>32</v>
      </c>
      <c r="L264" t="s">
        <v>56</v>
      </c>
      <c r="M264" s="1">
        <v>0.50700000000000001</v>
      </c>
      <c r="Q264" t="s">
        <v>156</v>
      </c>
      <c r="R264" s="1">
        <v>0.49299999999999999</v>
      </c>
      <c r="S264" t="s">
        <v>23</v>
      </c>
      <c r="AA264">
        <v>0</v>
      </c>
    </row>
    <row r="265" spans="1:27" hidden="1" x14ac:dyDescent="0.2">
      <c r="A265" t="s">
        <v>39</v>
      </c>
      <c r="B265">
        <v>386401</v>
      </c>
      <c r="C265">
        <v>386401</v>
      </c>
      <c r="D265">
        <v>1</v>
      </c>
      <c r="E265" t="s">
        <v>28</v>
      </c>
      <c r="F265" t="s">
        <v>29</v>
      </c>
      <c r="G265">
        <v>225</v>
      </c>
      <c r="H265" t="s">
        <v>30</v>
      </c>
      <c r="I265" t="s">
        <v>31</v>
      </c>
      <c r="J265" t="s">
        <v>32</v>
      </c>
      <c r="L265" t="s">
        <v>34</v>
      </c>
      <c r="M265" s="1">
        <v>0.51</v>
      </c>
      <c r="N265" t="s">
        <v>35</v>
      </c>
      <c r="O265" t="s">
        <v>36</v>
      </c>
      <c r="Q265" t="s">
        <v>176</v>
      </c>
      <c r="R265" s="1">
        <v>0.49</v>
      </c>
      <c r="S265" t="s">
        <v>18</v>
      </c>
      <c r="AA265">
        <v>0</v>
      </c>
    </row>
    <row r="266" spans="1:27" hidden="1" x14ac:dyDescent="0.2">
      <c r="A266" t="s">
        <v>39</v>
      </c>
      <c r="B266">
        <v>386401</v>
      </c>
      <c r="C266">
        <v>386401</v>
      </c>
      <c r="D266">
        <v>1</v>
      </c>
      <c r="E266" t="s">
        <v>50</v>
      </c>
      <c r="F266" t="s">
        <v>29</v>
      </c>
      <c r="G266">
        <v>225</v>
      </c>
      <c r="H266" t="s">
        <v>30</v>
      </c>
      <c r="J266" t="s">
        <v>32</v>
      </c>
      <c r="L266" t="s">
        <v>34</v>
      </c>
      <c r="M266" s="1">
        <v>0.51</v>
      </c>
      <c r="N266" t="s">
        <v>51</v>
      </c>
      <c r="O266" t="s">
        <v>36</v>
      </c>
      <c r="Q266" t="s">
        <v>176</v>
      </c>
      <c r="R266" s="1">
        <v>0.49</v>
      </c>
      <c r="S266" t="s">
        <v>20</v>
      </c>
      <c r="AA266">
        <v>0</v>
      </c>
    </row>
    <row r="267" spans="1:27" hidden="1" x14ac:dyDescent="0.2">
      <c r="A267" t="s">
        <v>39</v>
      </c>
      <c r="B267">
        <v>386401</v>
      </c>
      <c r="C267">
        <v>386401</v>
      </c>
      <c r="D267">
        <v>1</v>
      </c>
      <c r="E267" t="s">
        <v>28</v>
      </c>
      <c r="F267" t="s">
        <v>29</v>
      </c>
      <c r="G267">
        <v>225</v>
      </c>
      <c r="H267" t="s">
        <v>30</v>
      </c>
      <c r="I267" t="s">
        <v>52</v>
      </c>
      <c r="J267" t="s">
        <v>32</v>
      </c>
      <c r="L267" t="s">
        <v>34</v>
      </c>
      <c r="M267" s="1">
        <v>0.51</v>
      </c>
      <c r="N267" t="s">
        <v>35</v>
      </c>
      <c r="O267" t="s">
        <v>36</v>
      </c>
      <c r="Q267" t="s">
        <v>176</v>
      </c>
      <c r="R267">
        <v>0.49</v>
      </c>
      <c r="S267" t="s">
        <v>21</v>
      </c>
      <c r="AA267">
        <v>0</v>
      </c>
    </row>
    <row r="268" spans="1:27" hidden="1" x14ac:dyDescent="0.2">
      <c r="A268" t="s">
        <v>39</v>
      </c>
      <c r="B268">
        <v>781727</v>
      </c>
      <c r="C268">
        <v>781726</v>
      </c>
      <c r="D268">
        <v>0</v>
      </c>
      <c r="H268" t="s">
        <v>62</v>
      </c>
      <c r="J268" t="s">
        <v>63</v>
      </c>
      <c r="L268" t="s">
        <v>36</v>
      </c>
      <c r="M268" s="1">
        <v>0.51700000000000002</v>
      </c>
      <c r="S268" t="s">
        <v>24</v>
      </c>
      <c r="AA268">
        <v>0</v>
      </c>
    </row>
    <row r="269" spans="1:27" hidden="1" x14ac:dyDescent="0.2">
      <c r="A269" t="s">
        <v>39</v>
      </c>
      <c r="B269">
        <v>781127</v>
      </c>
      <c r="C269">
        <v>781126</v>
      </c>
      <c r="D269">
        <v>0</v>
      </c>
      <c r="H269" t="s">
        <v>62</v>
      </c>
      <c r="J269" t="s">
        <v>63</v>
      </c>
      <c r="L269" t="s">
        <v>36</v>
      </c>
      <c r="M269" s="1">
        <v>0.51700000000000002</v>
      </c>
      <c r="S269" t="s">
        <v>19</v>
      </c>
      <c r="AA269">
        <v>0</v>
      </c>
    </row>
    <row r="270" spans="1:27" hidden="1" x14ac:dyDescent="0.2">
      <c r="A270" t="s">
        <v>39</v>
      </c>
      <c r="B270">
        <v>781715</v>
      </c>
      <c r="C270">
        <v>781714</v>
      </c>
      <c r="D270">
        <v>0</v>
      </c>
      <c r="H270" t="s">
        <v>62</v>
      </c>
      <c r="J270" t="s">
        <v>63</v>
      </c>
      <c r="L270" t="s">
        <v>36</v>
      </c>
      <c r="M270" s="1">
        <v>0.51700000000000002</v>
      </c>
      <c r="S270" t="s">
        <v>23</v>
      </c>
      <c r="AA270">
        <v>0</v>
      </c>
    </row>
    <row r="271" spans="1:27" hidden="1" x14ac:dyDescent="0.2">
      <c r="A271" t="s">
        <v>39</v>
      </c>
      <c r="B271">
        <v>1201477</v>
      </c>
      <c r="C271">
        <v>1201476</v>
      </c>
      <c r="D271">
        <v>0</v>
      </c>
      <c r="J271" t="s">
        <v>43</v>
      </c>
      <c r="L271" t="s">
        <v>59</v>
      </c>
      <c r="M271" s="1">
        <v>0.52900000000000003</v>
      </c>
      <c r="S271" t="s">
        <v>18</v>
      </c>
      <c r="AA271">
        <v>0</v>
      </c>
    </row>
    <row r="272" spans="1:27" hidden="1" x14ac:dyDescent="0.2">
      <c r="A272" t="s">
        <v>39</v>
      </c>
      <c r="B272">
        <v>1201477</v>
      </c>
      <c r="C272">
        <v>1201476</v>
      </c>
      <c r="D272">
        <v>0</v>
      </c>
      <c r="J272" t="s">
        <v>43</v>
      </c>
      <c r="L272" t="s">
        <v>56</v>
      </c>
      <c r="M272" s="1">
        <v>0.52900000000000003</v>
      </c>
      <c r="S272" t="s">
        <v>18</v>
      </c>
      <c r="AA272">
        <v>0</v>
      </c>
    </row>
    <row r="273" spans="1:27" hidden="1" x14ac:dyDescent="0.2">
      <c r="A273" t="s">
        <v>39</v>
      </c>
      <c r="B273">
        <v>1201477</v>
      </c>
      <c r="C273">
        <v>1201476</v>
      </c>
      <c r="D273">
        <v>0</v>
      </c>
      <c r="J273" t="s">
        <v>43</v>
      </c>
      <c r="L273" t="s">
        <v>56</v>
      </c>
      <c r="M273" s="1">
        <v>0.52900000000000003</v>
      </c>
      <c r="S273" t="s">
        <v>18</v>
      </c>
      <c r="AA273">
        <v>0</v>
      </c>
    </row>
    <row r="274" spans="1:27" hidden="1" x14ac:dyDescent="0.2">
      <c r="A274" t="s">
        <v>39</v>
      </c>
      <c r="B274">
        <v>1201477</v>
      </c>
      <c r="C274">
        <v>1201476</v>
      </c>
      <c r="D274">
        <v>0</v>
      </c>
      <c r="J274" t="s">
        <v>43</v>
      </c>
      <c r="L274" t="s">
        <v>56</v>
      </c>
      <c r="M274" s="1">
        <v>0.52900000000000003</v>
      </c>
      <c r="S274" t="s">
        <v>18</v>
      </c>
      <c r="AA274">
        <v>0</v>
      </c>
    </row>
    <row r="275" spans="1:27" hidden="1" x14ac:dyDescent="0.2">
      <c r="A275" t="s">
        <v>39</v>
      </c>
      <c r="B275">
        <v>1201477</v>
      </c>
      <c r="C275">
        <v>1201476</v>
      </c>
      <c r="D275">
        <v>0</v>
      </c>
      <c r="H275" t="s">
        <v>233</v>
      </c>
      <c r="J275" t="s">
        <v>43</v>
      </c>
      <c r="L275" t="s">
        <v>34</v>
      </c>
      <c r="M275" s="1">
        <v>0.52900000000000003</v>
      </c>
      <c r="S275" t="s">
        <v>18</v>
      </c>
      <c r="AA275">
        <v>0</v>
      </c>
    </row>
    <row r="276" spans="1:27" hidden="1" x14ac:dyDescent="0.2">
      <c r="A276" t="s">
        <v>39</v>
      </c>
      <c r="B276">
        <v>1201477</v>
      </c>
      <c r="C276">
        <v>1201476</v>
      </c>
      <c r="D276">
        <v>0</v>
      </c>
      <c r="J276" t="s">
        <v>43</v>
      </c>
      <c r="L276" t="s">
        <v>56</v>
      </c>
      <c r="M276" s="1">
        <v>0.52900000000000003</v>
      </c>
      <c r="S276" t="s">
        <v>18</v>
      </c>
      <c r="AA276">
        <v>0</v>
      </c>
    </row>
    <row r="277" spans="1:27" hidden="1" x14ac:dyDescent="0.2">
      <c r="A277" t="s">
        <v>39</v>
      </c>
      <c r="B277">
        <v>386402</v>
      </c>
      <c r="C277">
        <v>386402</v>
      </c>
      <c r="D277">
        <v>1</v>
      </c>
      <c r="E277" t="s">
        <v>28</v>
      </c>
      <c r="F277" t="s">
        <v>29</v>
      </c>
      <c r="G277">
        <v>226</v>
      </c>
      <c r="H277" t="s">
        <v>30</v>
      </c>
      <c r="I277" t="s">
        <v>31</v>
      </c>
      <c r="J277" t="s">
        <v>32</v>
      </c>
      <c r="K277" t="s">
        <v>33</v>
      </c>
      <c r="L277" t="s">
        <v>34</v>
      </c>
      <c r="M277" s="1">
        <v>0.53100000000000003</v>
      </c>
      <c r="N277" t="s">
        <v>35</v>
      </c>
      <c r="O277" t="s">
        <v>36</v>
      </c>
      <c r="P277" t="s">
        <v>37</v>
      </c>
      <c r="Q277" t="s">
        <v>38</v>
      </c>
      <c r="R277" s="1">
        <v>0.46899999999999997</v>
      </c>
      <c r="S277" t="s">
        <v>18</v>
      </c>
      <c r="AA277">
        <v>0</v>
      </c>
    </row>
    <row r="278" spans="1:27" hidden="1" x14ac:dyDescent="0.2">
      <c r="A278" t="s">
        <v>39</v>
      </c>
      <c r="B278">
        <v>386402</v>
      </c>
      <c r="C278">
        <v>386402</v>
      </c>
      <c r="D278">
        <v>1</v>
      </c>
      <c r="E278" t="s">
        <v>50</v>
      </c>
      <c r="F278" t="s">
        <v>29</v>
      </c>
      <c r="G278">
        <v>226</v>
      </c>
      <c r="H278" t="s">
        <v>30</v>
      </c>
      <c r="J278" t="s">
        <v>32</v>
      </c>
      <c r="K278" t="s">
        <v>33</v>
      </c>
      <c r="L278" t="s">
        <v>34</v>
      </c>
      <c r="M278" s="1">
        <v>0.53100000000000003</v>
      </c>
      <c r="N278" t="s">
        <v>51</v>
      </c>
      <c r="O278" t="s">
        <v>36</v>
      </c>
      <c r="P278" t="s">
        <v>37</v>
      </c>
      <c r="Q278" t="s">
        <v>38</v>
      </c>
      <c r="R278" s="1">
        <v>0.46899999999999997</v>
      </c>
      <c r="S278" t="s">
        <v>20</v>
      </c>
      <c r="AA278">
        <v>0</v>
      </c>
    </row>
    <row r="279" spans="1:27" hidden="1" x14ac:dyDescent="0.2">
      <c r="A279" t="s">
        <v>39</v>
      </c>
      <c r="B279">
        <v>386402</v>
      </c>
      <c r="C279">
        <v>386402</v>
      </c>
      <c r="D279">
        <v>1</v>
      </c>
      <c r="E279" t="s">
        <v>28</v>
      </c>
      <c r="F279" t="s">
        <v>29</v>
      </c>
      <c r="G279">
        <v>226</v>
      </c>
      <c r="H279" t="s">
        <v>30</v>
      </c>
      <c r="I279" t="s">
        <v>52</v>
      </c>
      <c r="J279" t="s">
        <v>32</v>
      </c>
      <c r="K279" t="s">
        <v>33</v>
      </c>
      <c r="L279" t="s">
        <v>34</v>
      </c>
      <c r="M279" s="1">
        <v>0.53100000000000003</v>
      </c>
      <c r="N279" t="s">
        <v>35</v>
      </c>
      <c r="O279" t="s">
        <v>36</v>
      </c>
      <c r="P279" t="s">
        <v>37</v>
      </c>
      <c r="Q279" t="s">
        <v>38</v>
      </c>
      <c r="R279">
        <v>0.46899999999999997</v>
      </c>
      <c r="S279" t="s">
        <v>21</v>
      </c>
      <c r="AA279">
        <v>0</v>
      </c>
    </row>
    <row r="280" spans="1:27" hidden="1" x14ac:dyDescent="0.2">
      <c r="A280" t="s">
        <v>39</v>
      </c>
      <c r="B280">
        <v>285611</v>
      </c>
      <c r="C280">
        <v>285611</v>
      </c>
      <c r="D280">
        <v>1</v>
      </c>
      <c r="E280" t="s">
        <v>177</v>
      </c>
      <c r="F280" t="s">
        <v>178</v>
      </c>
      <c r="G280">
        <v>328</v>
      </c>
      <c r="H280" t="s">
        <v>179</v>
      </c>
      <c r="I280" t="s">
        <v>180</v>
      </c>
      <c r="J280" t="s">
        <v>55</v>
      </c>
      <c r="K280" t="s">
        <v>33</v>
      </c>
      <c r="L280" t="s">
        <v>34</v>
      </c>
      <c r="M280" s="1">
        <v>0.53700000000000003</v>
      </c>
      <c r="N280" t="s">
        <v>181</v>
      </c>
      <c r="O280" t="s">
        <v>56</v>
      </c>
      <c r="P280" t="s">
        <v>76</v>
      </c>
      <c r="Q280" t="s">
        <v>182</v>
      </c>
      <c r="R280" s="1">
        <v>0.46300000000000002</v>
      </c>
      <c r="S280" t="s">
        <v>18</v>
      </c>
      <c r="AA280">
        <v>0</v>
      </c>
    </row>
    <row r="281" spans="1:27" hidden="1" x14ac:dyDescent="0.2">
      <c r="A281" t="s">
        <v>39</v>
      </c>
      <c r="B281">
        <v>285611</v>
      </c>
      <c r="C281">
        <v>285611</v>
      </c>
      <c r="D281">
        <v>1</v>
      </c>
      <c r="E281" t="s">
        <v>177</v>
      </c>
      <c r="F281" t="s">
        <v>178</v>
      </c>
      <c r="G281">
        <v>328</v>
      </c>
      <c r="H281" t="s">
        <v>179</v>
      </c>
      <c r="I281" t="s">
        <v>183</v>
      </c>
      <c r="J281" t="s">
        <v>55</v>
      </c>
      <c r="K281" t="s">
        <v>33</v>
      </c>
      <c r="L281" t="s">
        <v>34</v>
      </c>
      <c r="M281" s="1">
        <v>0.53700000000000003</v>
      </c>
      <c r="N281" t="s">
        <v>181</v>
      </c>
      <c r="P281" t="s">
        <v>76</v>
      </c>
      <c r="Q281" t="s">
        <v>182</v>
      </c>
      <c r="S281" t="s">
        <v>22</v>
      </c>
      <c r="AA281">
        <v>0</v>
      </c>
    </row>
    <row r="282" spans="1:27" hidden="1" x14ac:dyDescent="0.2">
      <c r="A282" t="s">
        <v>39</v>
      </c>
      <c r="B282">
        <v>285611</v>
      </c>
      <c r="C282">
        <v>285611</v>
      </c>
      <c r="D282">
        <v>1</v>
      </c>
      <c r="E282" t="s">
        <v>177</v>
      </c>
      <c r="F282" t="s">
        <v>178</v>
      </c>
      <c r="G282">
        <v>328</v>
      </c>
      <c r="H282" t="s">
        <v>179</v>
      </c>
      <c r="I282" t="s">
        <v>184</v>
      </c>
      <c r="J282" t="s">
        <v>55</v>
      </c>
      <c r="K282" t="s">
        <v>33</v>
      </c>
      <c r="L282" t="s">
        <v>34</v>
      </c>
      <c r="M282" s="1">
        <v>0.53700000000000003</v>
      </c>
      <c r="N282" t="s">
        <v>181</v>
      </c>
      <c r="O282" t="s">
        <v>56</v>
      </c>
      <c r="P282" t="s">
        <v>76</v>
      </c>
      <c r="Q282" t="s">
        <v>182</v>
      </c>
      <c r="R282" s="1">
        <v>0.46300000000000002</v>
      </c>
      <c r="S282" t="s">
        <v>24</v>
      </c>
      <c r="AA282">
        <v>0</v>
      </c>
    </row>
    <row r="283" spans="1:27" hidden="1" x14ac:dyDescent="0.2">
      <c r="A283" t="s">
        <v>39</v>
      </c>
      <c r="B283">
        <v>285611</v>
      </c>
      <c r="C283">
        <v>285611</v>
      </c>
      <c r="D283">
        <v>1</v>
      </c>
      <c r="E283" t="s">
        <v>177</v>
      </c>
      <c r="F283" t="s">
        <v>178</v>
      </c>
      <c r="G283">
        <v>328</v>
      </c>
      <c r="H283" t="s">
        <v>179</v>
      </c>
      <c r="I283" t="s">
        <v>100</v>
      </c>
      <c r="J283" t="s">
        <v>55</v>
      </c>
      <c r="K283" t="s">
        <v>33</v>
      </c>
      <c r="L283" t="s">
        <v>34</v>
      </c>
      <c r="M283" s="1">
        <v>0.53700000000000003</v>
      </c>
      <c r="P283" t="s">
        <v>76</v>
      </c>
      <c r="Q283" t="s">
        <v>182</v>
      </c>
      <c r="S283" t="s">
        <v>19</v>
      </c>
      <c r="AA283">
        <v>0</v>
      </c>
    </row>
    <row r="284" spans="1:27" hidden="1" x14ac:dyDescent="0.2">
      <c r="A284" t="s">
        <v>39</v>
      </c>
      <c r="B284">
        <v>285611</v>
      </c>
      <c r="C284">
        <v>285611</v>
      </c>
      <c r="D284">
        <v>1</v>
      </c>
      <c r="E284" t="s">
        <v>187</v>
      </c>
      <c r="F284" t="s">
        <v>29</v>
      </c>
      <c r="G284">
        <v>328</v>
      </c>
      <c r="H284" t="s">
        <v>179</v>
      </c>
      <c r="J284" t="s">
        <v>55</v>
      </c>
      <c r="K284" t="s">
        <v>33</v>
      </c>
      <c r="L284" t="s">
        <v>34</v>
      </c>
      <c r="M284" s="1">
        <v>0.53700000000000003</v>
      </c>
      <c r="N284" t="s">
        <v>188</v>
      </c>
      <c r="O284" t="s">
        <v>56</v>
      </c>
      <c r="P284" t="s">
        <v>76</v>
      </c>
      <c r="Q284" t="s">
        <v>182</v>
      </c>
      <c r="R284" s="1">
        <v>0.46300000000000002</v>
      </c>
      <c r="S284" t="s">
        <v>20</v>
      </c>
      <c r="AA284">
        <v>0</v>
      </c>
    </row>
    <row r="285" spans="1:27" hidden="1" x14ac:dyDescent="0.2">
      <c r="A285" t="s">
        <v>39</v>
      </c>
      <c r="B285">
        <v>285611</v>
      </c>
      <c r="C285">
        <v>285611</v>
      </c>
      <c r="D285">
        <v>1</v>
      </c>
      <c r="E285" t="s">
        <v>177</v>
      </c>
      <c r="F285" t="s">
        <v>178</v>
      </c>
      <c r="G285">
        <v>328</v>
      </c>
      <c r="H285" t="s">
        <v>179</v>
      </c>
      <c r="I285" t="s">
        <v>189</v>
      </c>
      <c r="J285" t="s">
        <v>55</v>
      </c>
      <c r="K285" t="s">
        <v>33</v>
      </c>
      <c r="L285" t="s">
        <v>34</v>
      </c>
      <c r="M285" s="1">
        <v>0.53700000000000003</v>
      </c>
      <c r="N285" t="s">
        <v>181</v>
      </c>
      <c r="O285" t="s">
        <v>56</v>
      </c>
      <c r="P285" t="s">
        <v>76</v>
      </c>
      <c r="Q285" t="s">
        <v>182</v>
      </c>
      <c r="R285">
        <v>0.46300000000000002</v>
      </c>
      <c r="S285" t="s">
        <v>21</v>
      </c>
      <c r="AA285">
        <v>0</v>
      </c>
    </row>
    <row r="286" spans="1:27" hidden="1" x14ac:dyDescent="0.2">
      <c r="A286" t="s">
        <v>39</v>
      </c>
      <c r="B286">
        <v>285599</v>
      </c>
      <c r="C286">
        <v>285599</v>
      </c>
      <c r="D286">
        <v>1</v>
      </c>
      <c r="E286" t="s">
        <v>177</v>
      </c>
      <c r="F286" t="s">
        <v>178</v>
      </c>
      <c r="G286">
        <v>328</v>
      </c>
      <c r="H286" t="s">
        <v>179</v>
      </c>
      <c r="I286" t="s">
        <v>190</v>
      </c>
      <c r="J286" t="s">
        <v>55</v>
      </c>
      <c r="K286" t="s">
        <v>33</v>
      </c>
      <c r="L286" t="s">
        <v>34</v>
      </c>
      <c r="M286" s="1">
        <v>0.53700000000000003</v>
      </c>
      <c r="P286" t="s">
        <v>76</v>
      </c>
      <c r="Q286" t="s">
        <v>182</v>
      </c>
      <c r="R286" s="1">
        <v>0.46300000000000002</v>
      </c>
      <c r="S286" t="s">
        <v>23</v>
      </c>
      <c r="AA286">
        <v>0</v>
      </c>
    </row>
    <row r="287" spans="1:27" hidden="1" x14ac:dyDescent="0.2">
      <c r="A287" t="s">
        <v>39</v>
      </c>
      <c r="B287">
        <v>3065113</v>
      </c>
      <c r="C287">
        <v>3065113</v>
      </c>
      <c r="D287">
        <v>1</v>
      </c>
      <c r="E287" t="s">
        <v>78</v>
      </c>
      <c r="F287" t="s">
        <v>94</v>
      </c>
      <c r="G287">
        <v>498</v>
      </c>
      <c r="H287" t="s">
        <v>30</v>
      </c>
      <c r="I287" t="s">
        <v>81</v>
      </c>
      <c r="J287" t="s">
        <v>32</v>
      </c>
      <c r="L287" t="s">
        <v>34</v>
      </c>
      <c r="M287" s="1">
        <v>0.53800000000000003</v>
      </c>
      <c r="N287" t="s">
        <v>82</v>
      </c>
      <c r="O287" t="s">
        <v>36</v>
      </c>
      <c r="Q287" t="s">
        <v>222</v>
      </c>
      <c r="R287" s="1">
        <v>0.46200000000000002</v>
      </c>
      <c r="S287" t="s">
        <v>18</v>
      </c>
      <c r="AA287">
        <v>0</v>
      </c>
    </row>
    <row r="288" spans="1:27" hidden="1" x14ac:dyDescent="0.2">
      <c r="A288" t="s">
        <v>39</v>
      </c>
      <c r="B288">
        <v>3062831</v>
      </c>
      <c r="C288">
        <v>3062831</v>
      </c>
      <c r="D288">
        <v>1</v>
      </c>
      <c r="E288" t="s">
        <v>93</v>
      </c>
      <c r="F288" t="s">
        <v>94</v>
      </c>
      <c r="G288">
        <v>498</v>
      </c>
      <c r="H288" t="s">
        <v>30</v>
      </c>
      <c r="I288" t="s">
        <v>87</v>
      </c>
      <c r="J288" t="s">
        <v>32</v>
      </c>
      <c r="L288" t="s">
        <v>34</v>
      </c>
      <c r="M288" s="1">
        <v>0.53800000000000003</v>
      </c>
      <c r="N288" t="s">
        <v>82</v>
      </c>
      <c r="Q288" t="s">
        <v>222</v>
      </c>
      <c r="S288" t="s">
        <v>22</v>
      </c>
      <c r="AA288">
        <v>0</v>
      </c>
    </row>
    <row r="289" spans="1:27" hidden="1" x14ac:dyDescent="0.2">
      <c r="A289" t="s">
        <v>39</v>
      </c>
      <c r="B289">
        <v>3062941</v>
      </c>
      <c r="C289">
        <v>3062941</v>
      </c>
      <c r="D289">
        <v>1</v>
      </c>
      <c r="E289" t="s">
        <v>93</v>
      </c>
      <c r="F289" t="s">
        <v>94</v>
      </c>
      <c r="G289">
        <v>498</v>
      </c>
      <c r="H289" t="s">
        <v>30</v>
      </c>
      <c r="I289" t="s">
        <v>88</v>
      </c>
      <c r="J289" t="s">
        <v>32</v>
      </c>
      <c r="L289" t="s">
        <v>34</v>
      </c>
      <c r="M289" s="1">
        <v>0.53800000000000003</v>
      </c>
      <c r="N289" t="s">
        <v>82</v>
      </c>
      <c r="O289" t="s">
        <v>36</v>
      </c>
      <c r="Q289" t="s">
        <v>222</v>
      </c>
      <c r="R289" s="1">
        <v>0.46200000000000002</v>
      </c>
      <c r="S289" t="s">
        <v>24</v>
      </c>
      <c r="AA289">
        <v>0</v>
      </c>
    </row>
    <row r="290" spans="1:27" hidden="1" x14ac:dyDescent="0.2">
      <c r="A290" t="s">
        <v>39</v>
      </c>
      <c r="B290">
        <v>3062381</v>
      </c>
      <c r="C290">
        <v>3062381</v>
      </c>
      <c r="D290">
        <v>1</v>
      </c>
      <c r="E290" t="s">
        <v>93</v>
      </c>
      <c r="F290" t="s">
        <v>94</v>
      </c>
      <c r="G290">
        <v>498</v>
      </c>
      <c r="H290" t="s">
        <v>30</v>
      </c>
      <c r="I290" t="s">
        <v>102</v>
      </c>
      <c r="J290" t="s">
        <v>32</v>
      </c>
      <c r="L290" t="s">
        <v>34</v>
      </c>
      <c r="M290" s="1">
        <v>0.53800000000000003</v>
      </c>
      <c r="Q290" t="s">
        <v>222</v>
      </c>
      <c r="S290" t="s">
        <v>19</v>
      </c>
      <c r="AA290">
        <v>0</v>
      </c>
    </row>
    <row r="291" spans="1:27" hidden="1" x14ac:dyDescent="0.2">
      <c r="A291" t="s">
        <v>39</v>
      </c>
      <c r="B291">
        <v>3063930</v>
      </c>
      <c r="C291">
        <v>3063930</v>
      </c>
      <c r="D291">
        <v>1</v>
      </c>
      <c r="E291" t="s">
        <v>89</v>
      </c>
      <c r="F291" t="s">
        <v>90</v>
      </c>
      <c r="G291">
        <v>498</v>
      </c>
      <c r="H291" t="s">
        <v>30</v>
      </c>
      <c r="J291" t="s">
        <v>32</v>
      </c>
      <c r="L291" t="s">
        <v>34</v>
      </c>
      <c r="M291" s="1">
        <v>0.53800000000000003</v>
      </c>
      <c r="N291" t="s">
        <v>91</v>
      </c>
      <c r="O291" t="s">
        <v>36</v>
      </c>
      <c r="Q291" t="s">
        <v>222</v>
      </c>
      <c r="R291" s="1">
        <v>0.46200000000000002</v>
      </c>
      <c r="S291" t="s">
        <v>20</v>
      </c>
      <c r="AA291">
        <v>0</v>
      </c>
    </row>
    <row r="292" spans="1:27" hidden="1" x14ac:dyDescent="0.2">
      <c r="A292" t="s">
        <v>39</v>
      </c>
      <c r="B292">
        <v>3062755</v>
      </c>
      <c r="C292">
        <v>3062755</v>
      </c>
      <c r="D292">
        <v>1</v>
      </c>
      <c r="E292" t="s">
        <v>93</v>
      </c>
      <c r="F292" t="s">
        <v>94</v>
      </c>
      <c r="G292">
        <v>498</v>
      </c>
      <c r="H292" t="s">
        <v>30</v>
      </c>
      <c r="I292" t="s">
        <v>92</v>
      </c>
      <c r="J292" t="s">
        <v>32</v>
      </c>
      <c r="L292" t="s">
        <v>34</v>
      </c>
      <c r="M292" s="1">
        <v>0.53800000000000003</v>
      </c>
      <c r="N292" t="s">
        <v>82</v>
      </c>
      <c r="O292" t="s">
        <v>36</v>
      </c>
      <c r="Q292" t="s">
        <v>222</v>
      </c>
      <c r="R292">
        <v>0.46200000000000002</v>
      </c>
      <c r="S292" t="s">
        <v>21</v>
      </c>
      <c r="AA292">
        <v>0</v>
      </c>
    </row>
    <row r="293" spans="1:27" hidden="1" x14ac:dyDescent="0.2">
      <c r="A293" t="s">
        <v>39</v>
      </c>
      <c r="B293">
        <v>3062930</v>
      </c>
      <c r="C293">
        <v>3062930</v>
      </c>
      <c r="D293">
        <v>1</v>
      </c>
      <c r="E293" t="s">
        <v>93</v>
      </c>
      <c r="F293" t="s">
        <v>94</v>
      </c>
      <c r="G293">
        <v>498</v>
      </c>
      <c r="H293" t="s">
        <v>30</v>
      </c>
      <c r="I293" t="s">
        <v>95</v>
      </c>
      <c r="J293" t="s">
        <v>32</v>
      </c>
      <c r="L293" t="s">
        <v>34</v>
      </c>
      <c r="M293" s="1">
        <v>0.53800000000000003</v>
      </c>
      <c r="Q293" t="s">
        <v>222</v>
      </c>
      <c r="R293" s="1">
        <v>0.46200000000000002</v>
      </c>
      <c r="S293" t="s">
        <v>23</v>
      </c>
      <c r="AA293">
        <v>0</v>
      </c>
    </row>
    <row r="294" spans="1:27" hidden="1" x14ac:dyDescent="0.2">
      <c r="A294" t="s">
        <v>39</v>
      </c>
      <c r="B294">
        <v>3065203</v>
      </c>
      <c r="C294">
        <v>3065203</v>
      </c>
      <c r="D294">
        <v>1</v>
      </c>
      <c r="E294" t="s">
        <v>78</v>
      </c>
      <c r="F294" t="s">
        <v>94</v>
      </c>
      <c r="G294">
        <v>408</v>
      </c>
      <c r="H294" t="s">
        <v>99</v>
      </c>
      <c r="I294" t="s">
        <v>81</v>
      </c>
      <c r="J294" t="s">
        <v>32</v>
      </c>
      <c r="L294" t="s">
        <v>36</v>
      </c>
      <c r="M294" s="1">
        <v>0.54100000000000004</v>
      </c>
      <c r="N294" t="s">
        <v>82</v>
      </c>
      <c r="O294" t="s">
        <v>34</v>
      </c>
      <c r="Q294" t="s">
        <v>266</v>
      </c>
      <c r="R294" s="1">
        <v>0.45900000000000002</v>
      </c>
      <c r="S294" t="s">
        <v>18</v>
      </c>
      <c r="AA294">
        <v>0</v>
      </c>
    </row>
    <row r="295" spans="1:27" hidden="1" x14ac:dyDescent="0.2">
      <c r="A295" t="s">
        <v>39</v>
      </c>
      <c r="B295">
        <v>3062921</v>
      </c>
      <c r="C295">
        <v>3062921</v>
      </c>
      <c r="D295">
        <v>1</v>
      </c>
      <c r="E295" t="s">
        <v>93</v>
      </c>
      <c r="F295" t="s">
        <v>94</v>
      </c>
      <c r="G295">
        <v>408</v>
      </c>
      <c r="H295" t="s">
        <v>99</v>
      </c>
      <c r="I295" t="s">
        <v>87</v>
      </c>
      <c r="J295" t="s">
        <v>32</v>
      </c>
      <c r="L295" t="s">
        <v>36</v>
      </c>
      <c r="M295" s="1">
        <v>0.54100000000000004</v>
      </c>
      <c r="N295" t="s">
        <v>82</v>
      </c>
      <c r="Q295" t="s">
        <v>266</v>
      </c>
      <c r="S295" t="s">
        <v>22</v>
      </c>
      <c r="AA295">
        <v>0</v>
      </c>
    </row>
    <row r="296" spans="1:27" hidden="1" x14ac:dyDescent="0.2">
      <c r="A296" t="s">
        <v>39</v>
      </c>
      <c r="B296">
        <v>3063031</v>
      </c>
      <c r="C296">
        <v>3063031</v>
      </c>
      <c r="D296">
        <v>1</v>
      </c>
      <c r="E296" t="s">
        <v>93</v>
      </c>
      <c r="F296" t="s">
        <v>94</v>
      </c>
      <c r="G296">
        <v>408</v>
      </c>
      <c r="H296" t="s">
        <v>99</v>
      </c>
      <c r="I296" t="s">
        <v>88</v>
      </c>
      <c r="J296" t="s">
        <v>32</v>
      </c>
      <c r="L296" t="s">
        <v>36</v>
      </c>
      <c r="M296" s="1">
        <v>0.54100000000000004</v>
      </c>
      <c r="N296" t="s">
        <v>82</v>
      </c>
      <c r="O296" t="s">
        <v>34</v>
      </c>
      <c r="Q296" t="s">
        <v>266</v>
      </c>
      <c r="R296" s="1">
        <v>0.45900000000000002</v>
      </c>
      <c r="S296" t="s">
        <v>24</v>
      </c>
      <c r="AA296">
        <v>0</v>
      </c>
    </row>
    <row r="297" spans="1:27" hidden="1" x14ac:dyDescent="0.2">
      <c r="A297" t="s">
        <v>39</v>
      </c>
      <c r="B297">
        <v>3062471</v>
      </c>
      <c r="C297">
        <v>3062471</v>
      </c>
      <c r="D297">
        <v>1</v>
      </c>
      <c r="E297" t="s">
        <v>93</v>
      </c>
      <c r="F297" t="s">
        <v>94</v>
      </c>
      <c r="G297">
        <v>408</v>
      </c>
      <c r="H297" t="s">
        <v>99</v>
      </c>
      <c r="I297" t="s">
        <v>102</v>
      </c>
      <c r="J297" t="s">
        <v>32</v>
      </c>
      <c r="L297" t="s">
        <v>36</v>
      </c>
      <c r="M297" s="1">
        <v>0.54100000000000004</v>
      </c>
      <c r="Q297" t="s">
        <v>266</v>
      </c>
      <c r="S297" t="s">
        <v>19</v>
      </c>
      <c r="AA297">
        <v>0</v>
      </c>
    </row>
    <row r="298" spans="1:27" hidden="1" x14ac:dyDescent="0.2">
      <c r="A298" t="s">
        <v>39</v>
      </c>
      <c r="B298">
        <v>3064020</v>
      </c>
      <c r="C298">
        <v>3064020</v>
      </c>
      <c r="D298">
        <v>1</v>
      </c>
      <c r="E298" t="s">
        <v>89</v>
      </c>
      <c r="F298" t="s">
        <v>90</v>
      </c>
      <c r="G298">
        <v>408</v>
      </c>
      <c r="H298" t="s">
        <v>99</v>
      </c>
      <c r="J298" t="s">
        <v>32</v>
      </c>
      <c r="L298" t="s">
        <v>36</v>
      </c>
      <c r="M298" s="1">
        <v>0.54100000000000004</v>
      </c>
      <c r="N298" t="s">
        <v>91</v>
      </c>
      <c r="O298" t="s">
        <v>34</v>
      </c>
      <c r="Q298" t="s">
        <v>266</v>
      </c>
      <c r="R298" s="1">
        <v>0.45900000000000002</v>
      </c>
      <c r="S298" t="s">
        <v>20</v>
      </c>
      <c r="AA298">
        <v>0</v>
      </c>
    </row>
    <row r="299" spans="1:27" hidden="1" x14ac:dyDescent="0.2">
      <c r="A299" t="s">
        <v>39</v>
      </c>
      <c r="B299">
        <v>3062845</v>
      </c>
      <c r="C299">
        <v>3062845</v>
      </c>
      <c r="D299">
        <v>1</v>
      </c>
      <c r="E299" t="s">
        <v>93</v>
      </c>
      <c r="F299" t="s">
        <v>94</v>
      </c>
      <c r="G299">
        <v>408</v>
      </c>
      <c r="H299" t="s">
        <v>99</v>
      </c>
      <c r="I299" t="s">
        <v>92</v>
      </c>
      <c r="J299" t="s">
        <v>32</v>
      </c>
      <c r="L299" t="s">
        <v>36</v>
      </c>
      <c r="M299" s="1">
        <v>0.54100000000000004</v>
      </c>
      <c r="N299" t="s">
        <v>82</v>
      </c>
      <c r="O299" t="s">
        <v>34</v>
      </c>
      <c r="Q299" t="s">
        <v>266</v>
      </c>
      <c r="R299">
        <v>0.45900000000000002</v>
      </c>
      <c r="S299" t="s">
        <v>21</v>
      </c>
      <c r="AA299">
        <v>0</v>
      </c>
    </row>
    <row r="300" spans="1:27" hidden="1" x14ac:dyDescent="0.2">
      <c r="A300" t="s">
        <v>39</v>
      </c>
      <c r="B300">
        <v>3063020</v>
      </c>
      <c r="C300">
        <v>3063020</v>
      </c>
      <c r="D300">
        <v>1</v>
      </c>
      <c r="E300" t="s">
        <v>93</v>
      </c>
      <c r="F300" t="s">
        <v>94</v>
      </c>
      <c r="G300">
        <v>408</v>
      </c>
      <c r="H300" t="s">
        <v>99</v>
      </c>
      <c r="I300" t="s">
        <v>95</v>
      </c>
      <c r="J300" t="s">
        <v>32</v>
      </c>
      <c r="L300" t="s">
        <v>36</v>
      </c>
      <c r="M300" s="1">
        <v>0.54100000000000004</v>
      </c>
      <c r="Q300" t="s">
        <v>266</v>
      </c>
      <c r="R300" s="1">
        <v>0.45900000000000002</v>
      </c>
      <c r="S300" t="s">
        <v>23</v>
      </c>
      <c r="AA300">
        <v>0</v>
      </c>
    </row>
    <row r="301" spans="1:27" hidden="1" x14ac:dyDescent="0.2">
      <c r="A301" t="s">
        <v>39</v>
      </c>
      <c r="B301">
        <v>1212178</v>
      </c>
      <c r="C301">
        <v>1212178</v>
      </c>
      <c r="D301">
        <v>1</v>
      </c>
      <c r="E301" t="s">
        <v>177</v>
      </c>
      <c r="F301" t="s">
        <v>178</v>
      </c>
      <c r="G301">
        <v>243</v>
      </c>
      <c r="H301" t="s">
        <v>80</v>
      </c>
      <c r="I301" t="s">
        <v>239</v>
      </c>
      <c r="J301" t="s">
        <v>32</v>
      </c>
      <c r="L301" t="s">
        <v>59</v>
      </c>
      <c r="M301" s="1">
        <v>0.54900000000000004</v>
      </c>
      <c r="N301" t="s">
        <v>74</v>
      </c>
      <c r="O301" t="s">
        <v>56</v>
      </c>
      <c r="Q301" t="s">
        <v>273</v>
      </c>
      <c r="R301" s="1">
        <v>0.45100000000000001</v>
      </c>
      <c r="S301" t="s">
        <v>18</v>
      </c>
      <c r="AA301">
        <v>0</v>
      </c>
    </row>
    <row r="302" spans="1:27" hidden="1" x14ac:dyDescent="0.2">
      <c r="A302" t="s">
        <v>39</v>
      </c>
      <c r="B302">
        <v>1211097</v>
      </c>
      <c r="C302">
        <v>1211097</v>
      </c>
      <c r="D302">
        <v>1</v>
      </c>
      <c r="E302" t="s">
        <v>177</v>
      </c>
      <c r="F302" t="s">
        <v>178</v>
      </c>
      <c r="G302">
        <v>243</v>
      </c>
      <c r="H302" t="s">
        <v>80</v>
      </c>
      <c r="I302" t="s">
        <v>241</v>
      </c>
      <c r="J302" t="s">
        <v>32</v>
      </c>
      <c r="L302" t="s">
        <v>59</v>
      </c>
      <c r="M302" s="1">
        <v>0.54900000000000004</v>
      </c>
      <c r="N302" t="s">
        <v>74</v>
      </c>
      <c r="Q302" t="s">
        <v>273</v>
      </c>
      <c r="S302" t="s">
        <v>22</v>
      </c>
      <c r="AA302">
        <v>0</v>
      </c>
    </row>
    <row r="303" spans="1:27" hidden="1" x14ac:dyDescent="0.2">
      <c r="A303" t="s">
        <v>39</v>
      </c>
      <c r="B303">
        <v>1211250</v>
      </c>
      <c r="C303">
        <v>1211250</v>
      </c>
      <c r="D303">
        <v>1</v>
      </c>
      <c r="E303" t="s">
        <v>177</v>
      </c>
      <c r="F303" t="s">
        <v>178</v>
      </c>
      <c r="G303">
        <v>243</v>
      </c>
      <c r="H303" t="s">
        <v>80</v>
      </c>
      <c r="I303" t="s">
        <v>242</v>
      </c>
      <c r="J303" t="s">
        <v>32</v>
      </c>
      <c r="L303" t="s">
        <v>59</v>
      </c>
      <c r="M303" s="1">
        <v>0.54900000000000004</v>
      </c>
      <c r="N303" t="s">
        <v>74</v>
      </c>
      <c r="O303" t="s">
        <v>56</v>
      </c>
      <c r="Q303" t="s">
        <v>273</v>
      </c>
      <c r="R303" s="1">
        <v>0.45100000000000001</v>
      </c>
      <c r="S303" t="s">
        <v>24</v>
      </c>
      <c r="AA303">
        <v>0</v>
      </c>
    </row>
    <row r="304" spans="1:27" hidden="1" x14ac:dyDescent="0.2">
      <c r="A304" t="s">
        <v>39</v>
      </c>
      <c r="B304">
        <v>1210648</v>
      </c>
      <c r="C304">
        <v>1210648</v>
      </c>
      <c r="D304">
        <v>1</v>
      </c>
      <c r="E304" t="s">
        <v>177</v>
      </c>
      <c r="F304" t="s">
        <v>178</v>
      </c>
      <c r="G304">
        <v>243</v>
      </c>
      <c r="H304" t="s">
        <v>80</v>
      </c>
      <c r="I304" t="s">
        <v>243</v>
      </c>
      <c r="J304" t="s">
        <v>32</v>
      </c>
      <c r="L304" t="s">
        <v>59</v>
      </c>
      <c r="M304" s="1">
        <v>0.54900000000000004</v>
      </c>
      <c r="Q304" t="s">
        <v>273</v>
      </c>
      <c r="S304" t="s">
        <v>19</v>
      </c>
      <c r="AA304">
        <v>0</v>
      </c>
    </row>
    <row r="305" spans="1:27" hidden="1" x14ac:dyDescent="0.2">
      <c r="A305" t="s">
        <v>39</v>
      </c>
      <c r="B305">
        <v>1210996</v>
      </c>
      <c r="C305">
        <v>1210996</v>
      </c>
      <c r="D305">
        <v>1</v>
      </c>
      <c r="E305" t="s">
        <v>177</v>
      </c>
      <c r="F305" t="s">
        <v>178</v>
      </c>
      <c r="G305">
        <v>243</v>
      </c>
      <c r="H305" t="s">
        <v>80</v>
      </c>
      <c r="I305" t="s">
        <v>246</v>
      </c>
      <c r="J305" t="s">
        <v>32</v>
      </c>
      <c r="L305" t="s">
        <v>59</v>
      </c>
      <c r="M305" s="1">
        <v>0.54900000000000004</v>
      </c>
      <c r="N305" t="s">
        <v>74</v>
      </c>
      <c r="O305" t="s">
        <v>56</v>
      </c>
      <c r="Q305" t="s">
        <v>273</v>
      </c>
      <c r="R305">
        <v>0.45100000000000001</v>
      </c>
      <c r="S305" t="s">
        <v>21</v>
      </c>
      <c r="AA305">
        <v>0</v>
      </c>
    </row>
    <row r="306" spans="1:27" hidden="1" x14ac:dyDescent="0.2">
      <c r="A306" t="s">
        <v>39</v>
      </c>
      <c r="B306">
        <v>2049586</v>
      </c>
      <c r="C306">
        <v>2049585</v>
      </c>
      <c r="D306">
        <v>0</v>
      </c>
      <c r="J306" t="s">
        <v>43</v>
      </c>
      <c r="L306" t="s">
        <v>36</v>
      </c>
      <c r="M306" s="1">
        <v>0.55200000000000005</v>
      </c>
      <c r="S306" t="s">
        <v>18</v>
      </c>
      <c r="AA306">
        <v>0</v>
      </c>
    </row>
    <row r="307" spans="1:27" hidden="1" x14ac:dyDescent="0.2">
      <c r="A307" t="s">
        <v>39</v>
      </c>
      <c r="B307">
        <v>2049586</v>
      </c>
      <c r="C307">
        <v>2049585</v>
      </c>
      <c r="D307">
        <v>0</v>
      </c>
      <c r="H307" t="s">
        <v>233</v>
      </c>
      <c r="J307" t="s">
        <v>43</v>
      </c>
      <c r="L307" t="s">
        <v>34</v>
      </c>
      <c r="M307" s="1">
        <v>0.55200000000000005</v>
      </c>
      <c r="S307" t="s">
        <v>18</v>
      </c>
      <c r="AA307">
        <v>0</v>
      </c>
    </row>
    <row r="308" spans="1:27" hidden="1" x14ac:dyDescent="0.2">
      <c r="A308" t="s">
        <v>39</v>
      </c>
      <c r="B308">
        <v>2049586</v>
      </c>
      <c r="C308">
        <v>2049585</v>
      </c>
      <c r="D308">
        <v>0</v>
      </c>
      <c r="J308" t="s">
        <v>43</v>
      </c>
      <c r="L308" t="s">
        <v>56</v>
      </c>
      <c r="M308" s="1">
        <v>0.55200000000000005</v>
      </c>
      <c r="S308" t="s">
        <v>18</v>
      </c>
      <c r="AA308">
        <v>0</v>
      </c>
    </row>
    <row r="309" spans="1:27" hidden="1" x14ac:dyDescent="0.2">
      <c r="A309" t="s">
        <v>39</v>
      </c>
      <c r="B309">
        <v>2049586</v>
      </c>
      <c r="C309">
        <v>2049585</v>
      </c>
      <c r="D309">
        <v>0</v>
      </c>
      <c r="H309" t="s">
        <v>285</v>
      </c>
      <c r="J309" t="s">
        <v>63</v>
      </c>
      <c r="L309" t="s">
        <v>59</v>
      </c>
      <c r="M309" s="1">
        <v>0.55200000000000005</v>
      </c>
      <c r="S309" t="s">
        <v>18</v>
      </c>
      <c r="AA309">
        <v>0</v>
      </c>
    </row>
    <row r="310" spans="1:27" hidden="1" x14ac:dyDescent="0.2">
      <c r="A310" t="s">
        <v>39</v>
      </c>
      <c r="B310">
        <v>2049586</v>
      </c>
      <c r="C310">
        <v>2049585</v>
      </c>
      <c r="D310">
        <v>0</v>
      </c>
      <c r="J310" t="s">
        <v>43</v>
      </c>
      <c r="L310" t="s">
        <v>56</v>
      </c>
      <c r="M310" s="1">
        <v>0.55200000000000005</v>
      </c>
      <c r="S310" t="s">
        <v>18</v>
      </c>
      <c r="AA310">
        <v>0</v>
      </c>
    </row>
    <row r="311" spans="1:27" hidden="1" x14ac:dyDescent="0.2">
      <c r="A311" t="s">
        <v>39</v>
      </c>
      <c r="B311">
        <v>1211634</v>
      </c>
      <c r="C311">
        <v>1211634</v>
      </c>
      <c r="D311">
        <v>1</v>
      </c>
      <c r="H311" t="s">
        <v>66</v>
      </c>
      <c r="J311" t="s">
        <v>32</v>
      </c>
      <c r="L311" t="s">
        <v>56</v>
      </c>
      <c r="M311" s="1">
        <v>0.55400000000000005</v>
      </c>
      <c r="O311" t="s">
        <v>59</v>
      </c>
      <c r="R311" s="1">
        <v>0.44600000000000001</v>
      </c>
      <c r="S311" t="s">
        <v>18</v>
      </c>
      <c r="AA311">
        <v>0</v>
      </c>
    </row>
    <row r="312" spans="1:27" hidden="1" x14ac:dyDescent="0.2">
      <c r="A312" t="s">
        <v>39</v>
      </c>
      <c r="B312">
        <v>2998594</v>
      </c>
      <c r="C312">
        <v>2998594</v>
      </c>
      <c r="D312">
        <v>1</v>
      </c>
      <c r="E312" t="s">
        <v>251</v>
      </c>
      <c r="F312" t="s">
        <v>252</v>
      </c>
      <c r="G312">
        <v>332</v>
      </c>
      <c r="H312" t="s">
        <v>80</v>
      </c>
      <c r="I312" t="s">
        <v>288</v>
      </c>
      <c r="J312" t="s">
        <v>32</v>
      </c>
      <c r="K312" t="s">
        <v>33</v>
      </c>
      <c r="L312" t="s">
        <v>59</v>
      </c>
      <c r="M312" s="1">
        <v>0.55400000000000005</v>
      </c>
      <c r="N312" t="s">
        <v>289</v>
      </c>
      <c r="O312" t="s">
        <v>56</v>
      </c>
      <c r="P312" t="s">
        <v>290</v>
      </c>
      <c r="Q312" t="s">
        <v>291</v>
      </c>
      <c r="R312" s="1">
        <v>0.44600000000000001</v>
      </c>
      <c r="S312" t="s">
        <v>18</v>
      </c>
      <c r="AA312">
        <v>0</v>
      </c>
    </row>
    <row r="313" spans="1:27" hidden="1" x14ac:dyDescent="0.2">
      <c r="A313" t="s">
        <v>39</v>
      </c>
      <c r="B313">
        <v>2996312</v>
      </c>
      <c r="C313">
        <v>2996312</v>
      </c>
      <c r="D313">
        <v>1</v>
      </c>
      <c r="E313" t="s">
        <v>251</v>
      </c>
      <c r="F313" t="s">
        <v>252</v>
      </c>
      <c r="G313">
        <v>332</v>
      </c>
      <c r="H313" t="s">
        <v>80</v>
      </c>
      <c r="I313" t="s">
        <v>292</v>
      </c>
      <c r="J313" t="s">
        <v>32</v>
      </c>
      <c r="K313" t="s">
        <v>33</v>
      </c>
      <c r="L313" t="s">
        <v>59</v>
      </c>
      <c r="M313" s="1">
        <v>0.55400000000000005</v>
      </c>
      <c r="N313" t="s">
        <v>289</v>
      </c>
      <c r="P313" t="s">
        <v>290</v>
      </c>
      <c r="Q313" t="s">
        <v>291</v>
      </c>
      <c r="S313" t="s">
        <v>22</v>
      </c>
      <c r="AA313">
        <v>0</v>
      </c>
    </row>
    <row r="314" spans="1:27" hidden="1" x14ac:dyDescent="0.2">
      <c r="A314" t="s">
        <v>39</v>
      </c>
      <c r="B314">
        <v>2996422</v>
      </c>
      <c r="C314">
        <v>2996422</v>
      </c>
      <c r="D314">
        <v>1</v>
      </c>
      <c r="E314" t="s">
        <v>251</v>
      </c>
      <c r="F314" t="s">
        <v>252</v>
      </c>
      <c r="G314">
        <v>332</v>
      </c>
      <c r="H314" t="s">
        <v>80</v>
      </c>
      <c r="I314" t="s">
        <v>293</v>
      </c>
      <c r="J314" t="s">
        <v>32</v>
      </c>
      <c r="K314" t="s">
        <v>33</v>
      </c>
      <c r="L314" t="s">
        <v>59</v>
      </c>
      <c r="M314" s="1">
        <v>0.55400000000000005</v>
      </c>
      <c r="N314" t="s">
        <v>289</v>
      </c>
      <c r="O314" t="s">
        <v>56</v>
      </c>
      <c r="P314" t="s">
        <v>290</v>
      </c>
      <c r="Q314" t="s">
        <v>291</v>
      </c>
      <c r="R314" s="1">
        <v>0.44600000000000001</v>
      </c>
      <c r="S314" t="s">
        <v>24</v>
      </c>
      <c r="AA314">
        <v>0</v>
      </c>
    </row>
    <row r="315" spans="1:27" hidden="1" x14ac:dyDescent="0.2">
      <c r="A315" t="s">
        <v>39</v>
      </c>
      <c r="B315">
        <v>2997411</v>
      </c>
      <c r="C315">
        <v>2997411</v>
      </c>
      <c r="D315">
        <v>1</v>
      </c>
      <c r="E315" t="s">
        <v>294</v>
      </c>
      <c r="F315" t="s">
        <v>128</v>
      </c>
      <c r="G315">
        <v>332</v>
      </c>
      <c r="H315" t="s">
        <v>80</v>
      </c>
      <c r="J315" t="s">
        <v>32</v>
      </c>
      <c r="K315" t="s">
        <v>33</v>
      </c>
      <c r="L315" t="s">
        <v>59</v>
      </c>
      <c r="M315" s="1">
        <v>0.55400000000000005</v>
      </c>
      <c r="N315" t="s">
        <v>295</v>
      </c>
      <c r="O315" t="s">
        <v>56</v>
      </c>
      <c r="P315" t="s">
        <v>290</v>
      </c>
      <c r="Q315" t="s">
        <v>291</v>
      </c>
      <c r="R315" s="1">
        <v>0.44600000000000001</v>
      </c>
      <c r="S315" t="s">
        <v>20</v>
      </c>
      <c r="AA315">
        <v>0</v>
      </c>
    </row>
    <row r="316" spans="1:27" hidden="1" x14ac:dyDescent="0.2">
      <c r="A316" t="s">
        <v>39</v>
      </c>
      <c r="B316">
        <v>2996236</v>
      </c>
      <c r="C316">
        <v>2996236</v>
      </c>
      <c r="D316">
        <v>1</v>
      </c>
      <c r="E316" t="s">
        <v>251</v>
      </c>
      <c r="F316" t="s">
        <v>252</v>
      </c>
      <c r="G316">
        <v>332</v>
      </c>
      <c r="H316" t="s">
        <v>80</v>
      </c>
      <c r="I316" t="s">
        <v>296</v>
      </c>
      <c r="J316" t="s">
        <v>32</v>
      </c>
      <c r="K316" t="s">
        <v>33</v>
      </c>
      <c r="L316" t="s">
        <v>59</v>
      </c>
      <c r="M316" s="1">
        <v>0.55400000000000005</v>
      </c>
      <c r="N316" t="s">
        <v>289</v>
      </c>
      <c r="O316" t="s">
        <v>56</v>
      </c>
      <c r="P316" t="s">
        <v>290</v>
      </c>
      <c r="Q316" t="s">
        <v>291</v>
      </c>
      <c r="R316">
        <v>0.44600000000000001</v>
      </c>
      <c r="S316" t="s">
        <v>21</v>
      </c>
      <c r="AA316">
        <v>0</v>
      </c>
    </row>
    <row r="317" spans="1:27" hidden="1" x14ac:dyDescent="0.2">
      <c r="A317" t="s">
        <v>39</v>
      </c>
      <c r="B317">
        <v>2996411</v>
      </c>
      <c r="C317">
        <v>2996411</v>
      </c>
      <c r="D317">
        <v>1</v>
      </c>
      <c r="E317" t="s">
        <v>251</v>
      </c>
      <c r="F317" t="s">
        <v>252</v>
      </c>
      <c r="G317">
        <v>332</v>
      </c>
      <c r="H317" t="s">
        <v>80</v>
      </c>
      <c r="I317" t="s">
        <v>297</v>
      </c>
      <c r="J317" t="s">
        <v>32</v>
      </c>
      <c r="K317" t="s">
        <v>33</v>
      </c>
      <c r="L317" t="s">
        <v>59</v>
      </c>
      <c r="M317" s="1">
        <v>0.55400000000000005</v>
      </c>
      <c r="P317" t="s">
        <v>290</v>
      </c>
      <c r="Q317" t="s">
        <v>291</v>
      </c>
      <c r="R317" s="1">
        <v>0.44600000000000001</v>
      </c>
      <c r="S317" t="s">
        <v>23</v>
      </c>
      <c r="AA317">
        <v>0</v>
      </c>
    </row>
    <row r="318" spans="1:27" hidden="1" x14ac:dyDescent="0.2">
      <c r="A318" t="s">
        <v>39</v>
      </c>
      <c r="B318">
        <v>1210553</v>
      </c>
      <c r="C318">
        <v>1210553</v>
      </c>
      <c r="D318">
        <v>1</v>
      </c>
      <c r="H318" t="s">
        <v>66</v>
      </c>
      <c r="J318" t="s">
        <v>32</v>
      </c>
      <c r="L318" t="s">
        <v>56</v>
      </c>
      <c r="M318" s="1">
        <v>0.55400000000000005</v>
      </c>
      <c r="S318" t="s">
        <v>22</v>
      </c>
      <c r="AA318">
        <v>0</v>
      </c>
    </row>
    <row r="319" spans="1:27" hidden="1" x14ac:dyDescent="0.2">
      <c r="A319" t="s">
        <v>39</v>
      </c>
      <c r="B319">
        <v>1210706</v>
      </c>
      <c r="C319">
        <v>1210706</v>
      </c>
      <c r="D319">
        <v>1</v>
      </c>
      <c r="H319" t="s">
        <v>66</v>
      </c>
      <c r="J319" t="s">
        <v>32</v>
      </c>
      <c r="L319" t="s">
        <v>56</v>
      </c>
      <c r="M319" s="1">
        <v>0.55400000000000005</v>
      </c>
      <c r="O319" t="s">
        <v>59</v>
      </c>
      <c r="R319" s="1">
        <v>0.44600000000000001</v>
      </c>
      <c r="S319" t="s">
        <v>24</v>
      </c>
      <c r="AA319">
        <v>0</v>
      </c>
    </row>
    <row r="320" spans="1:27" hidden="1" x14ac:dyDescent="0.2">
      <c r="A320" t="s">
        <v>39</v>
      </c>
      <c r="B320">
        <v>1210104</v>
      </c>
      <c r="C320">
        <v>1210104</v>
      </c>
      <c r="D320">
        <v>1</v>
      </c>
      <c r="H320" t="s">
        <v>66</v>
      </c>
      <c r="J320" t="s">
        <v>32</v>
      </c>
      <c r="L320" t="s">
        <v>56</v>
      </c>
      <c r="M320" s="1">
        <v>0.55400000000000005</v>
      </c>
      <c r="S320" t="s">
        <v>19</v>
      </c>
      <c r="AA320">
        <v>0</v>
      </c>
    </row>
    <row r="321" spans="1:27" hidden="1" x14ac:dyDescent="0.2">
      <c r="A321" t="s">
        <v>39</v>
      </c>
      <c r="B321">
        <v>1210451</v>
      </c>
      <c r="C321">
        <v>1210451</v>
      </c>
      <c r="D321">
        <v>1</v>
      </c>
      <c r="H321" t="s">
        <v>66</v>
      </c>
      <c r="J321" t="s">
        <v>32</v>
      </c>
      <c r="L321" t="s">
        <v>56</v>
      </c>
      <c r="M321" s="1">
        <v>0.55400000000000005</v>
      </c>
      <c r="O321" t="s">
        <v>59</v>
      </c>
      <c r="R321" s="1">
        <v>0.44600000000000001</v>
      </c>
      <c r="S321" t="s">
        <v>20</v>
      </c>
      <c r="AA321">
        <v>0</v>
      </c>
    </row>
    <row r="322" spans="1:27" hidden="1" x14ac:dyDescent="0.2">
      <c r="A322" t="s">
        <v>39</v>
      </c>
      <c r="B322">
        <v>1210452</v>
      </c>
      <c r="C322">
        <v>1210452</v>
      </c>
      <c r="D322">
        <v>1</v>
      </c>
      <c r="H322" t="s">
        <v>66</v>
      </c>
      <c r="J322" t="s">
        <v>32</v>
      </c>
      <c r="L322" t="s">
        <v>56</v>
      </c>
      <c r="M322" s="1">
        <v>0.55400000000000005</v>
      </c>
      <c r="O322" t="s">
        <v>59</v>
      </c>
      <c r="R322">
        <v>0.44600000000000001</v>
      </c>
      <c r="S322" t="s">
        <v>21</v>
      </c>
      <c r="AA322">
        <v>0</v>
      </c>
    </row>
    <row r="323" spans="1:27" hidden="1" x14ac:dyDescent="0.2">
      <c r="A323" t="s">
        <v>39</v>
      </c>
      <c r="B323">
        <v>1210694</v>
      </c>
      <c r="C323">
        <v>1210694</v>
      </c>
      <c r="D323">
        <v>1</v>
      </c>
      <c r="H323" t="s">
        <v>66</v>
      </c>
      <c r="J323" t="s">
        <v>32</v>
      </c>
      <c r="L323" t="s">
        <v>56</v>
      </c>
      <c r="M323" s="1">
        <v>0.55400000000000005</v>
      </c>
      <c r="R323" s="1">
        <v>0.44600000000000001</v>
      </c>
      <c r="S323" t="s">
        <v>23</v>
      </c>
      <c r="AA323">
        <v>0</v>
      </c>
    </row>
    <row r="324" spans="1:27" hidden="1" x14ac:dyDescent="0.2">
      <c r="A324" t="s">
        <v>39</v>
      </c>
      <c r="B324">
        <v>3065104</v>
      </c>
      <c r="C324">
        <v>3065104</v>
      </c>
      <c r="D324">
        <v>1</v>
      </c>
      <c r="E324" t="s">
        <v>78</v>
      </c>
      <c r="F324" t="s">
        <v>94</v>
      </c>
      <c r="G324">
        <v>507</v>
      </c>
      <c r="H324" t="s">
        <v>99</v>
      </c>
      <c r="I324" t="s">
        <v>81</v>
      </c>
      <c r="J324" t="s">
        <v>32</v>
      </c>
      <c r="L324" t="s">
        <v>36</v>
      </c>
      <c r="M324" s="1">
        <v>0.55800000000000005</v>
      </c>
      <c r="N324" t="s">
        <v>82</v>
      </c>
      <c r="O324" t="s">
        <v>34</v>
      </c>
      <c r="Q324" t="s">
        <v>101</v>
      </c>
      <c r="R324" s="1">
        <v>0.442</v>
      </c>
      <c r="S324" t="s">
        <v>18</v>
      </c>
      <c r="AA324">
        <v>0</v>
      </c>
    </row>
    <row r="325" spans="1:27" hidden="1" x14ac:dyDescent="0.2">
      <c r="A325" t="s">
        <v>39</v>
      </c>
      <c r="B325">
        <v>3062822</v>
      </c>
      <c r="C325">
        <v>3062822</v>
      </c>
      <c r="D325">
        <v>1</v>
      </c>
      <c r="E325" t="s">
        <v>93</v>
      </c>
      <c r="F325" t="s">
        <v>94</v>
      </c>
      <c r="G325">
        <v>507</v>
      </c>
      <c r="H325" t="s">
        <v>99</v>
      </c>
      <c r="I325" t="s">
        <v>87</v>
      </c>
      <c r="J325" t="s">
        <v>32</v>
      </c>
      <c r="L325" t="s">
        <v>36</v>
      </c>
      <c r="M325" s="1">
        <v>0.55800000000000005</v>
      </c>
      <c r="N325" t="s">
        <v>82</v>
      </c>
      <c r="Q325" t="s">
        <v>101</v>
      </c>
      <c r="S325" t="s">
        <v>22</v>
      </c>
      <c r="AA325">
        <v>0</v>
      </c>
    </row>
    <row r="326" spans="1:27" hidden="1" x14ac:dyDescent="0.2">
      <c r="A326" t="s">
        <v>39</v>
      </c>
      <c r="B326">
        <v>3062932</v>
      </c>
      <c r="C326">
        <v>3062932</v>
      </c>
      <c r="D326">
        <v>1</v>
      </c>
      <c r="E326" t="s">
        <v>93</v>
      </c>
      <c r="F326" t="s">
        <v>94</v>
      </c>
      <c r="G326">
        <v>507</v>
      </c>
      <c r="H326" t="s">
        <v>99</v>
      </c>
      <c r="I326" t="s">
        <v>88</v>
      </c>
      <c r="J326" t="s">
        <v>32</v>
      </c>
      <c r="L326" t="s">
        <v>36</v>
      </c>
      <c r="M326" s="1">
        <v>0.55800000000000005</v>
      </c>
      <c r="N326" t="s">
        <v>82</v>
      </c>
      <c r="O326" t="s">
        <v>34</v>
      </c>
      <c r="Q326" t="s">
        <v>101</v>
      </c>
      <c r="R326" s="1">
        <v>0.442</v>
      </c>
      <c r="S326" t="s">
        <v>24</v>
      </c>
      <c r="AA326">
        <v>0</v>
      </c>
    </row>
    <row r="327" spans="1:27" hidden="1" x14ac:dyDescent="0.2">
      <c r="A327" t="s">
        <v>39</v>
      </c>
      <c r="B327">
        <v>3062372</v>
      </c>
      <c r="C327">
        <v>3062372</v>
      </c>
      <c r="D327">
        <v>1</v>
      </c>
      <c r="E327" t="s">
        <v>93</v>
      </c>
      <c r="F327" t="s">
        <v>94</v>
      </c>
      <c r="G327">
        <v>507</v>
      </c>
      <c r="H327" t="s">
        <v>99</v>
      </c>
      <c r="I327" t="s">
        <v>102</v>
      </c>
      <c r="J327" t="s">
        <v>32</v>
      </c>
      <c r="L327" t="s">
        <v>36</v>
      </c>
      <c r="M327" s="1">
        <v>0.55800000000000005</v>
      </c>
      <c r="Q327" t="s">
        <v>101</v>
      </c>
      <c r="S327" t="s">
        <v>19</v>
      </c>
      <c r="AA327">
        <v>0</v>
      </c>
    </row>
    <row r="328" spans="1:27" hidden="1" x14ac:dyDescent="0.2">
      <c r="A328" t="s">
        <v>39</v>
      </c>
      <c r="B328">
        <v>3062746</v>
      </c>
      <c r="C328">
        <v>3062746</v>
      </c>
      <c r="D328">
        <v>1</v>
      </c>
      <c r="E328" t="s">
        <v>93</v>
      </c>
      <c r="F328" t="s">
        <v>94</v>
      </c>
      <c r="G328">
        <v>507</v>
      </c>
      <c r="H328" t="s">
        <v>99</v>
      </c>
      <c r="I328" t="s">
        <v>92</v>
      </c>
      <c r="J328" t="s">
        <v>32</v>
      </c>
      <c r="L328" t="s">
        <v>36</v>
      </c>
      <c r="M328" s="1">
        <v>0.55800000000000005</v>
      </c>
      <c r="N328" t="s">
        <v>82</v>
      </c>
      <c r="O328" t="s">
        <v>34</v>
      </c>
      <c r="Q328" t="s">
        <v>101</v>
      </c>
      <c r="R328">
        <v>0.442</v>
      </c>
      <c r="S328" t="s">
        <v>21</v>
      </c>
      <c r="AA328">
        <v>0</v>
      </c>
    </row>
    <row r="329" spans="1:27" hidden="1" x14ac:dyDescent="0.2">
      <c r="A329" t="s">
        <v>39</v>
      </c>
      <c r="B329">
        <v>2049590</v>
      </c>
      <c r="C329">
        <v>2049590</v>
      </c>
      <c r="D329">
        <v>1</v>
      </c>
      <c r="H329" t="s">
        <v>58</v>
      </c>
      <c r="J329" t="s">
        <v>55</v>
      </c>
      <c r="L329" t="s">
        <v>59</v>
      </c>
      <c r="M329" s="1">
        <v>0.56100000000000005</v>
      </c>
      <c r="O329" t="s">
        <v>34</v>
      </c>
      <c r="R329" s="1">
        <v>0.41499999999999998</v>
      </c>
      <c r="S329" t="s">
        <v>18</v>
      </c>
      <c r="AA329">
        <v>0</v>
      </c>
    </row>
    <row r="330" spans="1:27" hidden="1" x14ac:dyDescent="0.2">
      <c r="A330" t="s">
        <v>39</v>
      </c>
      <c r="B330">
        <v>1971399</v>
      </c>
      <c r="C330">
        <v>1971399</v>
      </c>
      <c r="D330">
        <v>1</v>
      </c>
      <c r="H330" t="s">
        <v>66</v>
      </c>
      <c r="J330" t="s">
        <v>32</v>
      </c>
      <c r="L330" t="s">
        <v>56</v>
      </c>
      <c r="M330" s="1">
        <v>0.56299999999999994</v>
      </c>
      <c r="O330" t="s">
        <v>59</v>
      </c>
      <c r="R330" s="1">
        <v>0.437</v>
      </c>
      <c r="S330" t="s">
        <v>20</v>
      </c>
      <c r="AA330">
        <v>0</v>
      </c>
    </row>
    <row r="331" spans="1:27" hidden="1" x14ac:dyDescent="0.2">
      <c r="A331" t="s">
        <v>39</v>
      </c>
      <c r="B331">
        <v>2049591</v>
      </c>
      <c r="C331">
        <v>2049591</v>
      </c>
      <c r="D331">
        <v>1</v>
      </c>
      <c r="H331" t="s">
        <v>66</v>
      </c>
      <c r="J331" t="s">
        <v>32</v>
      </c>
      <c r="L331" t="s">
        <v>56</v>
      </c>
      <c r="M331" s="1">
        <v>0.56599999999999995</v>
      </c>
      <c r="O331" t="s">
        <v>59</v>
      </c>
      <c r="R331" s="1">
        <v>0.434</v>
      </c>
      <c r="S331" t="s">
        <v>18</v>
      </c>
      <c r="AA331">
        <v>0</v>
      </c>
    </row>
    <row r="332" spans="1:27" hidden="1" x14ac:dyDescent="0.2">
      <c r="A332" t="s">
        <v>39</v>
      </c>
      <c r="B332">
        <v>2048408</v>
      </c>
      <c r="C332">
        <v>2048408</v>
      </c>
      <c r="D332">
        <v>1</v>
      </c>
      <c r="E332" t="s">
        <v>305</v>
      </c>
      <c r="F332" t="s">
        <v>29</v>
      </c>
      <c r="G332">
        <v>82</v>
      </c>
      <c r="H332" t="s">
        <v>66</v>
      </c>
      <c r="J332" t="s">
        <v>32</v>
      </c>
      <c r="K332" t="s">
        <v>33</v>
      </c>
      <c r="L332" t="s">
        <v>56</v>
      </c>
      <c r="M332" s="1">
        <v>0.56599999999999995</v>
      </c>
      <c r="N332" t="s">
        <v>306</v>
      </c>
      <c r="O332" t="s">
        <v>59</v>
      </c>
      <c r="P332" t="s">
        <v>148</v>
      </c>
      <c r="Q332" t="s">
        <v>234</v>
      </c>
      <c r="R332" s="1">
        <v>0.434</v>
      </c>
      <c r="S332" t="s">
        <v>20</v>
      </c>
      <c r="AA332">
        <v>0</v>
      </c>
    </row>
    <row r="333" spans="1:27" hidden="1" x14ac:dyDescent="0.2">
      <c r="A333" t="s">
        <v>39</v>
      </c>
      <c r="B333">
        <v>1455123</v>
      </c>
      <c r="C333">
        <v>1455123</v>
      </c>
      <c r="D333">
        <v>1</v>
      </c>
      <c r="E333" t="s">
        <v>177</v>
      </c>
      <c r="F333" t="s">
        <v>178</v>
      </c>
      <c r="G333">
        <v>222</v>
      </c>
      <c r="H333" t="s">
        <v>99</v>
      </c>
      <c r="I333" t="s">
        <v>324</v>
      </c>
      <c r="J333" t="s">
        <v>32</v>
      </c>
      <c r="L333" t="s">
        <v>36</v>
      </c>
      <c r="M333" s="1">
        <v>0.57099999999999995</v>
      </c>
      <c r="N333" t="s">
        <v>325</v>
      </c>
      <c r="O333" t="s">
        <v>34</v>
      </c>
      <c r="Q333" t="s">
        <v>321</v>
      </c>
      <c r="R333" s="1">
        <v>0.42899999999999999</v>
      </c>
      <c r="S333" t="s">
        <v>18</v>
      </c>
      <c r="AA333">
        <v>0</v>
      </c>
    </row>
    <row r="334" spans="1:27" hidden="1" x14ac:dyDescent="0.2">
      <c r="A334" t="s">
        <v>39</v>
      </c>
      <c r="B334">
        <v>1454042</v>
      </c>
      <c r="C334">
        <v>1454042</v>
      </c>
      <c r="D334">
        <v>1</v>
      </c>
      <c r="E334" t="s">
        <v>177</v>
      </c>
      <c r="F334" t="s">
        <v>178</v>
      </c>
      <c r="G334">
        <v>222</v>
      </c>
      <c r="H334" t="s">
        <v>99</v>
      </c>
      <c r="I334" t="s">
        <v>326</v>
      </c>
      <c r="J334" t="s">
        <v>32</v>
      </c>
      <c r="L334" t="s">
        <v>36</v>
      </c>
      <c r="M334" s="1">
        <v>0.57099999999999995</v>
      </c>
      <c r="N334" t="s">
        <v>325</v>
      </c>
      <c r="Q334" t="s">
        <v>321</v>
      </c>
      <c r="S334" t="s">
        <v>22</v>
      </c>
      <c r="AA334">
        <v>0</v>
      </c>
    </row>
    <row r="335" spans="1:27" hidden="1" x14ac:dyDescent="0.2">
      <c r="A335" t="s">
        <v>39</v>
      </c>
      <c r="B335">
        <v>1454151</v>
      </c>
      <c r="C335">
        <v>1454151</v>
      </c>
      <c r="D335">
        <v>1</v>
      </c>
      <c r="E335" t="s">
        <v>177</v>
      </c>
      <c r="F335" t="s">
        <v>178</v>
      </c>
      <c r="G335">
        <v>222</v>
      </c>
      <c r="H335" t="s">
        <v>99</v>
      </c>
      <c r="I335" t="s">
        <v>327</v>
      </c>
      <c r="J335" t="s">
        <v>32</v>
      </c>
      <c r="L335" t="s">
        <v>36</v>
      </c>
      <c r="M335" s="1">
        <v>0.57099999999999995</v>
      </c>
      <c r="N335" t="s">
        <v>325</v>
      </c>
      <c r="O335" t="s">
        <v>34</v>
      </c>
      <c r="Q335" t="s">
        <v>321</v>
      </c>
      <c r="R335" s="1">
        <v>0.42899999999999999</v>
      </c>
      <c r="S335" t="s">
        <v>24</v>
      </c>
      <c r="AA335">
        <v>0</v>
      </c>
    </row>
    <row r="336" spans="1:27" hidden="1" x14ac:dyDescent="0.2">
      <c r="A336" t="s">
        <v>39</v>
      </c>
      <c r="B336">
        <v>1453592</v>
      </c>
      <c r="C336">
        <v>1453592</v>
      </c>
      <c r="D336">
        <v>1</v>
      </c>
      <c r="E336" t="s">
        <v>177</v>
      </c>
      <c r="F336" t="s">
        <v>178</v>
      </c>
      <c r="G336">
        <v>222</v>
      </c>
      <c r="H336" t="s">
        <v>99</v>
      </c>
      <c r="I336" t="s">
        <v>328</v>
      </c>
      <c r="J336" t="s">
        <v>32</v>
      </c>
      <c r="L336" t="s">
        <v>36</v>
      </c>
      <c r="M336" s="1">
        <v>0.57099999999999995</v>
      </c>
      <c r="Q336" t="s">
        <v>321</v>
      </c>
      <c r="S336" t="s">
        <v>19</v>
      </c>
      <c r="AA336">
        <v>0</v>
      </c>
    </row>
    <row r="337" spans="1:27" hidden="1" x14ac:dyDescent="0.2">
      <c r="A337" t="s">
        <v>39</v>
      </c>
      <c r="B337">
        <v>1453940</v>
      </c>
      <c r="C337">
        <v>1453940</v>
      </c>
      <c r="D337">
        <v>1</v>
      </c>
      <c r="E337" t="s">
        <v>329</v>
      </c>
      <c r="F337" t="s">
        <v>29</v>
      </c>
      <c r="G337">
        <v>222</v>
      </c>
      <c r="H337" t="s">
        <v>99</v>
      </c>
      <c r="J337" t="s">
        <v>32</v>
      </c>
      <c r="L337" t="s">
        <v>36</v>
      </c>
      <c r="M337" s="1">
        <v>0.57099999999999995</v>
      </c>
      <c r="N337" t="s">
        <v>330</v>
      </c>
      <c r="O337" t="s">
        <v>34</v>
      </c>
      <c r="Q337" t="s">
        <v>321</v>
      </c>
      <c r="R337" s="1">
        <v>0.42899999999999999</v>
      </c>
      <c r="S337" t="s">
        <v>20</v>
      </c>
      <c r="AA337">
        <v>0</v>
      </c>
    </row>
    <row r="338" spans="1:27" hidden="1" x14ac:dyDescent="0.2">
      <c r="A338" t="s">
        <v>39</v>
      </c>
      <c r="B338">
        <v>1453941</v>
      </c>
      <c r="C338">
        <v>1453941</v>
      </c>
      <c r="D338">
        <v>1</v>
      </c>
      <c r="E338" t="s">
        <v>177</v>
      </c>
      <c r="F338" t="s">
        <v>178</v>
      </c>
      <c r="G338">
        <v>222</v>
      </c>
      <c r="H338" t="s">
        <v>99</v>
      </c>
      <c r="I338" t="s">
        <v>331</v>
      </c>
      <c r="J338" t="s">
        <v>32</v>
      </c>
      <c r="L338" t="s">
        <v>36</v>
      </c>
      <c r="M338" s="1">
        <v>0.57099999999999995</v>
      </c>
      <c r="N338" t="s">
        <v>325</v>
      </c>
      <c r="O338" t="s">
        <v>34</v>
      </c>
      <c r="Q338" t="s">
        <v>321</v>
      </c>
      <c r="R338">
        <v>0.42899999999999999</v>
      </c>
      <c r="S338" t="s">
        <v>21</v>
      </c>
      <c r="AA338">
        <v>0</v>
      </c>
    </row>
    <row r="339" spans="1:27" hidden="1" x14ac:dyDescent="0.2">
      <c r="A339" t="s">
        <v>39</v>
      </c>
      <c r="B339">
        <v>1454139</v>
      </c>
      <c r="C339">
        <v>1454139</v>
      </c>
      <c r="D339">
        <v>1</v>
      </c>
      <c r="E339" t="s">
        <v>177</v>
      </c>
      <c r="F339" t="s">
        <v>178</v>
      </c>
      <c r="G339">
        <v>222</v>
      </c>
      <c r="H339" t="s">
        <v>99</v>
      </c>
      <c r="I339" t="s">
        <v>332</v>
      </c>
      <c r="J339" t="s">
        <v>32</v>
      </c>
      <c r="L339" t="s">
        <v>36</v>
      </c>
      <c r="M339" s="1">
        <v>0.57099999999999995</v>
      </c>
      <c r="Q339" t="s">
        <v>321</v>
      </c>
      <c r="R339" s="1">
        <v>0.42899999999999999</v>
      </c>
      <c r="S339" t="s">
        <v>23</v>
      </c>
      <c r="AA339">
        <v>0</v>
      </c>
    </row>
    <row r="340" spans="1:27" hidden="1" x14ac:dyDescent="0.2">
      <c r="A340" t="s">
        <v>39</v>
      </c>
      <c r="B340">
        <v>2049586</v>
      </c>
      <c r="C340">
        <v>2049586</v>
      </c>
      <c r="D340">
        <v>1</v>
      </c>
      <c r="H340" t="s">
        <v>99</v>
      </c>
      <c r="J340" t="s">
        <v>32</v>
      </c>
      <c r="L340" t="s">
        <v>36</v>
      </c>
      <c r="M340" s="1">
        <v>0.57899999999999996</v>
      </c>
      <c r="O340" t="s">
        <v>34</v>
      </c>
      <c r="R340" s="1">
        <v>0.36499999999999999</v>
      </c>
      <c r="S340" t="s">
        <v>18</v>
      </c>
      <c r="AA340">
        <v>0</v>
      </c>
    </row>
    <row r="341" spans="1:27" hidden="1" x14ac:dyDescent="0.2">
      <c r="A341" t="s">
        <v>39</v>
      </c>
      <c r="B341">
        <v>781739</v>
      </c>
      <c r="C341">
        <v>781739</v>
      </c>
      <c r="D341">
        <v>1</v>
      </c>
      <c r="H341" t="s">
        <v>66</v>
      </c>
      <c r="J341" t="s">
        <v>32</v>
      </c>
      <c r="L341" t="s">
        <v>56</v>
      </c>
      <c r="M341" s="1">
        <v>0.57899999999999996</v>
      </c>
      <c r="O341" t="s">
        <v>59</v>
      </c>
      <c r="S341" t="s">
        <v>24</v>
      </c>
      <c r="AA341">
        <v>0</v>
      </c>
    </row>
    <row r="342" spans="1:27" hidden="1" x14ac:dyDescent="0.2">
      <c r="A342" t="s">
        <v>39</v>
      </c>
      <c r="B342">
        <v>781139</v>
      </c>
      <c r="C342">
        <v>781139</v>
      </c>
      <c r="D342">
        <v>1</v>
      </c>
      <c r="H342" t="s">
        <v>66</v>
      </c>
      <c r="J342" t="s">
        <v>32</v>
      </c>
      <c r="L342" t="s">
        <v>56</v>
      </c>
      <c r="M342" s="1">
        <v>0.57899999999999996</v>
      </c>
      <c r="S342" t="s">
        <v>19</v>
      </c>
      <c r="AA342">
        <v>0</v>
      </c>
    </row>
    <row r="343" spans="1:27" hidden="1" x14ac:dyDescent="0.2">
      <c r="A343" t="s">
        <v>39</v>
      </c>
      <c r="B343">
        <v>781727</v>
      </c>
      <c r="C343">
        <v>781727</v>
      </c>
      <c r="D343">
        <v>1</v>
      </c>
      <c r="H343" t="s">
        <v>66</v>
      </c>
      <c r="J343" t="s">
        <v>32</v>
      </c>
      <c r="L343" t="s">
        <v>56</v>
      </c>
      <c r="M343" s="1">
        <v>0.57899999999999996</v>
      </c>
      <c r="S343" t="s">
        <v>23</v>
      </c>
      <c r="AA343">
        <v>0</v>
      </c>
    </row>
    <row r="344" spans="1:27" hidden="1" x14ac:dyDescent="0.2">
      <c r="A344" t="s">
        <v>39</v>
      </c>
      <c r="B344">
        <v>1971423</v>
      </c>
      <c r="C344">
        <v>1971423</v>
      </c>
      <c r="D344">
        <v>1</v>
      </c>
      <c r="H344" t="s">
        <v>110</v>
      </c>
      <c r="J344" t="s">
        <v>55</v>
      </c>
      <c r="L344" t="s">
        <v>34</v>
      </c>
      <c r="M344" s="1">
        <v>0.58399999999999996</v>
      </c>
      <c r="O344" t="s">
        <v>59</v>
      </c>
      <c r="R344" s="1">
        <v>0.41599999999999998</v>
      </c>
      <c r="S344" t="s">
        <v>20</v>
      </c>
      <c r="AA344">
        <v>0</v>
      </c>
    </row>
    <row r="345" spans="1:27" hidden="1" x14ac:dyDescent="0.2">
      <c r="A345" t="s">
        <v>39</v>
      </c>
      <c r="B345">
        <v>1200310</v>
      </c>
      <c r="C345">
        <v>1200309</v>
      </c>
      <c r="D345">
        <v>0</v>
      </c>
      <c r="E345" t="s">
        <v>28</v>
      </c>
      <c r="F345" t="s">
        <v>29</v>
      </c>
      <c r="G345">
        <v>450</v>
      </c>
      <c r="I345" t="s">
        <v>352</v>
      </c>
      <c r="J345" t="s">
        <v>43</v>
      </c>
      <c r="K345" t="s">
        <v>149</v>
      </c>
      <c r="L345" t="s">
        <v>353</v>
      </c>
      <c r="M345" s="1">
        <v>0.58699999999999997</v>
      </c>
      <c r="N345" t="s">
        <v>354</v>
      </c>
      <c r="S345" t="s">
        <v>18</v>
      </c>
      <c r="AA345">
        <v>0</v>
      </c>
    </row>
    <row r="346" spans="1:27" hidden="1" x14ac:dyDescent="0.2">
      <c r="A346" t="s">
        <v>39</v>
      </c>
      <c r="B346">
        <v>1972409</v>
      </c>
      <c r="C346">
        <v>1972409</v>
      </c>
      <c r="D346">
        <v>1</v>
      </c>
      <c r="E346" t="s">
        <v>251</v>
      </c>
      <c r="F346" t="s">
        <v>252</v>
      </c>
      <c r="G346">
        <v>349</v>
      </c>
      <c r="H346" t="s">
        <v>99</v>
      </c>
      <c r="I346" t="s">
        <v>253</v>
      </c>
      <c r="J346" t="s">
        <v>32</v>
      </c>
      <c r="K346" t="s">
        <v>33</v>
      </c>
      <c r="L346" t="s">
        <v>36</v>
      </c>
      <c r="M346" s="1">
        <v>0.58899999999999997</v>
      </c>
      <c r="N346" t="s">
        <v>254</v>
      </c>
      <c r="O346" t="s">
        <v>34</v>
      </c>
      <c r="P346" t="s">
        <v>281</v>
      </c>
      <c r="Q346" t="s">
        <v>282</v>
      </c>
      <c r="R346" s="1">
        <v>0.41099999999999998</v>
      </c>
      <c r="S346" t="s">
        <v>18</v>
      </c>
      <c r="AA346">
        <v>0</v>
      </c>
    </row>
    <row r="347" spans="1:27" hidden="1" x14ac:dyDescent="0.2">
      <c r="A347" t="s">
        <v>39</v>
      </c>
      <c r="B347">
        <v>1971328</v>
      </c>
      <c r="C347">
        <v>1971328</v>
      </c>
      <c r="D347">
        <v>1</v>
      </c>
      <c r="E347" t="s">
        <v>251</v>
      </c>
      <c r="F347" t="s">
        <v>252</v>
      </c>
      <c r="G347">
        <v>349</v>
      </c>
      <c r="H347" t="s">
        <v>99</v>
      </c>
      <c r="I347" t="s">
        <v>256</v>
      </c>
      <c r="J347" t="s">
        <v>32</v>
      </c>
      <c r="K347" t="s">
        <v>33</v>
      </c>
      <c r="L347" t="s">
        <v>36</v>
      </c>
      <c r="M347" s="1">
        <v>0.58899999999999997</v>
      </c>
      <c r="N347" t="s">
        <v>254</v>
      </c>
      <c r="P347" t="s">
        <v>281</v>
      </c>
      <c r="Q347" t="s">
        <v>282</v>
      </c>
      <c r="S347" t="s">
        <v>22</v>
      </c>
      <c r="AA347">
        <v>0</v>
      </c>
    </row>
    <row r="348" spans="1:27" hidden="1" x14ac:dyDescent="0.2">
      <c r="A348" t="s">
        <v>39</v>
      </c>
      <c r="B348">
        <v>1971437</v>
      </c>
      <c r="C348">
        <v>1971437</v>
      </c>
      <c r="D348">
        <v>1</v>
      </c>
      <c r="E348" t="s">
        <v>251</v>
      </c>
      <c r="F348" t="s">
        <v>252</v>
      </c>
      <c r="G348">
        <v>349</v>
      </c>
      <c r="H348" t="s">
        <v>99</v>
      </c>
      <c r="I348" t="s">
        <v>257</v>
      </c>
      <c r="J348" t="s">
        <v>32</v>
      </c>
      <c r="K348" t="s">
        <v>33</v>
      </c>
      <c r="L348" t="s">
        <v>36</v>
      </c>
      <c r="M348" s="1">
        <v>0.58899999999999997</v>
      </c>
      <c r="N348" t="s">
        <v>254</v>
      </c>
      <c r="O348" t="s">
        <v>34</v>
      </c>
      <c r="P348" t="s">
        <v>281</v>
      </c>
      <c r="Q348" t="s">
        <v>282</v>
      </c>
      <c r="R348" s="1">
        <v>0.41099999999999998</v>
      </c>
      <c r="S348" t="s">
        <v>24</v>
      </c>
      <c r="AA348">
        <v>0</v>
      </c>
    </row>
    <row r="349" spans="1:27" hidden="1" x14ac:dyDescent="0.2">
      <c r="A349" t="s">
        <v>39</v>
      </c>
      <c r="B349">
        <v>1970878</v>
      </c>
      <c r="C349">
        <v>1970878</v>
      </c>
      <c r="D349">
        <v>1</v>
      </c>
      <c r="E349" t="s">
        <v>251</v>
      </c>
      <c r="F349" t="s">
        <v>252</v>
      </c>
      <c r="G349">
        <v>349</v>
      </c>
      <c r="H349" t="s">
        <v>99</v>
      </c>
      <c r="I349" t="s">
        <v>283</v>
      </c>
      <c r="J349" t="s">
        <v>32</v>
      </c>
      <c r="K349" t="s">
        <v>33</v>
      </c>
      <c r="L349" t="s">
        <v>36</v>
      </c>
      <c r="M349" s="1">
        <v>0.58899999999999997</v>
      </c>
      <c r="P349" t="s">
        <v>281</v>
      </c>
      <c r="Q349" t="s">
        <v>282</v>
      </c>
      <c r="S349" t="s">
        <v>19</v>
      </c>
      <c r="AA349">
        <v>0</v>
      </c>
    </row>
    <row r="350" spans="1:27" hidden="1" x14ac:dyDescent="0.2">
      <c r="A350" t="s">
        <v>39</v>
      </c>
      <c r="B350">
        <v>1971226</v>
      </c>
      <c r="C350">
        <v>1971226</v>
      </c>
      <c r="D350">
        <v>1</v>
      </c>
      <c r="E350" t="s">
        <v>258</v>
      </c>
      <c r="F350" t="s">
        <v>128</v>
      </c>
      <c r="G350">
        <v>256</v>
      </c>
      <c r="H350" t="s">
        <v>99</v>
      </c>
      <c r="J350" t="s">
        <v>32</v>
      </c>
      <c r="K350" t="s">
        <v>33</v>
      </c>
      <c r="L350" t="s">
        <v>36</v>
      </c>
      <c r="M350" s="1">
        <v>0.58899999999999997</v>
      </c>
      <c r="N350" t="s">
        <v>259</v>
      </c>
      <c r="O350" t="s">
        <v>34</v>
      </c>
      <c r="P350" t="s">
        <v>281</v>
      </c>
      <c r="Q350" t="s">
        <v>282</v>
      </c>
      <c r="R350" s="1">
        <v>0.41099999999999998</v>
      </c>
      <c r="S350" t="s">
        <v>20</v>
      </c>
      <c r="AA350">
        <v>0</v>
      </c>
    </row>
    <row r="351" spans="1:27" hidden="1" x14ac:dyDescent="0.2">
      <c r="A351" t="s">
        <v>39</v>
      </c>
      <c r="B351">
        <v>1971227</v>
      </c>
      <c r="C351">
        <v>1971227</v>
      </c>
      <c r="D351">
        <v>1</v>
      </c>
      <c r="E351" t="s">
        <v>251</v>
      </c>
      <c r="F351" t="s">
        <v>252</v>
      </c>
      <c r="G351">
        <v>349</v>
      </c>
      <c r="H351" t="s">
        <v>99</v>
      </c>
      <c r="I351" t="s">
        <v>260</v>
      </c>
      <c r="J351" t="s">
        <v>32</v>
      </c>
      <c r="K351" t="s">
        <v>33</v>
      </c>
      <c r="L351" t="s">
        <v>36</v>
      </c>
      <c r="M351" s="1">
        <v>0.58899999999999997</v>
      </c>
      <c r="N351" t="s">
        <v>254</v>
      </c>
      <c r="O351" t="s">
        <v>34</v>
      </c>
      <c r="P351" t="s">
        <v>281</v>
      </c>
      <c r="Q351" t="s">
        <v>282</v>
      </c>
      <c r="R351">
        <v>0.41099999999999998</v>
      </c>
      <c r="S351" t="s">
        <v>21</v>
      </c>
      <c r="AA351">
        <v>0</v>
      </c>
    </row>
    <row r="352" spans="1:27" hidden="1" x14ac:dyDescent="0.2">
      <c r="A352" t="s">
        <v>39</v>
      </c>
      <c r="B352">
        <v>1971425</v>
      </c>
      <c r="C352">
        <v>1971425</v>
      </c>
      <c r="D352">
        <v>1</v>
      </c>
      <c r="E352" t="s">
        <v>251</v>
      </c>
      <c r="F352" t="s">
        <v>252</v>
      </c>
      <c r="G352">
        <v>349</v>
      </c>
      <c r="H352" t="s">
        <v>99</v>
      </c>
      <c r="I352" t="s">
        <v>261</v>
      </c>
      <c r="J352" t="s">
        <v>32</v>
      </c>
      <c r="K352" t="s">
        <v>33</v>
      </c>
      <c r="L352" t="s">
        <v>36</v>
      </c>
      <c r="M352" s="1">
        <v>0.58899999999999997</v>
      </c>
      <c r="P352" t="s">
        <v>281</v>
      </c>
      <c r="Q352" t="s">
        <v>282</v>
      </c>
      <c r="R352" s="1">
        <v>0.41099999999999998</v>
      </c>
      <c r="S352" t="s">
        <v>23</v>
      </c>
      <c r="AA352">
        <v>0</v>
      </c>
    </row>
    <row r="353" spans="1:27" hidden="1" x14ac:dyDescent="0.2">
      <c r="A353" t="s">
        <v>39</v>
      </c>
      <c r="B353">
        <v>1211815</v>
      </c>
      <c r="C353">
        <v>1211815</v>
      </c>
      <c r="D353">
        <v>1</v>
      </c>
      <c r="E353" t="s">
        <v>177</v>
      </c>
      <c r="F353" t="s">
        <v>178</v>
      </c>
      <c r="G353">
        <v>606</v>
      </c>
      <c r="H353" t="s">
        <v>66</v>
      </c>
      <c r="I353" t="s">
        <v>239</v>
      </c>
      <c r="J353" t="s">
        <v>32</v>
      </c>
      <c r="L353" t="s">
        <v>56</v>
      </c>
      <c r="M353" s="1">
        <v>0.59699999999999998</v>
      </c>
      <c r="N353" t="s">
        <v>74</v>
      </c>
      <c r="O353" t="s">
        <v>59</v>
      </c>
      <c r="Q353" t="s">
        <v>336</v>
      </c>
      <c r="R353" s="1">
        <v>0.40300000000000002</v>
      </c>
      <c r="S353" t="s">
        <v>18</v>
      </c>
      <c r="AA353">
        <v>0</v>
      </c>
    </row>
    <row r="354" spans="1:27" hidden="1" x14ac:dyDescent="0.2">
      <c r="A354" t="s">
        <v>39</v>
      </c>
      <c r="B354">
        <v>1210734</v>
      </c>
      <c r="C354">
        <v>1210734</v>
      </c>
      <c r="D354">
        <v>1</v>
      </c>
      <c r="E354" t="s">
        <v>177</v>
      </c>
      <c r="F354" t="s">
        <v>178</v>
      </c>
      <c r="G354">
        <v>606</v>
      </c>
      <c r="H354" t="s">
        <v>66</v>
      </c>
      <c r="I354" t="s">
        <v>241</v>
      </c>
      <c r="J354" t="s">
        <v>32</v>
      </c>
      <c r="L354" t="s">
        <v>56</v>
      </c>
      <c r="M354" s="1">
        <v>0.59699999999999998</v>
      </c>
      <c r="N354" t="s">
        <v>74</v>
      </c>
      <c r="Q354" t="s">
        <v>336</v>
      </c>
      <c r="S354" t="s">
        <v>22</v>
      </c>
      <c r="AA354">
        <v>0</v>
      </c>
    </row>
    <row r="355" spans="1:27" hidden="1" x14ac:dyDescent="0.2">
      <c r="A355" t="s">
        <v>39</v>
      </c>
      <c r="B355">
        <v>1210887</v>
      </c>
      <c r="C355">
        <v>1210887</v>
      </c>
      <c r="D355">
        <v>1</v>
      </c>
      <c r="E355" t="s">
        <v>177</v>
      </c>
      <c r="F355" t="s">
        <v>178</v>
      </c>
      <c r="G355">
        <v>606</v>
      </c>
      <c r="H355" t="s">
        <v>66</v>
      </c>
      <c r="I355" t="s">
        <v>242</v>
      </c>
      <c r="J355" t="s">
        <v>32</v>
      </c>
      <c r="L355" t="s">
        <v>56</v>
      </c>
      <c r="M355" s="1">
        <v>0.59699999999999998</v>
      </c>
      <c r="N355" t="s">
        <v>74</v>
      </c>
      <c r="O355" t="s">
        <v>59</v>
      </c>
      <c r="Q355" t="s">
        <v>336</v>
      </c>
      <c r="R355" s="1">
        <v>0.40300000000000002</v>
      </c>
      <c r="S355" t="s">
        <v>24</v>
      </c>
      <c r="AA355">
        <v>0</v>
      </c>
    </row>
    <row r="356" spans="1:27" hidden="1" x14ac:dyDescent="0.2">
      <c r="A356" t="s">
        <v>39</v>
      </c>
      <c r="B356">
        <v>1210285</v>
      </c>
      <c r="C356">
        <v>1210285</v>
      </c>
      <c r="D356">
        <v>1</v>
      </c>
      <c r="E356" t="s">
        <v>177</v>
      </c>
      <c r="F356" t="s">
        <v>178</v>
      </c>
      <c r="G356">
        <v>606</v>
      </c>
      <c r="H356" t="s">
        <v>66</v>
      </c>
      <c r="I356" t="s">
        <v>243</v>
      </c>
      <c r="J356" t="s">
        <v>32</v>
      </c>
      <c r="L356" t="s">
        <v>56</v>
      </c>
      <c r="M356" s="1">
        <v>0.59699999999999998</v>
      </c>
      <c r="Q356" t="s">
        <v>336</v>
      </c>
      <c r="S356" t="s">
        <v>19</v>
      </c>
      <c r="AA356">
        <v>0</v>
      </c>
    </row>
    <row r="357" spans="1:27" hidden="1" x14ac:dyDescent="0.2">
      <c r="A357" t="s">
        <v>39</v>
      </c>
      <c r="B357">
        <v>1210633</v>
      </c>
      <c r="C357">
        <v>1210633</v>
      </c>
      <c r="D357">
        <v>1</v>
      </c>
      <c r="E357" t="s">
        <v>177</v>
      </c>
      <c r="F357" t="s">
        <v>178</v>
      </c>
      <c r="G357">
        <v>606</v>
      </c>
      <c r="H357" t="s">
        <v>66</v>
      </c>
      <c r="I357" t="s">
        <v>246</v>
      </c>
      <c r="J357" t="s">
        <v>32</v>
      </c>
      <c r="L357" t="s">
        <v>56</v>
      </c>
      <c r="M357" s="1">
        <v>0.59699999999999998</v>
      </c>
      <c r="N357" t="s">
        <v>74</v>
      </c>
      <c r="O357" t="s">
        <v>59</v>
      </c>
      <c r="Q357" t="s">
        <v>336</v>
      </c>
      <c r="R357">
        <v>0.40300000000000002</v>
      </c>
      <c r="S357" t="s">
        <v>21</v>
      </c>
      <c r="AA357">
        <v>0</v>
      </c>
    </row>
    <row r="358" spans="1:27" hidden="1" x14ac:dyDescent="0.2">
      <c r="A358" t="s">
        <v>39</v>
      </c>
      <c r="B358">
        <v>3065095</v>
      </c>
      <c r="C358">
        <v>3065095</v>
      </c>
      <c r="D358">
        <v>1</v>
      </c>
      <c r="E358" t="s">
        <v>78</v>
      </c>
      <c r="F358" t="s">
        <v>94</v>
      </c>
      <c r="G358">
        <v>516</v>
      </c>
      <c r="H358" t="s">
        <v>80</v>
      </c>
      <c r="I358" t="s">
        <v>81</v>
      </c>
      <c r="J358" t="s">
        <v>32</v>
      </c>
      <c r="L358" t="s">
        <v>59</v>
      </c>
      <c r="M358" s="1">
        <v>0.60099999999999998</v>
      </c>
      <c r="N358" t="s">
        <v>82</v>
      </c>
      <c r="O358" t="s">
        <v>56</v>
      </c>
      <c r="Q358" t="s">
        <v>96</v>
      </c>
      <c r="R358" s="1">
        <v>0.39900000000000002</v>
      </c>
      <c r="S358" t="s">
        <v>18</v>
      </c>
      <c r="AA358">
        <v>0</v>
      </c>
    </row>
    <row r="359" spans="1:27" hidden="1" x14ac:dyDescent="0.2">
      <c r="A359" t="s">
        <v>39</v>
      </c>
      <c r="B359">
        <v>3062813</v>
      </c>
      <c r="C359">
        <v>3062813</v>
      </c>
      <c r="D359">
        <v>1</v>
      </c>
      <c r="E359" t="s">
        <v>93</v>
      </c>
      <c r="F359" t="s">
        <v>94</v>
      </c>
      <c r="G359">
        <v>516</v>
      </c>
      <c r="H359" t="s">
        <v>80</v>
      </c>
      <c r="I359" t="s">
        <v>87</v>
      </c>
      <c r="J359" t="s">
        <v>32</v>
      </c>
      <c r="L359" t="s">
        <v>59</v>
      </c>
      <c r="M359" s="1">
        <v>0.60099999999999998</v>
      </c>
      <c r="N359" t="s">
        <v>82</v>
      </c>
      <c r="Q359" t="s">
        <v>96</v>
      </c>
      <c r="S359" t="s">
        <v>22</v>
      </c>
      <c r="AA359">
        <v>0</v>
      </c>
    </row>
    <row r="360" spans="1:27" hidden="1" x14ac:dyDescent="0.2">
      <c r="A360" t="s">
        <v>39</v>
      </c>
      <c r="B360">
        <v>3062923</v>
      </c>
      <c r="C360">
        <v>3062923</v>
      </c>
      <c r="D360">
        <v>1</v>
      </c>
      <c r="E360" t="s">
        <v>93</v>
      </c>
      <c r="F360" t="s">
        <v>94</v>
      </c>
      <c r="G360">
        <v>516</v>
      </c>
      <c r="H360" t="s">
        <v>80</v>
      </c>
      <c r="I360" t="s">
        <v>88</v>
      </c>
      <c r="J360" t="s">
        <v>32</v>
      </c>
      <c r="L360" t="s">
        <v>59</v>
      </c>
      <c r="M360" s="1">
        <v>0.60099999999999998</v>
      </c>
      <c r="N360" t="s">
        <v>82</v>
      </c>
      <c r="O360" t="s">
        <v>56</v>
      </c>
      <c r="Q360" t="s">
        <v>96</v>
      </c>
      <c r="R360" s="1">
        <v>0.39900000000000002</v>
      </c>
      <c r="S360" t="s">
        <v>24</v>
      </c>
      <c r="AA360">
        <v>0</v>
      </c>
    </row>
    <row r="361" spans="1:27" hidden="1" x14ac:dyDescent="0.2">
      <c r="A361" t="s">
        <v>39</v>
      </c>
      <c r="B361">
        <v>3062363</v>
      </c>
      <c r="C361">
        <v>3062363</v>
      </c>
      <c r="D361">
        <v>1</v>
      </c>
      <c r="E361" t="s">
        <v>93</v>
      </c>
      <c r="F361" t="s">
        <v>94</v>
      </c>
      <c r="G361">
        <v>516</v>
      </c>
      <c r="H361" t="s">
        <v>80</v>
      </c>
      <c r="I361" t="s">
        <v>102</v>
      </c>
      <c r="J361" t="s">
        <v>32</v>
      </c>
      <c r="L361" t="s">
        <v>59</v>
      </c>
      <c r="M361" s="1">
        <v>0.60099999999999998</v>
      </c>
      <c r="Q361" t="s">
        <v>96</v>
      </c>
      <c r="S361" t="s">
        <v>19</v>
      </c>
      <c r="AA361">
        <v>0</v>
      </c>
    </row>
    <row r="362" spans="1:27" hidden="1" x14ac:dyDescent="0.2">
      <c r="A362" t="s">
        <v>39</v>
      </c>
      <c r="B362">
        <v>3062737</v>
      </c>
      <c r="C362">
        <v>3062737</v>
      </c>
      <c r="D362">
        <v>1</v>
      </c>
      <c r="E362" t="s">
        <v>93</v>
      </c>
      <c r="F362" t="s">
        <v>94</v>
      </c>
      <c r="G362">
        <v>516</v>
      </c>
      <c r="H362" t="s">
        <v>80</v>
      </c>
      <c r="I362" t="s">
        <v>92</v>
      </c>
      <c r="J362" t="s">
        <v>32</v>
      </c>
      <c r="L362" t="s">
        <v>59</v>
      </c>
      <c r="M362" s="1">
        <v>0.60099999999999998</v>
      </c>
      <c r="N362" t="s">
        <v>82</v>
      </c>
      <c r="O362" t="s">
        <v>56</v>
      </c>
      <c r="Q362" t="s">
        <v>96</v>
      </c>
      <c r="R362">
        <v>0.39900000000000002</v>
      </c>
      <c r="S362" t="s">
        <v>21</v>
      </c>
      <c r="AA362">
        <v>0</v>
      </c>
    </row>
    <row r="363" spans="1:27" hidden="1" x14ac:dyDescent="0.2">
      <c r="A363" t="s">
        <v>39</v>
      </c>
      <c r="B363">
        <v>1211692</v>
      </c>
      <c r="C363">
        <v>1211692</v>
      </c>
      <c r="D363">
        <v>1</v>
      </c>
      <c r="E363" t="s">
        <v>177</v>
      </c>
      <c r="F363" t="s">
        <v>178</v>
      </c>
      <c r="G363">
        <v>729</v>
      </c>
      <c r="H363" t="s">
        <v>99</v>
      </c>
      <c r="I363" t="s">
        <v>239</v>
      </c>
      <c r="J363" t="s">
        <v>32</v>
      </c>
      <c r="L363" t="s">
        <v>36</v>
      </c>
      <c r="M363" s="1">
        <v>0.61099999999999999</v>
      </c>
      <c r="N363" t="s">
        <v>74</v>
      </c>
      <c r="O363" t="s">
        <v>34</v>
      </c>
      <c r="Q363" t="s">
        <v>240</v>
      </c>
      <c r="R363" s="1">
        <v>0.38900000000000001</v>
      </c>
      <c r="S363" t="s">
        <v>18</v>
      </c>
      <c r="AA363">
        <v>0</v>
      </c>
    </row>
    <row r="364" spans="1:27" hidden="1" x14ac:dyDescent="0.2">
      <c r="A364" t="s">
        <v>39</v>
      </c>
      <c r="B364">
        <v>1210611</v>
      </c>
      <c r="C364">
        <v>1210611</v>
      </c>
      <c r="D364">
        <v>1</v>
      </c>
      <c r="E364" t="s">
        <v>177</v>
      </c>
      <c r="F364" t="s">
        <v>178</v>
      </c>
      <c r="G364">
        <v>729</v>
      </c>
      <c r="H364" t="s">
        <v>99</v>
      </c>
      <c r="I364" t="s">
        <v>241</v>
      </c>
      <c r="J364" t="s">
        <v>32</v>
      </c>
      <c r="L364" t="s">
        <v>36</v>
      </c>
      <c r="M364" s="1">
        <v>0.61099999999999999</v>
      </c>
      <c r="N364" t="s">
        <v>74</v>
      </c>
      <c r="Q364" t="s">
        <v>240</v>
      </c>
      <c r="S364" t="s">
        <v>22</v>
      </c>
      <c r="AA364">
        <v>0</v>
      </c>
    </row>
    <row r="365" spans="1:27" hidden="1" x14ac:dyDescent="0.2">
      <c r="A365" t="s">
        <v>39</v>
      </c>
      <c r="B365">
        <v>1210764</v>
      </c>
      <c r="C365">
        <v>1210764</v>
      </c>
      <c r="D365">
        <v>1</v>
      </c>
      <c r="E365" t="s">
        <v>177</v>
      </c>
      <c r="F365" t="s">
        <v>178</v>
      </c>
      <c r="G365">
        <v>729</v>
      </c>
      <c r="H365" t="s">
        <v>99</v>
      </c>
      <c r="I365" t="s">
        <v>242</v>
      </c>
      <c r="J365" t="s">
        <v>32</v>
      </c>
      <c r="L365" t="s">
        <v>36</v>
      </c>
      <c r="M365" s="1">
        <v>0.61099999999999999</v>
      </c>
      <c r="N365" t="s">
        <v>74</v>
      </c>
      <c r="O365" t="s">
        <v>34</v>
      </c>
      <c r="Q365" t="s">
        <v>240</v>
      </c>
      <c r="R365" s="1">
        <v>0.38900000000000001</v>
      </c>
      <c r="S365" t="s">
        <v>24</v>
      </c>
      <c r="AA365">
        <v>0</v>
      </c>
    </row>
    <row r="366" spans="1:27" hidden="1" x14ac:dyDescent="0.2">
      <c r="A366" t="s">
        <v>39</v>
      </c>
      <c r="B366">
        <v>1210162</v>
      </c>
      <c r="C366">
        <v>1210162</v>
      </c>
      <c r="D366">
        <v>1</v>
      </c>
      <c r="E366" t="s">
        <v>177</v>
      </c>
      <c r="F366" t="s">
        <v>178</v>
      </c>
      <c r="G366">
        <v>729</v>
      </c>
      <c r="H366" t="s">
        <v>99</v>
      </c>
      <c r="I366" t="s">
        <v>243</v>
      </c>
      <c r="J366" t="s">
        <v>32</v>
      </c>
      <c r="L366" t="s">
        <v>36</v>
      </c>
      <c r="M366" s="1">
        <v>0.61099999999999999</v>
      </c>
      <c r="Q366" t="s">
        <v>240</v>
      </c>
      <c r="S366" t="s">
        <v>19</v>
      </c>
      <c r="AA366">
        <v>0</v>
      </c>
    </row>
    <row r="367" spans="1:27" hidden="1" x14ac:dyDescent="0.2">
      <c r="A367" t="s">
        <v>39</v>
      </c>
      <c r="B367">
        <v>1210509</v>
      </c>
      <c r="C367">
        <v>1210509</v>
      </c>
      <c r="D367">
        <v>1</v>
      </c>
      <c r="E367" t="s">
        <v>244</v>
      </c>
      <c r="F367" t="s">
        <v>29</v>
      </c>
      <c r="G367">
        <v>729</v>
      </c>
      <c r="H367" t="s">
        <v>99</v>
      </c>
      <c r="J367" t="s">
        <v>32</v>
      </c>
      <c r="L367" t="s">
        <v>36</v>
      </c>
      <c r="M367" s="1">
        <v>0.61099999999999999</v>
      </c>
      <c r="N367" t="s">
        <v>245</v>
      </c>
      <c r="O367" t="s">
        <v>34</v>
      </c>
      <c r="Q367" t="s">
        <v>240</v>
      </c>
      <c r="R367" s="1">
        <v>0.38900000000000001</v>
      </c>
      <c r="S367" t="s">
        <v>20</v>
      </c>
      <c r="AA367">
        <v>0</v>
      </c>
    </row>
    <row r="368" spans="1:27" hidden="1" x14ac:dyDescent="0.2">
      <c r="A368" t="s">
        <v>39</v>
      </c>
      <c r="B368">
        <v>1210510</v>
      </c>
      <c r="C368">
        <v>1210510</v>
      </c>
      <c r="D368">
        <v>1</v>
      </c>
      <c r="E368" t="s">
        <v>177</v>
      </c>
      <c r="F368" t="s">
        <v>178</v>
      </c>
      <c r="G368">
        <v>729</v>
      </c>
      <c r="H368" t="s">
        <v>99</v>
      </c>
      <c r="I368" t="s">
        <v>246</v>
      </c>
      <c r="J368" t="s">
        <v>32</v>
      </c>
      <c r="L368" t="s">
        <v>36</v>
      </c>
      <c r="M368" s="1">
        <v>0.61099999999999999</v>
      </c>
      <c r="N368" t="s">
        <v>74</v>
      </c>
      <c r="O368" t="s">
        <v>34</v>
      </c>
      <c r="Q368" t="s">
        <v>240</v>
      </c>
      <c r="R368">
        <v>0.38900000000000001</v>
      </c>
      <c r="S368" t="s">
        <v>21</v>
      </c>
      <c r="AA368">
        <v>0</v>
      </c>
    </row>
    <row r="369" spans="1:27" hidden="1" x14ac:dyDescent="0.2">
      <c r="A369" t="s">
        <v>39</v>
      </c>
      <c r="B369">
        <v>1210752</v>
      </c>
      <c r="C369">
        <v>1210752</v>
      </c>
      <c r="D369">
        <v>1</v>
      </c>
      <c r="E369" t="s">
        <v>177</v>
      </c>
      <c r="F369" t="s">
        <v>178</v>
      </c>
      <c r="G369">
        <v>729</v>
      </c>
      <c r="H369" t="s">
        <v>99</v>
      </c>
      <c r="I369" t="s">
        <v>247</v>
      </c>
      <c r="J369" t="s">
        <v>32</v>
      </c>
      <c r="L369" t="s">
        <v>36</v>
      </c>
      <c r="M369" s="1">
        <v>0.61099999999999999</v>
      </c>
      <c r="Q369" t="s">
        <v>240</v>
      </c>
      <c r="R369" s="1">
        <v>0.38900000000000001</v>
      </c>
      <c r="S369" t="s">
        <v>23</v>
      </c>
      <c r="AA369">
        <v>0</v>
      </c>
    </row>
    <row r="370" spans="1:27" hidden="1" x14ac:dyDescent="0.2">
      <c r="A370" t="s">
        <v>39</v>
      </c>
      <c r="B370">
        <v>2047302</v>
      </c>
      <c r="C370">
        <v>2047301</v>
      </c>
      <c r="D370">
        <v>0</v>
      </c>
      <c r="H370" t="s">
        <v>350</v>
      </c>
      <c r="J370" t="s">
        <v>63</v>
      </c>
      <c r="L370" t="s">
        <v>59</v>
      </c>
      <c r="M370" s="1">
        <v>0.61899999999999999</v>
      </c>
      <c r="S370" t="s">
        <v>22</v>
      </c>
      <c r="AA370">
        <v>0</v>
      </c>
    </row>
    <row r="371" spans="1:27" hidden="1" x14ac:dyDescent="0.2">
      <c r="A371" t="s">
        <v>39</v>
      </c>
      <c r="B371">
        <v>2047302</v>
      </c>
      <c r="C371">
        <v>2047301</v>
      </c>
      <c r="D371">
        <v>0</v>
      </c>
      <c r="H371" t="s">
        <v>350</v>
      </c>
      <c r="J371" t="s">
        <v>63</v>
      </c>
      <c r="L371" t="s">
        <v>59</v>
      </c>
      <c r="M371" s="1">
        <v>0.61899999999999999</v>
      </c>
      <c r="S371" t="s">
        <v>22</v>
      </c>
      <c r="AA371">
        <v>0</v>
      </c>
    </row>
    <row r="372" spans="1:27" hidden="1" x14ac:dyDescent="0.2">
      <c r="A372" t="s">
        <v>39</v>
      </c>
      <c r="B372">
        <v>2047302</v>
      </c>
      <c r="C372">
        <v>2047301</v>
      </c>
      <c r="D372">
        <v>0</v>
      </c>
      <c r="H372" t="s">
        <v>350</v>
      </c>
      <c r="J372" t="s">
        <v>63</v>
      </c>
      <c r="L372" t="s">
        <v>59</v>
      </c>
      <c r="M372" s="1">
        <v>0.61899999999999999</v>
      </c>
      <c r="S372" t="s">
        <v>22</v>
      </c>
      <c r="AA372">
        <v>0</v>
      </c>
    </row>
    <row r="373" spans="1:27" hidden="1" x14ac:dyDescent="0.2">
      <c r="A373" t="s">
        <v>39</v>
      </c>
      <c r="B373">
        <v>2047302</v>
      </c>
      <c r="C373">
        <v>2047301</v>
      </c>
      <c r="D373">
        <v>0</v>
      </c>
      <c r="J373" t="s">
        <v>43</v>
      </c>
      <c r="L373" t="s">
        <v>36</v>
      </c>
      <c r="M373" s="1">
        <v>0.61899999999999999</v>
      </c>
      <c r="S373" t="s">
        <v>22</v>
      </c>
      <c r="AA373">
        <v>0</v>
      </c>
    </row>
    <row r="374" spans="1:27" hidden="1" x14ac:dyDescent="0.2">
      <c r="A374" t="s">
        <v>39</v>
      </c>
      <c r="B374">
        <v>2047302</v>
      </c>
      <c r="C374">
        <v>2047301</v>
      </c>
      <c r="D374">
        <v>0</v>
      </c>
      <c r="J374" t="s">
        <v>43</v>
      </c>
      <c r="L374" t="s">
        <v>56</v>
      </c>
      <c r="M374" s="1">
        <v>0.61899999999999999</v>
      </c>
      <c r="S374" t="s">
        <v>22</v>
      </c>
      <c r="AA374">
        <v>0</v>
      </c>
    </row>
    <row r="375" spans="1:27" hidden="1" x14ac:dyDescent="0.2">
      <c r="A375" t="s">
        <v>39</v>
      </c>
      <c r="B375">
        <v>2047302</v>
      </c>
      <c r="C375">
        <v>2047301</v>
      </c>
      <c r="D375">
        <v>0</v>
      </c>
      <c r="J375" t="s">
        <v>43</v>
      </c>
      <c r="L375" t="s">
        <v>56</v>
      </c>
      <c r="M375" s="1">
        <v>0.61899999999999999</v>
      </c>
      <c r="S375" t="s">
        <v>22</v>
      </c>
      <c r="AA375">
        <v>0</v>
      </c>
    </row>
    <row r="376" spans="1:27" hidden="1" x14ac:dyDescent="0.2">
      <c r="A376" t="s">
        <v>39</v>
      </c>
      <c r="B376">
        <v>2047302</v>
      </c>
      <c r="C376">
        <v>2047301</v>
      </c>
      <c r="D376">
        <v>0</v>
      </c>
      <c r="H376" t="s">
        <v>350</v>
      </c>
      <c r="J376" t="s">
        <v>63</v>
      </c>
      <c r="L376" t="s">
        <v>59</v>
      </c>
      <c r="M376" s="1">
        <v>0.61899999999999999</v>
      </c>
      <c r="S376" t="s">
        <v>22</v>
      </c>
      <c r="AA376">
        <v>0</v>
      </c>
    </row>
    <row r="377" spans="1:27" hidden="1" x14ac:dyDescent="0.2">
      <c r="A377" t="s">
        <v>39</v>
      </c>
      <c r="B377">
        <v>2047302</v>
      </c>
      <c r="C377">
        <v>2047301</v>
      </c>
      <c r="D377">
        <v>0</v>
      </c>
      <c r="H377" t="s">
        <v>350</v>
      </c>
      <c r="J377" t="s">
        <v>63</v>
      </c>
      <c r="L377" t="s">
        <v>59</v>
      </c>
      <c r="M377" s="1">
        <v>0.61899999999999999</v>
      </c>
      <c r="S377" t="s">
        <v>22</v>
      </c>
      <c r="AA377">
        <v>0</v>
      </c>
    </row>
    <row r="378" spans="1:27" hidden="1" x14ac:dyDescent="0.2">
      <c r="A378" t="s">
        <v>39</v>
      </c>
      <c r="B378">
        <v>2047302</v>
      </c>
      <c r="C378">
        <v>2047301</v>
      </c>
      <c r="D378">
        <v>0</v>
      </c>
      <c r="H378" t="s">
        <v>350</v>
      </c>
      <c r="J378" t="s">
        <v>63</v>
      </c>
      <c r="L378" t="s">
        <v>59</v>
      </c>
      <c r="M378" s="1">
        <v>0.61899999999999999</v>
      </c>
      <c r="S378" t="s">
        <v>22</v>
      </c>
      <c r="AA378">
        <v>0</v>
      </c>
    </row>
    <row r="379" spans="1:27" hidden="1" x14ac:dyDescent="0.2">
      <c r="A379" t="s">
        <v>39</v>
      </c>
      <c r="B379">
        <v>2047302</v>
      </c>
      <c r="C379">
        <v>2047301</v>
      </c>
      <c r="D379">
        <v>0</v>
      </c>
      <c r="H379" t="s">
        <v>350</v>
      </c>
      <c r="J379" t="s">
        <v>63</v>
      </c>
      <c r="L379" t="s">
        <v>59</v>
      </c>
      <c r="M379" s="1">
        <v>0.61899999999999999</v>
      </c>
      <c r="S379" t="s">
        <v>22</v>
      </c>
      <c r="AA379">
        <v>0</v>
      </c>
    </row>
    <row r="380" spans="1:27" hidden="1" x14ac:dyDescent="0.2">
      <c r="A380" t="s">
        <v>39</v>
      </c>
      <c r="B380">
        <v>2047302</v>
      </c>
      <c r="C380">
        <v>2047301</v>
      </c>
      <c r="D380">
        <v>0</v>
      </c>
      <c r="H380" t="s">
        <v>350</v>
      </c>
      <c r="J380" t="s">
        <v>63</v>
      </c>
      <c r="L380" t="s">
        <v>59</v>
      </c>
      <c r="M380" s="1">
        <v>0.61899999999999999</v>
      </c>
      <c r="S380" t="s">
        <v>22</v>
      </c>
      <c r="AA380">
        <v>0</v>
      </c>
    </row>
    <row r="381" spans="1:27" hidden="1" x14ac:dyDescent="0.2">
      <c r="A381" t="s">
        <v>39</v>
      </c>
      <c r="B381">
        <v>2047302</v>
      </c>
      <c r="C381">
        <v>2047301</v>
      </c>
      <c r="D381">
        <v>0</v>
      </c>
      <c r="J381" t="s">
        <v>43</v>
      </c>
      <c r="L381" t="s">
        <v>56</v>
      </c>
      <c r="M381" s="1">
        <v>0.61899999999999999</v>
      </c>
      <c r="S381" t="s">
        <v>22</v>
      </c>
      <c r="AA381">
        <v>0</v>
      </c>
    </row>
    <row r="382" spans="1:27" hidden="1" x14ac:dyDescent="0.2">
      <c r="A382" t="s">
        <v>39</v>
      </c>
      <c r="B382">
        <v>2047302</v>
      </c>
      <c r="C382">
        <v>2047301</v>
      </c>
      <c r="D382">
        <v>0</v>
      </c>
      <c r="H382" t="s">
        <v>233</v>
      </c>
      <c r="J382" t="s">
        <v>43</v>
      </c>
      <c r="L382" t="s">
        <v>34</v>
      </c>
      <c r="M382" s="1">
        <v>0.61899999999999999</v>
      </c>
      <c r="S382" t="s">
        <v>22</v>
      </c>
      <c r="AA382">
        <v>0</v>
      </c>
    </row>
    <row r="383" spans="1:27" hidden="1" x14ac:dyDescent="0.2">
      <c r="A383" t="s">
        <v>39</v>
      </c>
      <c r="B383">
        <v>2047302</v>
      </c>
      <c r="C383">
        <v>2047301</v>
      </c>
      <c r="D383">
        <v>0</v>
      </c>
      <c r="J383" t="s">
        <v>43</v>
      </c>
      <c r="L383" t="s">
        <v>56</v>
      </c>
      <c r="M383" s="1">
        <v>0.61899999999999999</v>
      </c>
      <c r="S383" t="s">
        <v>22</v>
      </c>
      <c r="AA383">
        <v>0</v>
      </c>
    </row>
    <row r="384" spans="1:27" hidden="1" x14ac:dyDescent="0.2">
      <c r="A384" t="s">
        <v>39</v>
      </c>
      <c r="B384">
        <v>781738</v>
      </c>
      <c r="C384">
        <v>781738</v>
      </c>
      <c r="D384">
        <v>1</v>
      </c>
      <c r="H384" t="s">
        <v>30</v>
      </c>
      <c r="J384" t="s">
        <v>32</v>
      </c>
      <c r="L384" t="s">
        <v>34</v>
      </c>
      <c r="M384" s="1">
        <v>0.61899999999999999</v>
      </c>
      <c r="O384" t="s">
        <v>36</v>
      </c>
      <c r="R384" s="1">
        <v>0.38100000000000001</v>
      </c>
      <c r="S384" t="s">
        <v>24</v>
      </c>
      <c r="AA384">
        <v>0</v>
      </c>
    </row>
    <row r="385" spans="1:27" hidden="1" x14ac:dyDescent="0.2">
      <c r="A385" t="s">
        <v>39</v>
      </c>
      <c r="B385">
        <v>2047411</v>
      </c>
      <c r="C385">
        <v>2047410</v>
      </c>
      <c r="D385">
        <v>0</v>
      </c>
      <c r="H385" t="s">
        <v>350</v>
      </c>
      <c r="J385" t="s">
        <v>63</v>
      </c>
      <c r="L385" t="s">
        <v>59</v>
      </c>
      <c r="M385" s="1">
        <v>0.61899999999999999</v>
      </c>
      <c r="S385" t="s">
        <v>24</v>
      </c>
      <c r="AA385">
        <v>0</v>
      </c>
    </row>
    <row r="386" spans="1:27" hidden="1" x14ac:dyDescent="0.2">
      <c r="A386" t="s">
        <v>39</v>
      </c>
      <c r="B386">
        <v>2047411</v>
      </c>
      <c r="C386">
        <v>2047410</v>
      </c>
      <c r="D386">
        <v>0</v>
      </c>
      <c r="H386" t="s">
        <v>350</v>
      </c>
      <c r="J386" t="s">
        <v>63</v>
      </c>
      <c r="L386" t="s">
        <v>59</v>
      </c>
      <c r="M386" s="1">
        <v>0.61899999999999999</v>
      </c>
      <c r="S386" t="s">
        <v>24</v>
      </c>
      <c r="AA386">
        <v>0</v>
      </c>
    </row>
    <row r="387" spans="1:27" hidden="1" x14ac:dyDescent="0.2">
      <c r="A387" t="s">
        <v>39</v>
      </c>
      <c r="B387">
        <v>2047411</v>
      </c>
      <c r="C387">
        <v>2047410</v>
      </c>
      <c r="D387">
        <v>0</v>
      </c>
      <c r="H387" t="s">
        <v>350</v>
      </c>
      <c r="J387" t="s">
        <v>63</v>
      </c>
      <c r="L387" t="s">
        <v>59</v>
      </c>
      <c r="M387" s="1">
        <v>0.61899999999999999</v>
      </c>
      <c r="S387" t="s">
        <v>24</v>
      </c>
      <c r="AA387">
        <v>0</v>
      </c>
    </row>
    <row r="388" spans="1:27" hidden="1" x14ac:dyDescent="0.2">
      <c r="A388" t="s">
        <v>39</v>
      </c>
      <c r="B388">
        <v>2047411</v>
      </c>
      <c r="C388">
        <v>2047410</v>
      </c>
      <c r="D388">
        <v>0</v>
      </c>
      <c r="H388" t="e">
        <f>+T</f>
        <v>#NAME?</v>
      </c>
      <c r="J388" t="s">
        <v>43</v>
      </c>
      <c r="L388" t="s">
        <v>36</v>
      </c>
      <c r="M388" s="1">
        <v>0.61899999999999999</v>
      </c>
      <c r="S388" t="s">
        <v>24</v>
      </c>
      <c r="AA388">
        <v>0</v>
      </c>
    </row>
    <row r="389" spans="1:27" hidden="1" x14ac:dyDescent="0.2">
      <c r="A389" t="s">
        <v>39</v>
      </c>
      <c r="B389">
        <v>2047411</v>
      </c>
      <c r="C389">
        <v>2047410</v>
      </c>
      <c r="D389">
        <v>0</v>
      </c>
      <c r="H389" t="e">
        <f>+A</f>
        <v>#NAME?</v>
      </c>
      <c r="J389" t="s">
        <v>43</v>
      </c>
      <c r="L389" t="s">
        <v>56</v>
      </c>
      <c r="M389" s="1">
        <v>0.61899999999999999</v>
      </c>
      <c r="S389" t="s">
        <v>24</v>
      </c>
      <c r="AA389">
        <v>0</v>
      </c>
    </row>
    <row r="390" spans="1:27" hidden="1" x14ac:dyDescent="0.2">
      <c r="A390" t="s">
        <v>39</v>
      </c>
      <c r="B390">
        <v>2047411</v>
      </c>
      <c r="C390">
        <v>2047410</v>
      </c>
      <c r="D390">
        <v>0</v>
      </c>
      <c r="H390" t="e">
        <f>+A</f>
        <v>#NAME?</v>
      </c>
      <c r="J390" t="s">
        <v>43</v>
      </c>
      <c r="L390" t="s">
        <v>56</v>
      </c>
      <c r="M390" s="1">
        <v>0.61899999999999999</v>
      </c>
      <c r="S390" t="s">
        <v>24</v>
      </c>
      <c r="AA390">
        <v>0</v>
      </c>
    </row>
    <row r="391" spans="1:27" hidden="1" x14ac:dyDescent="0.2">
      <c r="A391" t="s">
        <v>39</v>
      </c>
      <c r="B391">
        <v>2047411</v>
      </c>
      <c r="C391">
        <v>2047410</v>
      </c>
      <c r="D391">
        <v>0</v>
      </c>
      <c r="H391" t="s">
        <v>350</v>
      </c>
      <c r="J391" t="s">
        <v>63</v>
      </c>
      <c r="L391" t="s">
        <v>59</v>
      </c>
      <c r="M391" s="1">
        <v>0.61899999999999999</v>
      </c>
      <c r="S391" t="s">
        <v>24</v>
      </c>
      <c r="AA391">
        <v>0</v>
      </c>
    </row>
    <row r="392" spans="1:27" hidden="1" x14ac:dyDescent="0.2">
      <c r="A392" t="s">
        <v>39</v>
      </c>
      <c r="B392">
        <v>2047411</v>
      </c>
      <c r="C392">
        <v>2047410</v>
      </c>
      <c r="D392">
        <v>0</v>
      </c>
      <c r="H392" t="s">
        <v>350</v>
      </c>
      <c r="J392" t="s">
        <v>63</v>
      </c>
      <c r="L392" t="s">
        <v>59</v>
      </c>
      <c r="M392" s="1">
        <v>0.61899999999999999</v>
      </c>
      <c r="S392" t="s">
        <v>24</v>
      </c>
      <c r="AA392">
        <v>0</v>
      </c>
    </row>
    <row r="393" spans="1:27" hidden="1" x14ac:dyDescent="0.2">
      <c r="A393" t="s">
        <v>39</v>
      </c>
      <c r="B393">
        <v>2047411</v>
      </c>
      <c r="C393">
        <v>2047410</v>
      </c>
      <c r="D393">
        <v>0</v>
      </c>
      <c r="H393" t="s">
        <v>350</v>
      </c>
      <c r="J393" t="s">
        <v>63</v>
      </c>
      <c r="L393" t="s">
        <v>59</v>
      </c>
      <c r="M393" s="1">
        <v>0.61899999999999999</v>
      </c>
      <c r="S393" t="s">
        <v>24</v>
      </c>
      <c r="AA393">
        <v>0</v>
      </c>
    </row>
    <row r="394" spans="1:27" hidden="1" x14ac:dyDescent="0.2">
      <c r="A394" t="s">
        <v>39</v>
      </c>
      <c r="B394">
        <v>2047411</v>
      </c>
      <c r="C394">
        <v>2047410</v>
      </c>
      <c r="D394">
        <v>0</v>
      </c>
      <c r="H394" t="s">
        <v>350</v>
      </c>
      <c r="J394" t="s">
        <v>63</v>
      </c>
      <c r="L394" t="s">
        <v>59</v>
      </c>
      <c r="M394" s="1">
        <v>0.61899999999999999</v>
      </c>
      <c r="S394" t="s">
        <v>24</v>
      </c>
      <c r="AA394">
        <v>0</v>
      </c>
    </row>
    <row r="395" spans="1:27" hidden="1" x14ac:dyDescent="0.2">
      <c r="A395" t="s">
        <v>39</v>
      </c>
      <c r="B395">
        <v>2047411</v>
      </c>
      <c r="C395">
        <v>2047410</v>
      </c>
      <c r="D395">
        <v>0</v>
      </c>
      <c r="H395" t="s">
        <v>350</v>
      </c>
      <c r="J395" t="s">
        <v>63</v>
      </c>
      <c r="L395" t="s">
        <v>59</v>
      </c>
      <c r="M395" s="1">
        <v>0.61899999999999999</v>
      </c>
      <c r="S395" t="s">
        <v>24</v>
      </c>
      <c r="AA395">
        <v>0</v>
      </c>
    </row>
    <row r="396" spans="1:27" hidden="1" x14ac:dyDescent="0.2">
      <c r="A396" t="s">
        <v>39</v>
      </c>
      <c r="B396">
        <v>2047411</v>
      </c>
      <c r="C396">
        <v>2047410</v>
      </c>
      <c r="D396">
        <v>0</v>
      </c>
      <c r="H396" t="e">
        <f>+A</f>
        <v>#NAME?</v>
      </c>
      <c r="J396" t="s">
        <v>43</v>
      </c>
      <c r="L396" t="s">
        <v>56</v>
      </c>
      <c r="M396" s="1">
        <v>0.61899999999999999</v>
      </c>
      <c r="S396" t="s">
        <v>24</v>
      </c>
      <c r="AA396">
        <v>0</v>
      </c>
    </row>
    <row r="397" spans="1:27" hidden="1" x14ac:dyDescent="0.2">
      <c r="A397" t="s">
        <v>39</v>
      </c>
      <c r="B397">
        <v>2047411</v>
      </c>
      <c r="C397">
        <v>2047410</v>
      </c>
      <c r="D397">
        <v>0</v>
      </c>
      <c r="H397" t="s">
        <v>233</v>
      </c>
      <c r="J397" t="s">
        <v>43</v>
      </c>
      <c r="L397" t="s">
        <v>34</v>
      </c>
      <c r="M397" s="1">
        <v>0.61899999999999999</v>
      </c>
      <c r="S397" t="s">
        <v>24</v>
      </c>
      <c r="AA397">
        <v>0</v>
      </c>
    </row>
    <row r="398" spans="1:27" hidden="1" x14ac:dyDescent="0.2">
      <c r="A398" t="s">
        <v>39</v>
      </c>
      <c r="B398">
        <v>2047411</v>
      </c>
      <c r="C398">
        <v>2047410</v>
      </c>
      <c r="D398">
        <v>0</v>
      </c>
      <c r="H398" t="e">
        <f>+A</f>
        <v>#NAME?</v>
      </c>
      <c r="J398" t="s">
        <v>43</v>
      </c>
      <c r="L398" t="s">
        <v>56</v>
      </c>
      <c r="M398" s="1">
        <v>0.61899999999999999</v>
      </c>
      <c r="S398" t="s">
        <v>24</v>
      </c>
      <c r="AA398">
        <v>0</v>
      </c>
    </row>
    <row r="399" spans="1:27" hidden="1" x14ac:dyDescent="0.2">
      <c r="A399" t="s">
        <v>39</v>
      </c>
      <c r="B399">
        <v>781138</v>
      </c>
      <c r="C399">
        <v>781138</v>
      </c>
      <c r="D399">
        <v>1</v>
      </c>
      <c r="H399" t="s">
        <v>30</v>
      </c>
      <c r="J399" t="s">
        <v>32</v>
      </c>
      <c r="L399" t="s">
        <v>34</v>
      </c>
      <c r="M399" s="1">
        <v>0.61899999999999999</v>
      </c>
      <c r="S399" t="s">
        <v>19</v>
      </c>
      <c r="AA399">
        <v>0</v>
      </c>
    </row>
    <row r="400" spans="1:27" hidden="1" x14ac:dyDescent="0.2">
      <c r="A400" t="s">
        <v>39</v>
      </c>
      <c r="B400">
        <v>2046852</v>
      </c>
      <c r="C400">
        <v>2046851</v>
      </c>
      <c r="D400">
        <v>0</v>
      </c>
      <c r="H400" t="s">
        <v>350</v>
      </c>
      <c r="J400" t="s">
        <v>63</v>
      </c>
      <c r="L400" t="s">
        <v>59</v>
      </c>
      <c r="M400" s="1">
        <v>0.61899999999999999</v>
      </c>
      <c r="S400" t="s">
        <v>19</v>
      </c>
      <c r="AA400">
        <v>0</v>
      </c>
    </row>
    <row r="401" spans="1:27" hidden="1" x14ac:dyDescent="0.2">
      <c r="A401" t="s">
        <v>39</v>
      </c>
      <c r="B401">
        <v>2046852</v>
      </c>
      <c r="C401">
        <v>2046851</v>
      </c>
      <c r="D401">
        <v>0</v>
      </c>
      <c r="H401" t="s">
        <v>350</v>
      </c>
      <c r="J401" t="s">
        <v>63</v>
      </c>
      <c r="L401" t="s">
        <v>59</v>
      </c>
      <c r="M401" s="1">
        <v>0.61899999999999999</v>
      </c>
      <c r="S401" t="s">
        <v>19</v>
      </c>
      <c r="AA401">
        <v>0</v>
      </c>
    </row>
    <row r="402" spans="1:27" hidden="1" x14ac:dyDescent="0.2">
      <c r="A402" t="s">
        <v>39</v>
      </c>
      <c r="B402">
        <v>2046852</v>
      </c>
      <c r="C402">
        <v>2046851</v>
      </c>
      <c r="D402">
        <v>0</v>
      </c>
      <c r="H402" t="s">
        <v>350</v>
      </c>
      <c r="J402" t="s">
        <v>63</v>
      </c>
      <c r="L402" t="s">
        <v>59</v>
      </c>
      <c r="M402" s="1">
        <v>0.61899999999999999</v>
      </c>
      <c r="S402" t="s">
        <v>19</v>
      </c>
      <c r="AA402">
        <v>0</v>
      </c>
    </row>
    <row r="403" spans="1:27" hidden="1" x14ac:dyDescent="0.2">
      <c r="A403" t="s">
        <v>39</v>
      </c>
      <c r="B403">
        <v>2046852</v>
      </c>
      <c r="C403">
        <v>2046851</v>
      </c>
      <c r="D403">
        <v>0</v>
      </c>
      <c r="J403" t="s">
        <v>43</v>
      </c>
      <c r="L403" t="s">
        <v>36</v>
      </c>
      <c r="M403" s="1">
        <v>0.61899999999999999</v>
      </c>
      <c r="S403" t="s">
        <v>19</v>
      </c>
      <c r="AA403">
        <v>0</v>
      </c>
    </row>
    <row r="404" spans="1:27" hidden="1" x14ac:dyDescent="0.2">
      <c r="A404" t="s">
        <v>39</v>
      </c>
      <c r="B404">
        <v>2046852</v>
      </c>
      <c r="C404">
        <v>2046851</v>
      </c>
      <c r="D404">
        <v>0</v>
      </c>
      <c r="J404" t="s">
        <v>43</v>
      </c>
      <c r="L404" t="s">
        <v>56</v>
      </c>
      <c r="M404" s="1">
        <v>0.61899999999999999</v>
      </c>
      <c r="S404" t="s">
        <v>19</v>
      </c>
      <c r="AA404">
        <v>0</v>
      </c>
    </row>
    <row r="405" spans="1:27" hidden="1" x14ac:dyDescent="0.2">
      <c r="A405" t="s">
        <v>39</v>
      </c>
      <c r="B405">
        <v>2046852</v>
      </c>
      <c r="C405">
        <v>2046851</v>
      </c>
      <c r="D405">
        <v>0</v>
      </c>
      <c r="J405" t="s">
        <v>43</v>
      </c>
      <c r="L405" t="s">
        <v>56</v>
      </c>
      <c r="M405" s="1">
        <v>0.61899999999999999</v>
      </c>
      <c r="S405" t="s">
        <v>19</v>
      </c>
      <c r="AA405">
        <v>0</v>
      </c>
    </row>
    <row r="406" spans="1:27" hidden="1" x14ac:dyDescent="0.2">
      <c r="A406" t="s">
        <v>39</v>
      </c>
      <c r="B406">
        <v>2046852</v>
      </c>
      <c r="C406">
        <v>2046851</v>
      </c>
      <c r="D406">
        <v>0</v>
      </c>
      <c r="H406" t="s">
        <v>350</v>
      </c>
      <c r="J406" t="s">
        <v>63</v>
      </c>
      <c r="L406" t="s">
        <v>59</v>
      </c>
      <c r="M406" s="1">
        <v>0.61899999999999999</v>
      </c>
      <c r="S406" t="s">
        <v>19</v>
      </c>
      <c r="AA406">
        <v>0</v>
      </c>
    </row>
    <row r="407" spans="1:27" hidden="1" x14ac:dyDescent="0.2">
      <c r="A407" t="s">
        <v>39</v>
      </c>
      <c r="B407">
        <v>2046852</v>
      </c>
      <c r="C407">
        <v>2046851</v>
      </c>
      <c r="D407">
        <v>0</v>
      </c>
      <c r="H407" t="s">
        <v>350</v>
      </c>
      <c r="J407" t="s">
        <v>63</v>
      </c>
      <c r="L407" t="s">
        <v>59</v>
      </c>
      <c r="M407" s="1">
        <v>0.61899999999999999</v>
      </c>
      <c r="S407" t="s">
        <v>19</v>
      </c>
      <c r="AA407">
        <v>0</v>
      </c>
    </row>
    <row r="408" spans="1:27" hidden="1" x14ac:dyDescent="0.2">
      <c r="A408" t="s">
        <v>39</v>
      </c>
      <c r="B408">
        <v>2046852</v>
      </c>
      <c r="C408">
        <v>2046851</v>
      </c>
      <c r="D408">
        <v>0</v>
      </c>
      <c r="H408" t="s">
        <v>350</v>
      </c>
      <c r="J408" t="s">
        <v>63</v>
      </c>
      <c r="L408" t="s">
        <v>59</v>
      </c>
      <c r="M408" s="1">
        <v>0.61899999999999999</v>
      </c>
      <c r="S408" t="s">
        <v>19</v>
      </c>
      <c r="AA408">
        <v>0</v>
      </c>
    </row>
    <row r="409" spans="1:27" hidden="1" x14ac:dyDescent="0.2">
      <c r="A409" t="s">
        <v>39</v>
      </c>
      <c r="B409">
        <v>2046852</v>
      </c>
      <c r="C409">
        <v>2046851</v>
      </c>
      <c r="D409">
        <v>0</v>
      </c>
      <c r="H409" t="s">
        <v>350</v>
      </c>
      <c r="J409" t="s">
        <v>63</v>
      </c>
      <c r="L409" t="s">
        <v>59</v>
      </c>
      <c r="M409" s="1">
        <v>0.61899999999999999</v>
      </c>
      <c r="S409" t="s">
        <v>19</v>
      </c>
      <c r="AA409">
        <v>0</v>
      </c>
    </row>
    <row r="410" spans="1:27" hidden="1" x14ac:dyDescent="0.2">
      <c r="A410" t="s">
        <v>39</v>
      </c>
      <c r="B410">
        <v>2046852</v>
      </c>
      <c r="C410">
        <v>2046851</v>
      </c>
      <c r="D410">
        <v>0</v>
      </c>
      <c r="H410" t="s">
        <v>350</v>
      </c>
      <c r="J410" t="s">
        <v>63</v>
      </c>
      <c r="L410" t="s">
        <v>59</v>
      </c>
      <c r="M410" s="1">
        <v>0.61899999999999999</v>
      </c>
      <c r="S410" t="s">
        <v>19</v>
      </c>
      <c r="AA410">
        <v>0</v>
      </c>
    </row>
    <row r="411" spans="1:27" hidden="1" x14ac:dyDescent="0.2">
      <c r="A411" t="s">
        <v>39</v>
      </c>
      <c r="B411">
        <v>2046852</v>
      </c>
      <c r="C411">
        <v>2046851</v>
      </c>
      <c r="D411">
        <v>0</v>
      </c>
      <c r="J411" t="s">
        <v>43</v>
      </c>
      <c r="L411" t="s">
        <v>56</v>
      </c>
      <c r="M411" s="1">
        <v>0.61899999999999999</v>
      </c>
      <c r="S411" t="s">
        <v>19</v>
      </c>
      <c r="AA411">
        <v>0</v>
      </c>
    </row>
    <row r="412" spans="1:27" hidden="1" x14ac:dyDescent="0.2">
      <c r="A412" t="s">
        <v>39</v>
      </c>
      <c r="B412">
        <v>2046852</v>
      </c>
      <c r="C412">
        <v>2046851</v>
      </c>
      <c r="D412">
        <v>0</v>
      </c>
      <c r="H412" t="s">
        <v>233</v>
      </c>
      <c r="J412" t="s">
        <v>43</v>
      </c>
      <c r="L412" t="s">
        <v>34</v>
      </c>
      <c r="M412" s="1">
        <v>0.61899999999999999</v>
      </c>
      <c r="S412" t="s">
        <v>19</v>
      </c>
      <c r="AA412">
        <v>0</v>
      </c>
    </row>
    <row r="413" spans="1:27" hidden="1" x14ac:dyDescent="0.2">
      <c r="A413" t="s">
        <v>39</v>
      </c>
      <c r="B413">
        <v>2046852</v>
      </c>
      <c r="C413">
        <v>2046851</v>
      </c>
      <c r="D413">
        <v>0</v>
      </c>
      <c r="J413" t="s">
        <v>43</v>
      </c>
      <c r="L413" t="s">
        <v>56</v>
      </c>
      <c r="M413" s="1">
        <v>0.61899999999999999</v>
      </c>
      <c r="S413" t="s">
        <v>19</v>
      </c>
      <c r="AA413">
        <v>0</v>
      </c>
    </row>
    <row r="414" spans="1:27" hidden="1" x14ac:dyDescent="0.2">
      <c r="A414" t="s">
        <v>39</v>
      </c>
      <c r="B414">
        <v>781726</v>
      </c>
      <c r="C414">
        <v>781726</v>
      </c>
      <c r="D414">
        <v>1</v>
      </c>
      <c r="H414" t="s">
        <v>30</v>
      </c>
      <c r="J414" t="s">
        <v>32</v>
      </c>
      <c r="L414" t="s">
        <v>34</v>
      </c>
      <c r="M414" s="1">
        <v>0.61899999999999999</v>
      </c>
      <c r="R414" s="1">
        <v>0.38100000000000001</v>
      </c>
      <c r="S414" t="s">
        <v>23</v>
      </c>
      <c r="AA414">
        <v>0</v>
      </c>
    </row>
    <row r="415" spans="1:27" hidden="1" x14ac:dyDescent="0.2">
      <c r="A415" t="s">
        <v>39</v>
      </c>
      <c r="B415">
        <v>2047399</v>
      </c>
      <c r="C415">
        <v>2047398</v>
      </c>
      <c r="D415">
        <v>0</v>
      </c>
      <c r="H415" t="s">
        <v>350</v>
      </c>
      <c r="J415" t="s">
        <v>63</v>
      </c>
      <c r="L415" t="s">
        <v>59</v>
      </c>
      <c r="M415" s="1">
        <v>0.61899999999999999</v>
      </c>
      <c r="S415" t="s">
        <v>23</v>
      </c>
      <c r="AA415">
        <v>0</v>
      </c>
    </row>
    <row r="416" spans="1:27" hidden="1" x14ac:dyDescent="0.2">
      <c r="A416" t="s">
        <v>39</v>
      </c>
      <c r="B416">
        <v>2047399</v>
      </c>
      <c r="C416">
        <v>2047398</v>
      </c>
      <c r="D416">
        <v>0</v>
      </c>
      <c r="H416" t="s">
        <v>350</v>
      </c>
      <c r="J416" t="s">
        <v>63</v>
      </c>
      <c r="L416" t="s">
        <v>59</v>
      </c>
      <c r="M416" s="1">
        <v>0.61899999999999999</v>
      </c>
      <c r="S416" t="s">
        <v>23</v>
      </c>
      <c r="AA416">
        <v>0</v>
      </c>
    </row>
    <row r="417" spans="1:27" hidden="1" x14ac:dyDescent="0.2">
      <c r="A417" t="s">
        <v>39</v>
      </c>
      <c r="B417">
        <v>2047399</v>
      </c>
      <c r="C417">
        <v>2047398</v>
      </c>
      <c r="D417">
        <v>0</v>
      </c>
      <c r="H417" t="s">
        <v>350</v>
      </c>
      <c r="J417" t="s">
        <v>63</v>
      </c>
      <c r="L417" t="s">
        <v>59</v>
      </c>
      <c r="M417" s="1">
        <v>0.61899999999999999</v>
      </c>
      <c r="S417" t="s">
        <v>23</v>
      </c>
      <c r="AA417">
        <v>0</v>
      </c>
    </row>
    <row r="418" spans="1:27" hidden="1" x14ac:dyDescent="0.2">
      <c r="A418" t="s">
        <v>39</v>
      </c>
      <c r="B418">
        <v>2047399</v>
      </c>
      <c r="C418">
        <v>2047398</v>
      </c>
      <c r="D418">
        <v>0</v>
      </c>
      <c r="J418" t="s">
        <v>43</v>
      </c>
      <c r="L418" t="s">
        <v>36</v>
      </c>
      <c r="M418" s="1">
        <v>0.61899999999999999</v>
      </c>
      <c r="S418" t="s">
        <v>23</v>
      </c>
      <c r="AA418">
        <v>0</v>
      </c>
    </row>
    <row r="419" spans="1:27" hidden="1" x14ac:dyDescent="0.2">
      <c r="A419" t="s">
        <v>39</v>
      </c>
      <c r="B419">
        <v>2047399</v>
      </c>
      <c r="C419">
        <v>2047398</v>
      </c>
      <c r="D419">
        <v>0</v>
      </c>
      <c r="J419" t="s">
        <v>43</v>
      </c>
      <c r="L419" t="s">
        <v>56</v>
      </c>
      <c r="M419" s="1">
        <v>0.61899999999999999</v>
      </c>
      <c r="S419" t="s">
        <v>23</v>
      </c>
      <c r="AA419">
        <v>0</v>
      </c>
    </row>
    <row r="420" spans="1:27" hidden="1" x14ac:dyDescent="0.2">
      <c r="A420" t="s">
        <v>39</v>
      </c>
      <c r="B420">
        <v>2047399</v>
      </c>
      <c r="C420">
        <v>2047398</v>
      </c>
      <c r="D420">
        <v>0</v>
      </c>
      <c r="J420" t="s">
        <v>43</v>
      </c>
      <c r="L420" t="s">
        <v>56</v>
      </c>
      <c r="M420" s="1">
        <v>0.61899999999999999</v>
      </c>
      <c r="S420" t="s">
        <v>23</v>
      </c>
      <c r="AA420">
        <v>0</v>
      </c>
    </row>
    <row r="421" spans="1:27" hidden="1" x14ac:dyDescent="0.2">
      <c r="A421" t="s">
        <v>39</v>
      </c>
      <c r="B421">
        <v>2047399</v>
      </c>
      <c r="C421">
        <v>2047398</v>
      </c>
      <c r="D421">
        <v>0</v>
      </c>
      <c r="H421" t="s">
        <v>350</v>
      </c>
      <c r="J421" t="s">
        <v>63</v>
      </c>
      <c r="L421" t="s">
        <v>59</v>
      </c>
      <c r="M421" s="1">
        <v>0.61899999999999999</v>
      </c>
      <c r="S421" t="s">
        <v>23</v>
      </c>
      <c r="AA421">
        <v>0</v>
      </c>
    </row>
    <row r="422" spans="1:27" hidden="1" x14ac:dyDescent="0.2">
      <c r="A422" t="s">
        <v>39</v>
      </c>
      <c r="B422">
        <v>2047399</v>
      </c>
      <c r="C422">
        <v>2047398</v>
      </c>
      <c r="D422">
        <v>0</v>
      </c>
      <c r="H422" t="s">
        <v>350</v>
      </c>
      <c r="J422" t="s">
        <v>63</v>
      </c>
      <c r="L422" t="s">
        <v>59</v>
      </c>
      <c r="M422" s="1">
        <v>0.61899999999999999</v>
      </c>
      <c r="S422" t="s">
        <v>23</v>
      </c>
      <c r="AA422">
        <v>0</v>
      </c>
    </row>
    <row r="423" spans="1:27" hidden="1" x14ac:dyDescent="0.2">
      <c r="A423" t="s">
        <v>39</v>
      </c>
      <c r="B423">
        <v>2047399</v>
      </c>
      <c r="C423">
        <v>2047398</v>
      </c>
      <c r="D423">
        <v>0</v>
      </c>
      <c r="H423" t="s">
        <v>350</v>
      </c>
      <c r="J423" t="s">
        <v>63</v>
      </c>
      <c r="L423" t="s">
        <v>59</v>
      </c>
      <c r="M423" s="1">
        <v>0.61899999999999999</v>
      </c>
      <c r="S423" t="s">
        <v>23</v>
      </c>
      <c r="AA423">
        <v>0</v>
      </c>
    </row>
    <row r="424" spans="1:27" hidden="1" x14ac:dyDescent="0.2">
      <c r="A424" t="s">
        <v>39</v>
      </c>
      <c r="B424">
        <v>2047399</v>
      </c>
      <c r="C424">
        <v>2047398</v>
      </c>
      <c r="D424">
        <v>0</v>
      </c>
      <c r="H424" t="s">
        <v>350</v>
      </c>
      <c r="J424" t="s">
        <v>63</v>
      </c>
      <c r="L424" t="s">
        <v>59</v>
      </c>
      <c r="M424" s="1">
        <v>0.61899999999999999</v>
      </c>
      <c r="S424" t="s">
        <v>23</v>
      </c>
      <c r="AA424">
        <v>0</v>
      </c>
    </row>
    <row r="425" spans="1:27" hidden="1" x14ac:dyDescent="0.2">
      <c r="A425" t="s">
        <v>39</v>
      </c>
      <c r="B425">
        <v>2047399</v>
      </c>
      <c r="C425">
        <v>2047398</v>
      </c>
      <c r="D425">
        <v>0</v>
      </c>
      <c r="H425" t="s">
        <v>350</v>
      </c>
      <c r="J425" t="s">
        <v>63</v>
      </c>
      <c r="L425" t="s">
        <v>59</v>
      </c>
      <c r="M425" s="1">
        <v>0.61899999999999999</v>
      </c>
      <c r="S425" t="s">
        <v>23</v>
      </c>
      <c r="AA425">
        <v>0</v>
      </c>
    </row>
    <row r="426" spans="1:27" hidden="1" x14ac:dyDescent="0.2">
      <c r="A426" t="s">
        <v>39</v>
      </c>
      <c r="B426">
        <v>2047399</v>
      </c>
      <c r="C426">
        <v>2047398</v>
      </c>
      <c r="D426">
        <v>0</v>
      </c>
      <c r="J426" t="s">
        <v>43</v>
      </c>
      <c r="L426" t="s">
        <v>56</v>
      </c>
      <c r="M426" s="1">
        <v>0.61899999999999999</v>
      </c>
      <c r="S426" t="s">
        <v>23</v>
      </c>
      <c r="AA426">
        <v>0</v>
      </c>
    </row>
    <row r="427" spans="1:27" hidden="1" x14ac:dyDescent="0.2">
      <c r="A427" t="s">
        <v>39</v>
      </c>
      <c r="B427">
        <v>2047399</v>
      </c>
      <c r="C427">
        <v>2047398</v>
      </c>
      <c r="D427">
        <v>0</v>
      </c>
      <c r="H427" t="s">
        <v>233</v>
      </c>
      <c r="J427" t="s">
        <v>43</v>
      </c>
      <c r="L427" t="s">
        <v>34</v>
      </c>
      <c r="M427" s="1">
        <v>0.61899999999999999</v>
      </c>
      <c r="S427" t="s">
        <v>23</v>
      </c>
      <c r="AA427">
        <v>0</v>
      </c>
    </row>
    <row r="428" spans="1:27" hidden="1" x14ac:dyDescent="0.2">
      <c r="A428" t="s">
        <v>39</v>
      </c>
      <c r="B428">
        <v>2047399</v>
      </c>
      <c r="C428">
        <v>2047398</v>
      </c>
      <c r="D428">
        <v>0</v>
      </c>
      <c r="J428" t="s">
        <v>43</v>
      </c>
      <c r="L428" t="s">
        <v>56</v>
      </c>
      <c r="M428" s="1">
        <v>0.61899999999999999</v>
      </c>
      <c r="S428" t="s">
        <v>23</v>
      </c>
      <c r="AA428">
        <v>0</v>
      </c>
    </row>
    <row r="429" spans="1:27" hidden="1" x14ac:dyDescent="0.2">
      <c r="A429" t="s">
        <v>39</v>
      </c>
      <c r="B429">
        <v>1212076</v>
      </c>
      <c r="C429">
        <v>1212076</v>
      </c>
      <c r="D429">
        <v>1</v>
      </c>
      <c r="E429" t="s">
        <v>177</v>
      </c>
      <c r="F429" t="s">
        <v>178</v>
      </c>
      <c r="G429">
        <v>345</v>
      </c>
      <c r="H429" t="s">
        <v>66</v>
      </c>
      <c r="I429" t="s">
        <v>239</v>
      </c>
      <c r="J429" t="s">
        <v>32</v>
      </c>
      <c r="L429" t="s">
        <v>56</v>
      </c>
      <c r="M429" s="1">
        <v>0.626</v>
      </c>
      <c r="N429" t="s">
        <v>74</v>
      </c>
      <c r="O429" t="s">
        <v>59</v>
      </c>
      <c r="Q429" t="s">
        <v>376</v>
      </c>
      <c r="R429" s="1">
        <v>0.374</v>
      </c>
      <c r="S429" t="s">
        <v>18</v>
      </c>
      <c r="AA429">
        <v>0</v>
      </c>
    </row>
    <row r="430" spans="1:27" hidden="1" x14ac:dyDescent="0.2">
      <c r="A430" t="s">
        <v>39</v>
      </c>
      <c r="B430">
        <v>1210995</v>
      </c>
      <c r="C430">
        <v>1210995</v>
      </c>
      <c r="D430">
        <v>1</v>
      </c>
      <c r="E430" t="s">
        <v>177</v>
      </c>
      <c r="F430" t="s">
        <v>178</v>
      </c>
      <c r="G430">
        <v>345</v>
      </c>
      <c r="H430" t="s">
        <v>66</v>
      </c>
      <c r="I430" t="s">
        <v>241</v>
      </c>
      <c r="J430" t="s">
        <v>32</v>
      </c>
      <c r="L430" t="s">
        <v>56</v>
      </c>
      <c r="M430" s="1">
        <v>0.626</v>
      </c>
      <c r="N430" t="s">
        <v>74</v>
      </c>
      <c r="Q430" t="s">
        <v>376</v>
      </c>
      <c r="S430" t="s">
        <v>22</v>
      </c>
      <c r="AA430">
        <v>0</v>
      </c>
    </row>
    <row r="431" spans="1:27" hidden="1" x14ac:dyDescent="0.2">
      <c r="A431" t="s">
        <v>39</v>
      </c>
      <c r="B431">
        <v>1211148</v>
      </c>
      <c r="C431">
        <v>1211148</v>
      </c>
      <c r="D431">
        <v>1</v>
      </c>
      <c r="E431" t="s">
        <v>177</v>
      </c>
      <c r="F431" t="s">
        <v>178</v>
      </c>
      <c r="G431">
        <v>345</v>
      </c>
      <c r="H431" t="s">
        <v>66</v>
      </c>
      <c r="I431" t="s">
        <v>242</v>
      </c>
      <c r="J431" t="s">
        <v>32</v>
      </c>
      <c r="L431" t="s">
        <v>56</v>
      </c>
      <c r="M431" s="1">
        <v>0.626</v>
      </c>
      <c r="N431" t="s">
        <v>74</v>
      </c>
      <c r="O431" t="s">
        <v>59</v>
      </c>
      <c r="Q431" t="s">
        <v>376</v>
      </c>
      <c r="R431" s="1">
        <v>0.374</v>
      </c>
      <c r="S431" t="s">
        <v>24</v>
      </c>
      <c r="AA431">
        <v>0</v>
      </c>
    </row>
    <row r="432" spans="1:27" hidden="1" x14ac:dyDescent="0.2">
      <c r="A432" t="s">
        <v>39</v>
      </c>
      <c r="B432">
        <v>1210546</v>
      </c>
      <c r="C432">
        <v>1210546</v>
      </c>
      <c r="D432">
        <v>1</v>
      </c>
      <c r="E432" t="s">
        <v>177</v>
      </c>
      <c r="F432" t="s">
        <v>178</v>
      </c>
      <c r="G432">
        <v>345</v>
      </c>
      <c r="H432" t="s">
        <v>66</v>
      </c>
      <c r="I432" t="s">
        <v>243</v>
      </c>
      <c r="J432" t="s">
        <v>32</v>
      </c>
      <c r="L432" t="s">
        <v>56</v>
      </c>
      <c r="M432" s="1">
        <v>0.626</v>
      </c>
      <c r="Q432" t="s">
        <v>376</v>
      </c>
      <c r="S432" t="s">
        <v>19</v>
      </c>
      <c r="AA432">
        <v>0</v>
      </c>
    </row>
    <row r="433" spans="1:27" hidden="1" x14ac:dyDescent="0.2">
      <c r="A433" t="s">
        <v>39</v>
      </c>
      <c r="B433">
        <v>1210894</v>
      </c>
      <c r="C433">
        <v>1210894</v>
      </c>
      <c r="D433">
        <v>1</v>
      </c>
      <c r="E433" t="s">
        <v>177</v>
      </c>
      <c r="F433" t="s">
        <v>178</v>
      </c>
      <c r="G433">
        <v>345</v>
      </c>
      <c r="H433" t="s">
        <v>66</v>
      </c>
      <c r="I433" t="s">
        <v>246</v>
      </c>
      <c r="J433" t="s">
        <v>32</v>
      </c>
      <c r="L433" t="s">
        <v>56</v>
      </c>
      <c r="M433" s="1">
        <v>0.626</v>
      </c>
      <c r="N433" t="s">
        <v>74</v>
      </c>
      <c r="O433" t="s">
        <v>59</v>
      </c>
      <c r="Q433" t="s">
        <v>376</v>
      </c>
      <c r="R433">
        <v>0.374</v>
      </c>
      <c r="S433" t="s">
        <v>21</v>
      </c>
      <c r="AA433">
        <v>0</v>
      </c>
    </row>
    <row r="434" spans="1:27" hidden="1" x14ac:dyDescent="0.2">
      <c r="A434" t="s">
        <v>39</v>
      </c>
      <c r="B434">
        <v>781730</v>
      </c>
      <c r="C434">
        <v>781730</v>
      </c>
      <c r="D434">
        <v>1</v>
      </c>
      <c r="H434" t="s">
        <v>80</v>
      </c>
      <c r="J434" t="s">
        <v>32</v>
      </c>
      <c r="L434" t="s">
        <v>59</v>
      </c>
      <c r="M434" s="1">
        <v>0.627</v>
      </c>
      <c r="O434" t="s">
        <v>56</v>
      </c>
      <c r="R434" s="1">
        <v>0.255</v>
      </c>
      <c r="S434" t="s">
        <v>24</v>
      </c>
      <c r="AA434">
        <v>0</v>
      </c>
    </row>
    <row r="435" spans="1:27" hidden="1" x14ac:dyDescent="0.2">
      <c r="A435" t="s">
        <v>39</v>
      </c>
      <c r="B435">
        <v>781130</v>
      </c>
      <c r="C435">
        <v>781130</v>
      </c>
      <c r="D435">
        <v>1</v>
      </c>
      <c r="H435" t="s">
        <v>80</v>
      </c>
      <c r="J435" t="s">
        <v>32</v>
      </c>
      <c r="L435" t="s">
        <v>59</v>
      </c>
      <c r="M435" s="1">
        <v>0.627</v>
      </c>
      <c r="S435" t="s">
        <v>19</v>
      </c>
      <c r="AA435">
        <v>0</v>
      </c>
    </row>
    <row r="436" spans="1:27" hidden="1" x14ac:dyDescent="0.2">
      <c r="A436" t="s">
        <v>39</v>
      </c>
      <c r="B436">
        <v>781718</v>
      </c>
      <c r="C436">
        <v>781718</v>
      </c>
      <c r="D436">
        <v>1</v>
      </c>
      <c r="H436" t="s">
        <v>80</v>
      </c>
      <c r="J436" t="s">
        <v>32</v>
      </c>
      <c r="L436" t="s">
        <v>59</v>
      </c>
      <c r="M436" s="1">
        <v>0.627</v>
      </c>
      <c r="R436" s="1">
        <v>0.255</v>
      </c>
      <c r="S436" t="s">
        <v>23</v>
      </c>
      <c r="AA436">
        <v>0</v>
      </c>
    </row>
    <row r="437" spans="1:27" hidden="1" x14ac:dyDescent="0.2">
      <c r="A437" t="s">
        <v>39</v>
      </c>
      <c r="B437">
        <v>3063738</v>
      </c>
      <c r="C437">
        <v>3063738</v>
      </c>
      <c r="D437">
        <v>1</v>
      </c>
      <c r="E437" t="s">
        <v>307</v>
      </c>
      <c r="F437" t="s">
        <v>308</v>
      </c>
      <c r="G437">
        <v>1188</v>
      </c>
      <c r="H437" t="s">
        <v>66</v>
      </c>
      <c r="I437" t="s">
        <v>309</v>
      </c>
      <c r="J437" t="s">
        <v>32</v>
      </c>
      <c r="L437" t="s">
        <v>56</v>
      </c>
      <c r="M437" s="1">
        <v>0.64800000000000002</v>
      </c>
      <c r="N437" t="s">
        <v>310</v>
      </c>
      <c r="O437" t="s">
        <v>59</v>
      </c>
      <c r="Q437" t="s">
        <v>321</v>
      </c>
      <c r="R437" s="1">
        <v>0.35199999999999998</v>
      </c>
      <c r="S437" t="s">
        <v>18</v>
      </c>
      <c r="AA437">
        <v>0</v>
      </c>
    </row>
    <row r="438" spans="1:27" hidden="1" x14ac:dyDescent="0.2">
      <c r="A438" t="s">
        <v>39</v>
      </c>
      <c r="B438">
        <v>3061456</v>
      </c>
      <c r="C438">
        <v>3061456</v>
      </c>
      <c r="D438">
        <v>1</v>
      </c>
      <c r="E438" t="s">
        <v>312</v>
      </c>
      <c r="F438" t="s">
        <v>308</v>
      </c>
      <c r="G438">
        <v>1188</v>
      </c>
      <c r="H438" t="s">
        <v>66</v>
      </c>
      <c r="I438" t="s">
        <v>313</v>
      </c>
      <c r="J438" t="s">
        <v>32</v>
      </c>
      <c r="L438" t="s">
        <v>56</v>
      </c>
      <c r="M438" s="1">
        <v>0.64800000000000002</v>
      </c>
      <c r="N438" t="s">
        <v>310</v>
      </c>
      <c r="Q438" t="s">
        <v>321</v>
      </c>
      <c r="S438" t="s">
        <v>22</v>
      </c>
      <c r="AA438">
        <v>0</v>
      </c>
    </row>
    <row r="439" spans="1:27" hidden="1" x14ac:dyDescent="0.2">
      <c r="A439" t="s">
        <v>39</v>
      </c>
      <c r="B439">
        <v>3061566</v>
      </c>
      <c r="C439">
        <v>3061566</v>
      </c>
      <c r="D439">
        <v>1</v>
      </c>
      <c r="E439" t="s">
        <v>312</v>
      </c>
      <c r="F439" t="s">
        <v>308</v>
      </c>
      <c r="G439">
        <v>1188</v>
      </c>
      <c r="H439" t="s">
        <v>66</v>
      </c>
      <c r="I439" t="s">
        <v>314</v>
      </c>
      <c r="J439" t="s">
        <v>32</v>
      </c>
      <c r="L439" t="s">
        <v>56</v>
      </c>
      <c r="M439" s="1">
        <v>0.64800000000000002</v>
      </c>
      <c r="N439" t="s">
        <v>310</v>
      </c>
      <c r="O439" t="s">
        <v>59</v>
      </c>
      <c r="Q439" t="s">
        <v>321</v>
      </c>
      <c r="R439" s="1">
        <v>0.35199999999999998</v>
      </c>
      <c r="S439" t="s">
        <v>24</v>
      </c>
      <c r="AA439">
        <v>0</v>
      </c>
    </row>
    <row r="440" spans="1:27" hidden="1" x14ac:dyDescent="0.2">
      <c r="A440" t="s">
        <v>39</v>
      </c>
      <c r="B440">
        <v>3061006</v>
      </c>
      <c r="C440">
        <v>3061006</v>
      </c>
      <c r="D440">
        <v>1</v>
      </c>
      <c r="E440" t="s">
        <v>312</v>
      </c>
      <c r="F440" t="s">
        <v>308</v>
      </c>
      <c r="G440">
        <v>1188</v>
      </c>
      <c r="H440" t="s">
        <v>66</v>
      </c>
      <c r="I440" t="s">
        <v>315</v>
      </c>
      <c r="J440" t="s">
        <v>32</v>
      </c>
      <c r="L440" t="s">
        <v>56</v>
      </c>
      <c r="M440" s="1">
        <v>0.64800000000000002</v>
      </c>
      <c r="Q440" t="s">
        <v>321</v>
      </c>
      <c r="S440" t="s">
        <v>19</v>
      </c>
      <c r="AA440">
        <v>0</v>
      </c>
    </row>
    <row r="441" spans="1:27" hidden="1" x14ac:dyDescent="0.2">
      <c r="A441" t="s">
        <v>39</v>
      </c>
      <c r="B441">
        <v>3062555</v>
      </c>
      <c r="C441">
        <v>3062555</v>
      </c>
      <c r="D441">
        <v>1</v>
      </c>
      <c r="E441" t="s">
        <v>316</v>
      </c>
      <c r="F441" t="s">
        <v>317</v>
      </c>
      <c r="G441">
        <v>1188</v>
      </c>
      <c r="H441" t="s">
        <v>66</v>
      </c>
      <c r="J441" t="s">
        <v>32</v>
      </c>
      <c r="L441" t="s">
        <v>56</v>
      </c>
      <c r="M441" s="1">
        <v>0.64800000000000002</v>
      </c>
      <c r="N441" t="s">
        <v>318</v>
      </c>
      <c r="O441" t="s">
        <v>59</v>
      </c>
      <c r="Q441" t="s">
        <v>321</v>
      </c>
      <c r="R441" s="1">
        <v>0.35199999999999998</v>
      </c>
      <c r="S441" t="s">
        <v>20</v>
      </c>
      <c r="AA441">
        <v>0</v>
      </c>
    </row>
    <row r="442" spans="1:27" hidden="1" x14ac:dyDescent="0.2">
      <c r="A442" t="s">
        <v>39</v>
      </c>
      <c r="B442">
        <v>3061380</v>
      </c>
      <c r="C442">
        <v>3061380</v>
      </c>
      <c r="D442">
        <v>1</v>
      </c>
      <c r="E442" t="s">
        <v>312</v>
      </c>
      <c r="F442" t="s">
        <v>308</v>
      </c>
      <c r="G442">
        <v>1188</v>
      </c>
      <c r="H442" t="s">
        <v>66</v>
      </c>
      <c r="I442" t="s">
        <v>319</v>
      </c>
      <c r="J442" t="s">
        <v>32</v>
      </c>
      <c r="L442" t="s">
        <v>56</v>
      </c>
      <c r="M442" s="1">
        <v>0.64800000000000002</v>
      </c>
      <c r="N442" t="s">
        <v>310</v>
      </c>
      <c r="O442" t="s">
        <v>59</v>
      </c>
      <c r="Q442" t="s">
        <v>321</v>
      </c>
      <c r="R442">
        <v>0.35199999999999998</v>
      </c>
      <c r="S442" t="s">
        <v>21</v>
      </c>
      <c r="AA442">
        <v>0</v>
      </c>
    </row>
    <row r="443" spans="1:27" hidden="1" x14ac:dyDescent="0.2">
      <c r="A443" t="s">
        <v>39</v>
      </c>
      <c r="B443">
        <v>3061555</v>
      </c>
      <c r="C443">
        <v>3061555</v>
      </c>
      <c r="D443">
        <v>1</v>
      </c>
      <c r="E443" t="s">
        <v>312</v>
      </c>
      <c r="F443" t="s">
        <v>308</v>
      </c>
      <c r="G443">
        <v>1188</v>
      </c>
      <c r="H443" t="s">
        <v>66</v>
      </c>
      <c r="I443" t="s">
        <v>320</v>
      </c>
      <c r="J443" t="s">
        <v>32</v>
      </c>
      <c r="L443" t="s">
        <v>56</v>
      </c>
      <c r="M443" s="1">
        <v>0.64800000000000002</v>
      </c>
      <c r="Q443" t="s">
        <v>321</v>
      </c>
      <c r="R443" s="1">
        <v>0.35199999999999998</v>
      </c>
      <c r="S443" t="s">
        <v>23</v>
      </c>
      <c r="AA443">
        <v>0</v>
      </c>
    </row>
    <row r="444" spans="1:27" hidden="1" x14ac:dyDescent="0.2">
      <c r="A444" t="s">
        <v>39</v>
      </c>
      <c r="B444">
        <v>1455376</v>
      </c>
      <c r="C444">
        <v>1455376</v>
      </c>
      <c r="D444">
        <v>1</v>
      </c>
      <c r="E444" t="s">
        <v>177</v>
      </c>
      <c r="F444" t="s">
        <v>178</v>
      </c>
      <c r="G444">
        <v>475</v>
      </c>
      <c r="H444" t="s">
        <v>30</v>
      </c>
      <c r="I444" t="s">
        <v>324</v>
      </c>
      <c r="J444" t="s">
        <v>32</v>
      </c>
      <c r="L444" t="s">
        <v>34</v>
      </c>
      <c r="M444" s="1">
        <v>0.65</v>
      </c>
      <c r="N444" t="s">
        <v>325</v>
      </c>
      <c r="O444" t="s">
        <v>36</v>
      </c>
      <c r="Q444" t="s">
        <v>337</v>
      </c>
      <c r="R444" s="1">
        <v>0.35</v>
      </c>
      <c r="S444" t="s">
        <v>18</v>
      </c>
      <c r="AA444">
        <v>0</v>
      </c>
    </row>
    <row r="445" spans="1:27" hidden="1" x14ac:dyDescent="0.2">
      <c r="A445" t="s">
        <v>39</v>
      </c>
      <c r="B445">
        <v>1454295</v>
      </c>
      <c r="C445">
        <v>1454295</v>
      </c>
      <c r="D445">
        <v>1</v>
      </c>
      <c r="E445" t="s">
        <v>177</v>
      </c>
      <c r="F445" t="s">
        <v>178</v>
      </c>
      <c r="G445">
        <v>475</v>
      </c>
      <c r="H445" t="s">
        <v>30</v>
      </c>
      <c r="I445" t="s">
        <v>326</v>
      </c>
      <c r="J445" t="s">
        <v>32</v>
      </c>
      <c r="L445" t="s">
        <v>34</v>
      </c>
      <c r="M445" s="1">
        <v>0.65</v>
      </c>
      <c r="N445" t="s">
        <v>325</v>
      </c>
      <c r="Q445" t="s">
        <v>337</v>
      </c>
      <c r="S445" t="s">
        <v>22</v>
      </c>
      <c r="AA445">
        <v>0</v>
      </c>
    </row>
    <row r="446" spans="1:27" hidden="1" x14ac:dyDescent="0.2">
      <c r="A446" t="s">
        <v>39</v>
      </c>
      <c r="B446">
        <v>1454404</v>
      </c>
      <c r="C446">
        <v>1454404</v>
      </c>
      <c r="D446">
        <v>1</v>
      </c>
      <c r="E446" t="s">
        <v>177</v>
      </c>
      <c r="F446" t="s">
        <v>178</v>
      </c>
      <c r="G446">
        <v>475</v>
      </c>
      <c r="H446" t="s">
        <v>30</v>
      </c>
      <c r="I446" t="s">
        <v>327</v>
      </c>
      <c r="J446" t="s">
        <v>32</v>
      </c>
      <c r="L446" t="s">
        <v>34</v>
      </c>
      <c r="M446" s="1">
        <v>0.65</v>
      </c>
      <c r="N446" t="s">
        <v>325</v>
      </c>
      <c r="O446" t="s">
        <v>36</v>
      </c>
      <c r="Q446" t="s">
        <v>337</v>
      </c>
      <c r="R446" s="1">
        <v>0.35</v>
      </c>
      <c r="S446" t="s">
        <v>24</v>
      </c>
      <c r="AA446">
        <v>0</v>
      </c>
    </row>
    <row r="447" spans="1:27" hidden="1" x14ac:dyDescent="0.2">
      <c r="A447" t="s">
        <v>39</v>
      </c>
      <c r="B447">
        <v>1453845</v>
      </c>
      <c r="C447">
        <v>1453845</v>
      </c>
      <c r="D447">
        <v>1</v>
      </c>
      <c r="E447" t="s">
        <v>177</v>
      </c>
      <c r="F447" t="s">
        <v>178</v>
      </c>
      <c r="G447">
        <v>475</v>
      </c>
      <c r="H447" t="s">
        <v>30</v>
      </c>
      <c r="I447" t="s">
        <v>328</v>
      </c>
      <c r="J447" t="s">
        <v>32</v>
      </c>
      <c r="L447" t="s">
        <v>34</v>
      </c>
      <c r="M447" s="1">
        <v>0.65</v>
      </c>
      <c r="Q447" t="s">
        <v>337</v>
      </c>
      <c r="S447" t="s">
        <v>19</v>
      </c>
      <c r="AA447">
        <v>0</v>
      </c>
    </row>
    <row r="448" spans="1:27" hidden="1" x14ac:dyDescent="0.2">
      <c r="A448" t="s">
        <v>39</v>
      </c>
      <c r="B448">
        <v>1454193</v>
      </c>
      <c r="C448">
        <v>1454193</v>
      </c>
      <c r="D448">
        <v>1</v>
      </c>
      <c r="E448" t="s">
        <v>329</v>
      </c>
      <c r="F448" t="s">
        <v>29</v>
      </c>
      <c r="G448">
        <v>475</v>
      </c>
      <c r="H448" t="s">
        <v>30</v>
      </c>
      <c r="J448" t="s">
        <v>32</v>
      </c>
      <c r="L448" t="s">
        <v>34</v>
      </c>
      <c r="M448" s="1">
        <v>0.65</v>
      </c>
      <c r="N448" t="s">
        <v>330</v>
      </c>
      <c r="O448" t="s">
        <v>36</v>
      </c>
      <c r="Q448" t="s">
        <v>337</v>
      </c>
      <c r="R448" s="1">
        <v>0.35</v>
      </c>
      <c r="S448" t="s">
        <v>20</v>
      </c>
      <c r="AA448">
        <v>0</v>
      </c>
    </row>
    <row r="449" spans="1:27" hidden="1" x14ac:dyDescent="0.2">
      <c r="A449" t="s">
        <v>39</v>
      </c>
      <c r="B449">
        <v>1454194</v>
      </c>
      <c r="C449">
        <v>1454194</v>
      </c>
      <c r="D449">
        <v>1</v>
      </c>
      <c r="E449" t="s">
        <v>177</v>
      </c>
      <c r="F449" t="s">
        <v>178</v>
      </c>
      <c r="G449">
        <v>475</v>
      </c>
      <c r="H449" t="s">
        <v>30</v>
      </c>
      <c r="I449" t="s">
        <v>331</v>
      </c>
      <c r="J449" t="s">
        <v>32</v>
      </c>
      <c r="L449" t="s">
        <v>34</v>
      </c>
      <c r="M449" s="1">
        <v>0.65</v>
      </c>
      <c r="N449" t="s">
        <v>325</v>
      </c>
      <c r="O449" t="s">
        <v>36</v>
      </c>
      <c r="Q449" t="s">
        <v>337</v>
      </c>
      <c r="R449">
        <v>0.35</v>
      </c>
      <c r="S449" t="s">
        <v>21</v>
      </c>
      <c r="AA449">
        <v>0</v>
      </c>
    </row>
    <row r="450" spans="1:27" hidden="1" x14ac:dyDescent="0.2">
      <c r="A450" t="s">
        <v>39</v>
      </c>
      <c r="B450">
        <v>1454392</v>
      </c>
      <c r="C450">
        <v>1454392</v>
      </c>
      <c r="D450">
        <v>1</v>
      </c>
      <c r="E450" t="s">
        <v>177</v>
      </c>
      <c r="F450" t="s">
        <v>178</v>
      </c>
      <c r="G450">
        <v>475</v>
      </c>
      <c r="H450" t="s">
        <v>30</v>
      </c>
      <c r="I450" t="s">
        <v>332</v>
      </c>
      <c r="J450" t="s">
        <v>32</v>
      </c>
      <c r="L450" t="s">
        <v>34</v>
      </c>
      <c r="M450" s="1">
        <v>0.65</v>
      </c>
      <c r="Q450" t="s">
        <v>337</v>
      </c>
      <c r="R450" s="1">
        <v>0.35</v>
      </c>
      <c r="S450" t="s">
        <v>23</v>
      </c>
      <c r="AA450">
        <v>0</v>
      </c>
    </row>
    <row r="451" spans="1:27" hidden="1" x14ac:dyDescent="0.2">
      <c r="A451" t="s">
        <v>39</v>
      </c>
      <c r="B451">
        <v>1455375</v>
      </c>
      <c r="C451">
        <v>1455375</v>
      </c>
      <c r="D451">
        <v>1</v>
      </c>
      <c r="E451" t="s">
        <v>177</v>
      </c>
      <c r="F451" t="s">
        <v>178</v>
      </c>
      <c r="G451">
        <v>474</v>
      </c>
      <c r="H451" t="s">
        <v>80</v>
      </c>
      <c r="I451" t="s">
        <v>324</v>
      </c>
      <c r="J451" t="s">
        <v>32</v>
      </c>
      <c r="L451" t="s">
        <v>59</v>
      </c>
      <c r="M451" s="1">
        <v>0.65200000000000002</v>
      </c>
      <c r="N451" t="s">
        <v>325</v>
      </c>
      <c r="O451" t="s">
        <v>56</v>
      </c>
      <c r="Q451" t="s">
        <v>366</v>
      </c>
      <c r="R451" s="1">
        <v>0.34799999999999998</v>
      </c>
      <c r="S451" t="s">
        <v>18</v>
      </c>
      <c r="AA451">
        <v>0</v>
      </c>
    </row>
    <row r="452" spans="1:27" hidden="1" x14ac:dyDescent="0.2">
      <c r="A452" t="s">
        <v>39</v>
      </c>
      <c r="B452">
        <v>3065464</v>
      </c>
      <c r="C452">
        <v>3065464</v>
      </c>
      <c r="D452">
        <v>1</v>
      </c>
      <c r="E452" t="s">
        <v>78</v>
      </c>
      <c r="F452" t="s">
        <v>94</v>
      </c>
      <c r="G452">
        <v>147</v>
      </c>
      <c r="H452" t="s">
        <v>99</v>
      </c>
      <c r="I452" t="s">
        <v>81</v>
      </c>
      <c r="J452" t="s">
        <v>32</v>
      </c>
      <c r="L452" t="s">
        <v>36</v>
      </c>
      <c r="M452" s="1">
        <v>0.65200000000000002</v>
      </c>
      <c r="N452" t="s">
        <v>82</v>
      </c>
      <c r="O452" t="s">
        <v>34</v>
      </c>
      <c r="Q452" t="s">
        <v>201</v>
      </c>
      <c r="R452" s="1">
        <v>0.34799999999999998</v>
      </c>
      <c r="S452" t="s">
        <v>18</v>
      </c>
      <c r="AA452">
        <v>0</v>
      </c>
    </row>
    <row r="453" spans="1:27" hidden="1" x14ac:dyDescent="0.2">
      <c r="A453" t="s">
        <v>39</v>
      </c>
      <c r="B453">
        <v>1454294</v>
      </c>
      <c r="C453">
        <v>1454294</v>
      </c>
      <c r="D453">
        <v>1</v>
      </c>
      <c r="E453" t="s">
        <v>177</v>
      </c>
      <c r="F453" t="s">
        <v>178</v>
      </c>
      <c r="G453">
        <v>474</v>
      </c>
      <c r="H453" t="s">
        <v>80</v>
      </c>
      <c r="I453" t="s">
        <v>326</v>
      </c>
      <c r="J453" t="s">
        <v>32</v>
      </c>
      <c r="L453" t="s">
        <v>59</v>
      </c>
      <c r="M453" s="1">
        <v>0.65200000000000002</v>
      </c>
      <c r="N453" t="s">
        <v>325</v>
      </c>
      <c r="Q453" t="s">
        <v>366</v>
      </c>
      <c r="S453" t="s">
        <v>22</v>
      </c>
      <c r="AA453">
        <v>0</v>
      </c>
    </row>
    <row r="454" spans="1:27" hidden="1" x14ac:dyDescent="0.2">
      <c r="A454" t="s">
        <v>39</v>
      </c>
      <c r="B454">
        <v>3063182</v>
      </c>
      <c r="C454">
        <v>3063182</v>
      </c>
      <c r="D454">
        <v>1</v>
      </c>
      <c r="E454" t="s">
        <v>93</v>
      </c>
      <c r="F454" t="s">
        <v>94</v>
      </c>
      <c r="G454">
        <v>147</v>
      </c>
      <c r="H454" t="s">
        <v>99</v>
      </c>
      <c r="I454" t="s">
        <v>87</v>
      </c>
      <c r="J454" t="s">
        <v>32</v>
      </c>
      <c r="L454" t="s">
        <v>36</v>
      </c>
      <c r="M454" s="1">
        <v>0.65200000000000002</v>
      </c>
      <c r="N454" t="s">
        <v>82</v>
      </c>
      <c r="Q454" t="s">
        <v>201</v>
      </c>
      <c r="S454" t="s">
        <v>22</v>
      </c>
      <c r="AA454">
        <v>0</v>
      </c>
    </row>
    <row r="455" spans="1:27" hidden="1" x14ac:dyDescent="0.2">
      <c r="A455" t="s">
        <v>39</v>
      </c>
      <c r="B455">
        <v>1454403</v>
      </c>
      <c r="C455">
        <v>1454403</v>
      </c>
      <c r="D455">
        <v>1</v>
      </c>
      <c r="E455" t="s">
        <v>177</v>
      </c>
      <c r="F455" t="s">
        <v>178</v>
      </c>
      <c r="G455">
        <v>474</v>
      </c>
      <c r="H455" t="s">
        <v>80</v>
      </c>
      <c r="I455" t="s">
        <v>327</v>
      </c>
      <c r="J455" t="s">
        <v>32</v>
      </c>
      <c r="L455" t="s">
        <v>59</v>
      </c>
      <c r="M455" s="1">
        <v>0.65200000000000002</v>
      </c>
      <c r="N455" t="s">
        <v>325</v>
      </c>
      <c r="O455" t="s">
        <v>56</v>
      </c>
      <c r="Q455" t="s">
        <v>366</v>
      </c>
      <c r="R455" s="1">
        <v>0.34799999999999998</v>
      </c>
      <c r="S455" t="s">
        <v>24</v>
      </c>
      <c r="AA455">
        <v>0</v>
      </c>
    </row>
    <row r="456" spans="1:27" hidden="1" x14ac:dyDescent="0.2">
      <c r="A456" t="s">
        <v>39</v>
      </c>
      <c r="B456">
        <v>3063292</v>
      </c>
      <c r="C456">
        <v>3063292</v>
      </c>
      <c r="D456">
        <v>1</v>
      </c>
      <c r="E456" t="s">
        <v>93</v>
      </c>
      <c r="F456" t="s">
        <v>94</v>
      </c>
      <c r="G456">
        <v>147</v>
      </c>
      <c r="H456" t="s">
        <v>99</v>
      </c>
      <c r="I456" t="s">
        <v>88</v>
      </c>
      <c r="J456" t="s">
        <v>32</v>
      </c>
      <c r="L456" t="s">
        <v>36</v>
      </c>
      <c r="M456" s="1">
        <v>0.65200000000000002</v>
      </c>
      <c r="N456" t="s">
        <v>82</v>
      </c>
      <c r="O456" t="s">
        <v>34</v>
      </c>
      <c r="Q456" t="s">
        <v>201</v>
      </c>
      <c r="R456" s="1">
        <v>0.34799999999999998</v>
      </c>
      <c r="S456" t="s">
        <v>24</v>
      </c>
      <c r="AA456">
        <v>0</v>
      </c>
    </row>
    <row r="457" spans="1:27" hidden="1" x14ac:dyDescent="0.2">
      <c r="A457" t="s">
        <v>39</v>
      </c>
      <c r="B457">
        <v>1453844</v>
      </c>
      <c r="C457">
        <v>1453844</v>
      </c>
      <c r="D457">
        <v>1</v>
      </c>
      <c r="E457" t="s">
        <v>177</v>
      </c>
      <c r="F457" t="s">
        <v>178</v>
      </c>
      <c r="G457">
        <v>474</v>
      </c>
      <c r="H457" t="s">
        <v>80</v>
      </c>
      <c r="I457" t="s">
        <v>328</v>
      </c>
      <c r="J457" t="s">
        <v>32</v>
      </c>
      <c r="L457" t="s">
        <v>59</v>
      </c>
      <c r="M457" s="1">
        <v>0.65200000000000002</v>
      </c>
      <c r="Q457" t="s">
        <v>366</v>
      </c>
      <c r="S457" t="s">
        <v>19</v>
      </c>
      <c r="AA457">
        <v>0</v>
      </c>
    </row>
    <row r="458" spans="1:27" hidden="1" x14ac:dyDescent="0.2">
      <c r="A458" t="s">
        <v>39</v>
      </c>
      <c r="B458">
        <v>3062732</v>
      </c>
      <c r="C458">
        <v>3062732</v>
      </c>
      <c r="D458">
        <v>1</v>
      </c>
      <c r="E458" t="s">
        <v>93</v>
      </c>
      <c r="F458" t="s">
        <v>94</v>
      </c>
      <c r="G458">
        <v>147</v>
      </c>
      <c r="H458" t="s">
        <v>99</v>
      </c>
      <c r="I458" t="s">
        <v>102</v>
      </c>
      <c r="J458" t="s">
        <v>32</v>
      </c>
      <c r="L458" t="s">
        <v>36</v>
      </c>
      <c r="M458" s="1">
        <v>0.65200000000000002</v>
      </c>
      <c r="Q458" t="s">
        <v>201</v>
      </c>
      <c r="S458" t="s">
        <v>19</v>
      </c>
      <c r="AA458">
        <v>0</v>
      </c>
    </row>
    <row r="459" spans="1:27" hidden="1" x14ac:dyDescent="0.2">
      <c r="A459" t="s">
        <v>39</v>
      </c>
      <c r="B459">
        <v>1454192</v>
      </c>
      <c r="C459">
        <v>1454192</v>
      </c>
      <c r="D459">
        <v>1</v>
      </c>
      <c r="E459" t="s">
        <v>329</v>
      </c>
      <c r="F459" t="s">
        <v>29</v>
      </c>
      <c r="G459">
        <v>474</v>
      </c>
      <c r="H459" t="s">
        <v>80</v>
      </c>
      <c r="J459" t="s">
        <v>32</v>
      </c>
      <c r="L459" t="s">
        <v>59</v>
      </c>
      <c r="M459" s="1">
        <v>0.65200000000000002</v>
      </c>
      <c r="N459" t="s">
        <v>330</v>
      </c>
      <c r="O459" t="s">
        <v>56</v>
      </c>
      <c r="Q459" t="s">
        <v>366</v>
      </c>
      <c r="R459" s="1">
        <v>0.34799999999999998</v>
      </c>
      <c r="S459" t="s">
        <v>20</v>
      </c>
      <c r="AA459">
        <v>0</v>
      </c>
    </row>
    <row r="460" spans="1:27" hidden="1" x14ac:dyDescent="0.2">
      <c r="A460" t="s">
        <v>39</v>
      </c>
      <c r="B460">
        <v>3064281</v>
      </c>
      <c r="C460">
        <v>3064281</v>
      </c>
      <c r="D460">
        <v>1</v>
      </c>
      <c r="E460" t="s">
        <v>89</v>
      </c>
      <c r="F460" t="s">
        <v>90</v>
      </c>
      <c r="G460">
        <v>147</v>
      </c>
      <c r="H460" t="s">
        <v>99</v>
      </c>
      <c r="J460" t="s">
        <v>32</v>
      </c>
      <c r="L460" t="s">
        <v>36</v>
      </c>
      <c r="M460" s="1">
        <v>0.65200000000000002</v>
      </c>
      <c r="N460" t="s">
        <v>91</v>
      </c>
      <c r="O460" t="s">
        <v>34</v>
      </c>
      <c r="Q460" t="s">
        <v>201</v>
      </c>
      <c r="R460" s="1">
        <v>0.34799999999999998</v>
      </c>
      <c r="S460" t="s">
        <v>20</v>
      </c>
      <c r="AA460">
        <v>0</v>
      </c>
    </row>
    <row r="461" spans="1:27" hidden="1" x14ac:dyDescent="0.2">
      <c r="A461" t="s">
        <v>39</v>
      </c>
      <c r="B461">
        <v>1454193</v>
      </c>
      <c r="C461">
        <v>1454193</v>
      </c>
      <c r="D461">
        <v>1</v>
      </c>
      <c r="E461" t="s">
        <v>177</v>
      </c>
      <c r="F461" t="s">
        <v>178</v>
      </c>
      <c r="G461">
        <v>474</v>
      </c>
      <c r="H461" t="s">
        <v>80</v>
      </c>
      <c r="I461" t="s">
        <v>331</v>
      </c>
      <c r="J461" t="s">
        <v>32</v>
      </c>
      <c r="L461" t="s">
        <v>59</v>
      </c>
      <c r="M461" s="1">
        <v>0.65200000000000002</v>
      </c>
      <c r="N461" t="s">
        <v>325</v>
      </c>
      <c r="O461" t="s">
        <v>56</v>
      </c>
      <c r="Q461" t="s">
        <v>366</v>
      </c>
      <c r="R461">
        <v>0.34799999999999998</v>
      </c>
      <c r="S461" t="s">
        <v>21</v>
      </c>
      <c r="AA461">
        <v>0</v>
      </c>
    </row>
    <row r="462" spans="1:27" hidden="1" x14ac:dyDescent="0.2">
      <c r="A462" t="s">
        <v>39</v>
      </c>
      <c r="B462">
        <v>3063106</v>
      </c>
      <c r="C462">
        <v>3063106</v>
      </c>
      <c r="D462">
        <v>1</v>
      </c>
      <c r="E462" t="s">
        <v>93</v>
      </c>
      <c r="F462" t="s">
        <v>94</v>
      </c>
      <c r="G462">
        <v>147</v>
      </c>
      <c r="H462" t="s">
        <v>99</v>
      </c>
      <c r="I462" t="s">
        <v>92</v>
      </c>
      <c r="J462" t="s">
        <v>32</v>
      </c>
      <c r="L462" t="s">
        <v>36</v>
      </c>
      <c r="M462" s="1">
        <v>0.65200000000000002</v>
      </c>
      <c r="N462" t="s">
        <v>82</v>
      </c>
      <c r="O462" t="s">
        <v>34</v>
      </c>
      <c r="Q462" t="s">
        <v>201</v>
      </c>
      <c r="R462">
        <v>0.34799999999999998</v>
      </c>
      <c r="S462" t="s">
        <v>21</v>
      </c>
      <c r="AA462">
        <v>0</v>
      </c>
    </row>
    <row r="463" spans="1:27" hidden="1" x14ac:dyDescent="0.2">
      <c r="A463" t="s">
        <v>39</v>
      </c>
      <c r="B463">
        <v>1454391</v>
      </c>
      <c r="C463">
        <v>1454391</v>
      </c>
      <c r="D463">
        <v>1</v>
      </c>
      <c r="E463" t="s">
        <v>177</v>
      </c>
      <c r="F463" t="s">
        <v>178</v>
      </c>
      <c r="G463">
        <v>474</v>
      </c>
      <c r="H463" t="s">
        <v>80</v>
      </c>
      <c r="I463" t="s">
        <v>332</v>
      </c>
      <c r="J463" t="s">
        <v>32</v>
      </c>
      <c r="L463" t="s">
        <v>59</v>
      </c>
      <c r="M463" s="1">
        <v>0.65200000000000002</v>
      </c>
      <c r="Q463" t="s">
        <v>366</v>
      </c>
      <c r="R463" s="1">
        <v>0.34799999999999998</v>
      </c>
      <c r="S463" t="s">
        <v>23</v>
      </c>
      <c r="AA463">
        <v>0</v>
      </c>
    </row>
    <row r="464" spans="1:27" hidden="1" x14ac:dyDescent="0.2">
      <c r="A464" t="s">
        <v>39</v>
      </c>
      <c r="B464">
        <v>3063281</v>
      </c>
      <c r="C464">
        <v>3063281</v>
      </c>
      <c r="D464">
        <v>1</v>
      </c>
      <c r="E464" t="s">
        <v>93</v>
      </c>
      <c r="F464" t="s">
        <v>94</v>
      </c>
      <c r="G464">
        <v>147</v>
      </c>
      <c r="H464" t="s">
        <v>99</v>
      </c>
      <c r="I464" t="s">
        <v>95</v>
      </c>
      <c r="J464" t="s">
        <v>32</v>
      </c>
      <c r="L464" t="s">
        <v>36</v>
      </c>
      <c r="M464" s="1">
        <v>0.65200000000000002</v>
      </c>
      <c r="Q464" t="s">
        <v>201</v>
      </c>
      <c r="R464" s="1">
        <v>0.34799999999999998</v>
      </c>
      <c r="S464" t="s">
        <v>23</v>
      </c>
      <c r="AA464">
        <v>0</v>
      </c>
    </row>
    <row r="465" spans="1:27" hidden="1" x14ac:dyDescent="0.2">
      <c r="A465" t="s">
        <v>39</v>
      </c>
      <c r="B465">
        <v>3065467</v>
      </c>
      <c r="C465">
        <v>3065467</v>
      </c>
      <c r="D465">
        <v>1</v>
      </c>
      <c r="E465" t="s">
        <v>78</v>
      </c>
      <c r="F465" t="s">
        <v>94</v>
      </c>
      <c r="G465">
        <v>144</v>
      </c>
      <c r="H465" t="s">
        <v>110</v>
      </c>
      <c r="I465" t="s">
        <v>81</v>
      </c>
      <c r="J465" t="s">
        <v>55</v>
      </c>
      <c r="L465" t="s">
        <v>34</v>
      </c>
      <c r="M465" s="1">
        <v>0.65400000000000003</v>
      </c>
      <c r="N465" t="s">
        <v>82</v>
      </c>
      <c r="O465" t="s">
        <v>59</v>
      </c>
      <c r="Q465" t="s">
        <v>267</v>
      </c>
      <c r="R465" s="1">
        <v>0.34599999999999997</v>
      </c>
      <c r="S465" t="s">
        <v>18</v>
      </c>
      <c r="AA465">
        <v>0</v>
      </c>
    </row>
    <row r="466" spans="1:27" hidden="1" x14ac:dyDescent="0.2">
      <c r="A466" t="s">
        <v>39</v>
      </c>
      <c r="B466">
        <v>3063185</v>
      </c>
      <c r="C466">
        <v>3063185</v>
      </c>
      <c r="D466">
        <v>1</v>
      </c>
      <c r="E466" t="s">
        <v>93</v>
      </c>
      <c r="F466" t="s">
        <v>94</v>
      </c>
      <c r="G466">
        <v>144</v>
      </c>
      <c r="H466" t="s">
        <v>110</v>
      </c>
      <c r="I466" t="s">
        <v>87</v>
      </c>
      <c r="J466" t="s">
        <v>55</v>
      </c>
      <c r="L466" t="s">
        <v>34</v>
      </c>
      <c r="M466" s="1">
        <v>0.65400000000000003</v>
      </c>
      <c r="N466" t="s">
        <v>82</v>
      </c>
      <c r="Q466" t="s">
        <v>267</v>
      </c>
      <c r="S466" t="s">
        <v>22</v>
      </c>
      <c r="AA466">
        <v>0</v>
      </c>
    </row>
    <row r="467" spans="1:27" hidden="1" x14ac:dyDescent="0.2">
      <c r="A467" t="s">
        <v>39</v>
      </c>
      <c r="B467">
        <v>3063295</v>
      </c>
      <c r="C467">
        <v>3063295</v>
      </c>
      <c r="D467">
        <v>1</v>
      </c>
      <c r="E467" t="s">
        <v>93</v>
      </c>
      <c r="F467" t="s">
        <v>94</v>
      </c>
      <c r="G467">
        <v>144</v>
      </c>
      <c r="H467" t="s">
        <v>110</v>
      </c>
      <c r="I467" t="s">
        <v>88</v>
      </c>
      <c r="J467" t="s">
        <v>55</v>
      </c>
      <c r="L467" t="s">
        <v>34</v>
      </c>
      <c r="M467" s="1">
        <v>0.65400000000000003</v>
      </c>
      <c r="N467" t="s">
        <v>82</v>
      </c>
      <c r="O467" t="s">
        <v>59</v>
      </c>
      <c r="Q467" t="s">
        <v>267</v>
      </c>
      <c r="R467" s="1">
        <v>0.34599999999999997</v>
      </c>
      <c r="S467" t="s">
        <v>24</v>
      </c>
      <c r="AA467">
        <v>0</v>
      </c>
    </row>
    <row r="468" spans="1:27" hidden="1" x14ac:dyDescent="0.2">
      <c r="A468" t="s">
        <v>39</v>
      </c>
      <c r="B468">
        <v>3062735</v>
      </c>
      <c r="C468">
        <v>3062735</v>
      </c>
      <c r="D468">
        <v>1</v>
      </c>
      <c r="E468" t="s">
        <v>93</v>
      </c>
      <c r="F468" t="s">
        <v>94</v>
      </c>
      <c r="G468">
        <v>144</v>
      </c>
      <c r="H468" t="s">
        <v>110</v>
      </c>
      <c r="I468" t="s">
        <v>102</v>
      </c>
      <c r="J468" t="s">
        <v>55</v>
      </c>
      <c r="L468" t="s">
        <v>34</v>
      </c>
      <c r="M468" s="1">
        <v>0.65400000000000003</v>
      </c>
      <c r="Q468" t="s">
        <v>267</v>
      </c>
      <c r="S468" t="s">
        <v>19</v>
      </c>
      <c r="AA468">
        <v>0</v>
      </c>
    </row>
    <row r="469" spans="1:27" hidden="1" x14ac:dyDescent="0.2">
      <c r="A469" t="s">
        <v>39</v>
      </c>
      <c r="B469">
        <v>3064284</v>
      </c>
      <c r="C469">
        <v>3064284</v>
      </c>
      <c r="D469">
        <v>1</v>
      </c>
      <c r="E469" t="s">
        <v>89</v>
      </c>
      <c r="F469" t="s">
        <v>90</v>
      </c>
      <c r="G469">
        <v>144</v>
      </c>
      <c r="H469" t="s">
        <v>110</v>
      </c>
      <c r="J469" t="s">
        <v>55</v>
      </c>
      <c r="L469" t="s">
        <v>34</v>
      </c>
      <c r="M469" s="1">
        <v>0.65400000000000003</v>
      </c>
      <c r="N469" t="s">
        <v>91</v>
      </c>
      <c r="O469" t="s">
        <v>59</v>
      </c>
      <c r="Q469" t="s">
        <v>267</v>
      </c>
      <c r="R469" s="1">
        <v>0.34599999999999997</v>
      </c>
      <c r="S469" t="s">
        <v>20</v>
      </c>
      <c r="AA469">
        <v>0</v>
      </c>
    </row>
    <row r="470" spans="1:27" hidden="1" x14ac:dyDescent="0.2">
      <c r="A470" t="s">
        <v>39</v>
      </c>
      <c r="B470">
        <v>3063109</v>
      </c>
      <c r="C470">
        <v>3063109</v>
      </c>
      <c r="D470">
        <v>1</v>
      </c>
      <c r="E470" t="s">
        <v>93</v>
      </c>
      <c r="F470" t="s">
        <v>94</v>
      </c>
      <c r="G470">
        <v>144</v>
      </c>
      <c r="H470" t="s">
        <v>110</v>
      </c>
      <c r="I470" t="s">
        <v>92</v>
      </c>
      <c r="J470" t="s">
        <v>55</v>
      </c>
      <c r="L470" t="s">
        <v>34</v>
      </c>
      <c r="M470" s="1">
        <v>0.65400000000000003</v>
      </c>
      <c r="N470" t="s">
        <v>82</v>
      </c>
      <c r="O470" t="s">
        <v>59</v>
      </c>
      <c r="Q470" t="s">
        <v>267</v>
      </c>
      <c r="R470">
        <v>0.34599999999999997</v>
      </c>
      <c r="S470" t="s">
        <v>21</v>
      </c>
      <c r="AA470">
        <v>0</v>
      </c>
    </row>
    <row r="471" spans="1:27" hidden="1" x14ac:dyDescent="0.2">
      <c r="A471" t="s">
        <v>39</v>
      </c>
      <c r="B471">
        <v>3063284</v>
      </c>
      <c r="C471">
        <v>3063284</v>
      </c>
      <c r="D471">
        <v>1</v>
      </c>
      <c r="E471" t="s">
        <v>93</v>
      </c>
      <c r="F471" t="s">
        <v>94</v>
      </c>
      <c r="G471">
        <v>144</v>
      </c>
      <c r="H471" t="s">
        <v>110</v>
      </c>
      <c r="I471" t="s">
        <v>95</v>
      </c>
      <c r="J471" t="s">
        <v>55</v>
      </c>
      <c r="L471" t="s">
        <v>34</v>
      </c>
      <c r="M471" s="1">
        <v>0.65400000000000003</v>
      </c>
      <c r="Q471" t="s">
        <v>267</v>
      </c>
      <c r="R471" s="1">
        <v>0.34599999999999997</v>
      </c>
      <c r="S471" t="s">
        <v>23</v>
      </c>
      <c r="AA471">
        <v>0</v>
      </c>
    </row>
    <row r="472" spans="1:27" hidden="1" x14ac:dyDescent="0.2">
      <c r="A472" t="s">
        <v>39</v>
      </c>
      <c r="B472">
        <v>3065083</v>
      </c>
      <c r="C472">
        <v>3065083</v>
      </c>
      <c r="D472">
        <v>1</v>
      </c>
      <c r="E472" t="s">
        <v>78</v>
      </c>
      <c r="F472" t="s">
        <v>94</v>
      </c>
      <c r="G472">
        <v>528</v>
      </c>
      <c r="H472" t="s">
        <v>99</v>
      </c>
      <c r="I472" t="s">
        <v>81</v>
      </c>
      <c r="J472" t="s">
        <v>32</v>
      </c>
      <c r="L472" t="s">
        <v>36</v>
      </c>
      <c r="M472" s="1">
        <v>0.65900000000000003</v>
      </c>
      <c r="N472" t="s">
        <v>82</v>
      </c>
      <c r="O472" t="s">
        <v>34</v>
      </c>
      <c r="Q472" t="s">
        <v>101</v>
      </c>
      <c r="R472" s="1">
        <v>0.34100000000000003</v>
      </c>
      <c r="S472" t="s">
        <v>18</v>
      </c>
      <c r="AA472">
        <v>0</v>
      </c>
    </row>
    <row r="473" spans="1:27" hidden="1" x14ac:dyDescent="0.2">
      <c r="A473" t="s">
        <v>39</v>
      </c>
      <c r="B473">
        <v>3062801</v>
      </c>
      <c r="C473">
        <v>3062801</v>
      </c>
      <c r="D473">
        <v>1</v>
      </c>
      <c r="E473" t="s">
        <v>93</v>
      </c>
      <c r="F473" t="s">
        <v>94</v>
      </c>
      <c r="G473">
        <v>528</v>
      </c>
      <c r="H473" t="s">
        <v>99</v>
      </c>
      <c r="I473" t="s">
        <v>87</v>
      </c>
      <c r="J473" t="s">
        <v>32</v>
      </c>
      <c r="L473" t="s">
        <v>36</v>
      </c>
      <c r="M473" s="1">
        <v>0.65900000000000003</v>
      </c>
      <c r="N473" t="s">
        <v>82</v>
      </c>
      <c r="Q473" t="s">
        <v>101</v>
      </c>
      <c r="S473" t="s">
        <v>22</v>
      </c>
      <c r="AA473">
        <v>0</v>
      </c>
    </row>
    <row r="474" spans="1:27" hidden="1" x14ac:dyDescent="0.2">
      <c r="A474" t="s">
        <v>39</v>
      </c>
      <c r="B474">
        <v>3062911</v>
      </c>
      <c r="C474">
        <v>3062911</v>
      </c>
      <c r="D474">
        <v>1</v>
      </c>
      <c r="E474" t="s">
        <v>93</v>
      </c>
      <c r="F474" t="s">
        <v>94</v>
      </c>
      <c r="G474">
        <v>528</v>
      </c>
      <c r="H474" t="s">
        <v>99</v>
      </c>
      <c r="I474" t="s">
        <v>88</v>
      </c>
      <c r="J474" t="s">
        <v>32</v>
      </c>
      <c r="L474" t="s">
        <v>36</v>
      </c>
      <c r="M474" s="1">
        <v>0.65900000000000003</v>
      </c>
      <c r="N474" t="s">
        <v>82</v>
      </c>
      <c r="O474" t="s">
        <v>34</v>
      </c>
      <c r="Q474" t="s">
        <v>101</v>
      </c>
      <c r="R474" s="1">
        <v>0.34100000000000003</v>
      </c>
      <c r="S474" t="s">
        <v>24</v>
      </c>
      <c r="AA474">
        <v>0</v>
      </c>
    </row>
    <row r="475" spans="1:27" hidden="1" x14ac:dyDescent="0.2">
      <c r="A475" t="s">
        <v>39</v>
      </c>
      <c r="B475">
        <v>3062351</v>
      </c>
      <c r="C475">
        <v>3062351</v>
      </c>
      <c r="D475">
        <v>1</v>
      </c>
      <c r="E475" t="s">
        <v>93</v>
      </c>
      <c r="F475" t="s">
        <v>94</v>
      </c>
      <c r="G475">
        <v>528</v>
      </c>
      <c r="H475" t="s">
        <v>99</v>
      </c>
      <c r="I475" t="s">
        <v>102</v>
      </c>
      <c r="J475" t="s">
        <v>32</v>
      </c>
      <c r="L475" t="s">
        <v>36</v>
      </c>
      <c r="M475" s="1">
        <v>0.65900000000000003</v>
      </c>
      <c r="Q475" t="s">
        <v>101</v>
      </c>
      <c r="S475" t="s">
        <v>19</v>
      </c>
      <c r="AA475">
        <v>0</v>
      </c>
    </row>
    <row r="476" spans="1:27" hidden="1" x14ac:dyDescent="0.2">
      <c r="A476" t="s">
        <v>39</v>
      </c>
      <c r="B476">
        <v>3062725</v>
      </c>
      <c r="C476">
        <v>3062725</v>
      </c>
      <c r="D476">
        <v>1</v>
      </c>
      <c r="E476" t="s">
        <v>93</v>
      </c>
      <c r="F476" t="s">
        <v>94</v>
      </c>
      <c r="G476">
        <v>528</v>
      </c>
      <c r="H476" t="s">
        <v>99</v>
      </c>
      <c r="I476" t="s">
        <v>92</v>
      </c>
      <c r="J476" t="s">
        <v>32</v>
      </c>
      <c r="L476" t="s">
        <v>36</v>
      </c>
      <c r="M476" s="1">
        <v>0.65900000000000003</v>
      </c>
      <c r="N476" t="s">
        <v>82</v>
      </c>
      <c r="O476" t="s">
        <v>34</v>
      </c>
      <c r="Q476" t="s">
        <v>101</v>
      </c>
      <c r="R476">
        <v>0.34100000000000003</v>
      </c>
      <c r="S476" t="s">
        <v>21</v>
      </c>
      <c r="AA476">
        <v>0</v>
      </c>
    </row>
    <row r="477" spans="1:27" hidden="1" x14ac:dyDescent="0.2">
      <c r="A477" t="s">
        <v>39</v>
      </c>
      <c r="B477">
        <v>1455141</v>
      </c>
      <c r="C477">
        <v>1455141</v>
      </c>
      <c r="D477">
        <v>1</v>
      </c>
      <c r="E477" t="s">
        <v>177</v>
      </c>
      <c r="F477" t="s">
        <v>178</v>
      </c>
      <c r="G477">
        <v>240</v>
      </c>
      <c r="H477" t="s">
        <v>30</v>
      </c>
      <c r="I477" t="s">
        <v>324</v>
      </c>
      <c r="J477" t="s">
        <v>32</v>
      </c>
      <c r="L477" t="s">
        <v>34</v>
      </c>
      <c r="M477" s="1">
        <v>0.66300000000000003</v>
      </c>
      <c r="N477" t="s">
        <v>325</v>
      </c>
      <c r="O477" t="s">
        <v>36</v>
      </c>
      <c r="Q477" t="s">
        <v>362</v>
      </c>
      <c r="R477" s="1">
        <v>0.33700000000000002</v>
      </c>
      <c r="S477" t="s">
        <v>18</v>
      </c>
      <c r="AA477">
        <v>0</v>
      </c>
    </row>
    <row r="478" spans="1:27" hidden="1" x14ac:dyDescent="0.2">
      <c r="A478" t="s">
        <v>39</v>
      </c>
      <c r="B478">
        <v>1454060</v>
      </c>
      <c r="C478">
        <v>1454060</v>
      </c>
      <c r="D478">
        <v>1</v>
      </c>
      <c r="E478" t="s">
        <v>177</v>
      </c>
      <c r="F478" t="s">
        <v>178</v>
      </c>
      <c r="G478">
        <v>240</v>
      </c>
      <c r="H478" t="s">
        <v>30</v>
      </c>
      <c r="I478" t="s">
        <v>326</v>
      </c>
      <c r="J478" t="s">
        <v>32</v>
      </c>
      <c r="L478" t="s">
        <v>34</v>
      </c>
      <c r="M478" s="1">
        <v>0.66300000000000003</v>
      </c>
      <c r="N478" t="s">
        <v>325</v>
      </c>
      <c r="Q478" t="s">
        <v>362</v>
      </c>
      <c r="S478" t="s">
        <v>22</v>
      </c>
      <c r="AA478">
        <v>0</v>
      </c>
    </row>
    <row r="479" spans="1:27" hidden="1" x14ac:dyDescent="0.2">
      <c r="A479" t="s">
        <v>39</v>
      </c>
      <c r="B479">
        <v>1454169</v>
      </c>
      <c r="C479">
        <v>1454169</v>
      </c>
      <c r="D479">
        <v>1</v>
      </c>
      <c r="E479" t="s">
        <v>177</v>
      </c>
      <c r="F479" t="s">
        <v>178</v>
      </c>
      <c r="G479">
        <v>240</v>
      </c>
      <c r="H479" t="s">
        <v>30</v>
      </c>
      <c r="I479" t="s">
        <v>327</v>
      </c>
      <c r="J479" t="s">
        <v>32</v>
      </c>
      <c r="L479" t="s">
        <v>34</v>
      </c>
      <c r="M479" s="1">
        <v>0.66300000000000003</v>
      </c>
      <c r="N479" t="s">
        <v>325</v>
      </c>
      <c r="O479" t="s">
        <v>36</v>
      </c>
      <c r="Q479" t="s">
        <v>362</v>
      </c>
      <c r="R479" s="1">
        <v>0.33700000000000002</v>
      </c>
      <c r="S479" t="s">
        <v>24</v>
      </c>
      <c r="AA479">
        <v>0</v>
      </c>
    </row>
    <row r="480" spans="1:27" hidden="1" x14ac:dyDescent="0.2">
      <c r="A480" t="s">
        <v>39</v>
      </c>
      <c r="B480">
        <v>1453610</v>
      </c>
      <c r="C480">
        <v>1453610</v>
      </c>
      <c r="D480">
        <v>1</v>
      </c>
      <c r="E480" t="s">
        <v>177</v>
      </c>
      <c r="F480" t="s">
        <v>178</v>
      </c>
      <c r="G480">
        <v>240</v>
      </c>
      <c r="H480" t="s">
        <v>30</v>
      </c>
      <c r="I480" t="s">
        <v>328</v>
      </c>
      <c r="J480" t="s">
        <v>32</v>
      </c>
      <c r="L480" t="s">
        <v>34</v>
      </c>
      <c r="M480" s="1">
        <v>0.66300000000000003</v>
      </c>
      <c r="Q480" t="s">
        <v>362</v>
      </c>
      <c r="S480" t="s">
        <v>19</v>
      </c>
      <c r="AA480">
        <v>0</v>
      </c>
    </row>
    <row r="481" spans="1:27" hidden="1" x14ac:dyDescent="0.2">
      <c r="A481" t="s">
        <v>39</v>
      </c>
      <c r="B481">
        <v>1453958</v>
      </c>
      <c r="C481">
        <v>1453958</v>
      </c>
      <c r="D481">
        <v>1</v>
      </c>
      <c r="E481" t="s">
        <v>329</v>
      </c>
      <c r="F481" t="s">
        <v>29</v>
      </c>
      <c r="G481">
        <v>240</v>
      </c>
      <c r="H481" t="s">
        <v>30</v>
      </c>
      <c r="J481" t="s">
        <v>32</v>
      </c>
      <c r="L481" t="s">
        <v>34</v>
      </c>
      <c r="M481" s="1">
        <v>0.66300000000000003</v>
      </c>
      <c r="N481" t="s">
        <v>330</v>
      </c>
      <c r="O481" t="s">
        <v>36</v>
      </c>
      <c r="Q481" t="s">
        <v>362</v>
      </c>
      <c r="R481" s="1">
        <v>0.33700000000000002</v>
      </c>
      <c r="S481" t="s">
        <v>20</v>
      </c>
      <c r="AA481">
        <v>0</v>
      </c>
    </row>
    <row r="482" spans="1:27" hidden="1" x14ac:dyDescent="0.2">
      <c r="A482" t="s">
        <v>39</v>
      </c>
      <c r="B482">
        <v>1453959</v>
      </c>
      <c r="C482">
        <v>1453959</v>
      </c>
      <c r="D482">
        <v>1</v>
      </c>
      <c r="E482" t="s">
        <v>177</v>
      </c>
      <c r="F482" t="s">
        <v>178</v>
      </c>
      <c r="G482">
        <v>240</v>
      </c>
      <c r="H482" t="s">
        <v>30</v>
      </c>
      <c r="I482" t="s">
        <v>331</v>
      </c>
      <c r="J482" t="s">
        <v>32</v>
      </c>
      <c r="L482" t="s">
        <v>34</v>
      </c>
      <c r="M482" s="1">
        <v>0.66300000000000003</v>
      </c>
      <c r="N482" t="s">
        <v>325</v>
      </c>
      <c r="O482" t="s">
        <v>36</v>
      </c>
      <c r="Q482" t="s">
        <v>362</v>
      </c>
      <c r="R482">
        <v>0.33700000000000002</v>
      </c>
      <c r="S482" t="s">
        <v>21</v>
      </c>
      <c r="AA482">
        <v>0</v>
      </c>
    </row>
    <row r="483" spans="1:27" hidden="1" x14ac:dyDescent="0.2">
      <c r="A483" t="s">
        <v>39</v>
      </c>
      <c r="B483">
        <v>1454157</v>
      </c>
      <c r="C483">
        <v>1454157</v>
      </c>
      <c r="D483">
        <v>1</v>
      </c>
      <c r="E483" t="s">
        <v>177</v>
      </c>
      <c r="F483" t="s">
        <v>178</v>
      </c>
      <c r="G483">
        <v>240</v>
      </c>
      <c r="H483" t="s">
        <v>30</v>
      </c>
      <c r="I483" t="s">
        <v>332</v>
      </c>
      <c r="J483" t="s">
        <v>32</v>
      </c>
      <c r="L483" t="s">
        <v>34</v>
      </c>
      <c r="M483" s="1">
        <v>0.66300000000000003</v>
      </c>
      <c r="Q483" t="s">
        <v>362</v>
      </c>
      <c r="R483" s="1">
        <v>0.33700000000000002</v>
      </c>
      <c r="S483" t="s">
        <v>23</v>
      </c>
      <c r="AA483">
        <v>0</v>
      </c>
    </row>
    <row r="484" spans="1:27" hidden="1" x14ac:dyDescent="0.2">
      <c r="A484" t="s">
        <v>39</v>
      </c>
      <c r="B484">
        <v>3063789</v>
      </c>
      <c r="C484">
        <v>3063789</v>
      </c>
      <c r="D484">
        <v>1</v>
      </c>
      <c r="E484" t="s">
        <v>307</v>
      </c>
      <c r="F484" t="s">
        <v>308</v>
      </c>
      <c r="G484">
        <v>1137</v>
      </c>
      <c r="H484" t="s">
        <v>66</v>
      </c>
      <c r="I484" t="s">
        <v>309</v>
      </c>
      <c r="J484" t="s">
        <v>32</v>
      </c>
      <c r="L484" t="s">
        <v>56</v>
      </c>
      <c r="M484" s="1">
        <v>0.66600000000000004</v>
      </c>
      <c r="N484" t="s">
        <v>310</v>
      </c>
      <c r="O484" t="s">
        <v>59</v>
      </c>
      <c r="Q484" t="s">
        <v>145</v>
      </c>
      <c r="R484" s="1">
        <v>0.33400000000000002</v>
      </c>
      <c r="S484" t="s">
        <v>18</v>
      </c>
      <c r="AA484">
        <v>0</v>
      </c>
    </row>
    <row r="485" spans="1:27" hidden="1" x14ac:dyDescent="0.2">
      <c r="A485" t="s">
        <v>39</v>
      </c>
      <c r="B485">
        <v>3061507</v>
      </c>
      <c r="C485">
        <v>3061507</v>
      </c>
      <c r="D485">
        <v>1</v>
      </c>
      <c r="E485" t="s">
        <v>312</v>
      </c>
      <c r="F485" t="s">
        <v>308</v>
      </c>
      <c r="G485">
        <v>1137</v>
      </c>
      <c r="H485" t="s">
        <v>66</v>
      </c>
      <c r="I485" t="s">
        <v>313</v>
      </c>
      <c r="J485" t="s">
        <v>32</v>
      </c>
      <c r="L485" t="s">
        <v>56</v>
      </c>
      <c r="M485" s="1">
        <v>0.66600000000000004</v>
      </c>
      <c r="N485" t="s">
        <v>310</v>
      </c>
      <c r="Q485" t="s">
        <v>145</v>
      </c>
      <c r="S485" t="s">
        <v>22</v>
      </c>
      <c r="AA485">
        <v>0</v>
      </c>
    </row>
    <row r="486" spans="1:27" hidden="1" x14ac:dyDescent="0.2">
      <c r="A486" t="s">
        <v>39</v>
      </c>
      <c r="B486">
        <v>3061617</v>
      </c>
      <c r="C486">
        <v>3061617</v>
      </c>
      <c r="D486">
        <v>1</v>
      </c>
      <c r="E486" t="s">
        <v>312</v>
      </c>
      <c r="F486" t="s">
        <v>308</v>
      </c>
      <c r="G486">
        <v>1137</v>
      </c>
      <c r="H486" t="s">
        <v>66</v>
      </c>
      <c r="I486" t="s">
        <v>314</v>
      </c>
      <c r="J486" t="s">
        <v>32</v>
      </c>
      <c r="L486" t="s">
        <v>56</v>
      </c>
      <c r="M486" s="1">
        <v>0.66600000000000004</v>
      </c>
      <c r="N486" t="s">
        <v>310</v>
      </c>
      <c r="O486" t="s">
        <v>59</v>
      </c>
      <c r="Q486" t="s">
        <v>145</v>
      </c>
      <c r="R486" s="1">
        <v>0.33400000000000002</v>
      </c>
      <c r="S486" t="s">
        <v>24</v>
      </c>
      <c r="AA486">
        <v>0</v>
      </c>
    </row>
    <row r="487" spans="1:27" hidden="1" x14ac:dyDescent="0.2">
      <c r="A487" t="s">
        <v>39</v>
      </c>
      <c r="B487">
        <v>3061057</v>
      </c>
      <c r="C487">
        <v>3061057</v>
      </c>
      <c r="D487">
        <v>1</v>
      </c>
      <c r="E487" t="s">
        <v>312</v>
      </c>
      <c r="F487" t="s">
        <v>308</v>
      </c>
      <c r="G487">
        <v>1137</v>
      </c>
      <c r="H487" t="s">
        <v>66</v>
      </c>
      <c r="I487" t="s">
        <v>315</v>
      </c>
      <c r="J487" t="s">
        <v>32</v>
      </c>
      <c r="L487" t="s">
        <v>56</v>
      </c>
      <c r="M487" s="1">
        <v>0.66600000000000004</v>
      </c>
      <c r="Q487" t="s">
        <v>145</v>
      </c>
      <c r="S487" t="s">
        <v>19</v>
      </c>
      <c r="AA487">
        <v>0</v>
      </c>
    </row>
    <row r="488" spans="1:27" hidden="1" x14ac:dyDescent="0.2">
      <c r="A488" t="s">
        <v>39</v>
      </c>
      <c r="B488">
        <v>3062606</v>
      </c>
      <c r="C488">
        <v>3062606</v>
      </c>
      <c r="D488">
        <v>1</v>
      </c>
      <c r="E488" t="s">
        <v>316</v>
      </c>
      <c r="F488" t="s">
        <v>317</v>
      </c>
      <c r="G488">
        <v>1137</v>
      </c>
      <c r="H488" t="s">
        <v>66</v>
      </c>
      <c r="J488" t="s">
        <v>32</v>
      </c>
      <c r="L488" t="s">
        <v>56</v>
      </c>
      <c r="M488" s="1">
        <v>0.66600000000000004</v>
      </c>
      <c r="N488" t="s">
        <v>318</v>
      </c>
      <c r="O488" t="s">
        <v>59</v>
      </c>
      <c r="Q488" t="s">
        <v>145</v>
      </c>
      <c r="R488" s="1">
        <v>0.33400000000000002</v>
      </c>
      <c r="S488" t="s">
        <v>20</v>
      </c>
      <c r="AA488">
        <v>0</v>
      </c>
    </row>
    <row r="489" spans="1:27" hidden="1" x14ac:dyDescent="0.2">
      <c r="A489" t="s">
        <v>39</v>
      </c>
      <c r="B489">
        <v>3061431</v>
      </c>
      <c r="C489">
        <v>3061431</v>
      </c>
      <c r="D489">
        <v>1</v>
      </c>
      <c r="E489" t="s">
        <v>312</v>
      </c>
      <c r="F489" t="s">
        <v>308</v>
      </c>
      <c r="G489">
        <v>1137</v>
      </c>
      <c r="H489" t="s">
        <v>66</v>
      </c>
      <c r="I489" t="s">
        <v>319</v>
      </c>
      <c r="J489" t="s">
        <v>32</v>
      </c>
      <c r="L489" t="s">
        <v>56</v>
      </c>
      <c r="M489" s="1">
        <v>0.66600000000000004</v>
      </c>
      <c r="N489" t="s">
        <v>310</v>
      </c>
      <c r="O489" t="s">
        <v>59</v>
      </c>
      <c r="Q489" t="s">
        <v>145</v>
      </c>
      <c r="R489">
        <v>0.33400000000000002</v>
      </c>
      <c r="S489" t="s">
        <v>21</v>
      </c>
      <c r="AA489">
        <v>0</v>
      </c>
    </row>
    <row r="490" spans="1:27" hidden="1" x14ac:dyDescent="0.2">
      <c r="A490" t="s">
        <v>39</v>
      </c>
      <c r="B490">
        <v>3061606</v>
      </c>
      <c r="C490">
        <v>3061606</v>
      </c>
      <c r="D490">
        <v>1</v>
      </c>
      <c r="E490" t="s">
        <v>312</v>
      </c>
      <c r="F490" t="s">
        <v>308</v>
      </c>
      <c r="G490">
        <v>1137</v>
      </c>
      <c r="H490" t="s">
        <v>66</v>
      </c>
      <c r="I490" t="s">
        <v>320</v>
      </c>
      <c r="J490" t="s">
        <v>32</v>
      </c>
      <c r="L490" t="s">
        <v>56</v>
      </c>
      <c r="M490" s="1">
        <v>0.66600000000000004</v>
      </c>
      <c r="Q490" t="s">
        <v>145</v>
      </c>
      <c r="R490" s="1">
        <v>0.33400000000000002</v>
      </c>
      <c r="S490" t="s">
        <v>23</v>
      </c>
      <c r="AA490">
        <v>0</v>
      </c>
    </row>
    <row r="491" spans="1:27" hidden="1" x14ac:dyDescent="0.2">
      <c r="A491" t="s">
        <v>39</v>
      </c>
      <c r="B491">
        <v>3065482</v>
      </c>
      <c r="C491">
        <v>3065482</v>
      </c>
      <c r="D491">
        <v>1</v>
      </c>
      <c r="E491" t="s">
        <v>78</v>
      </c>
      <c r="F491" t="s">
        <v>94</v>
      </c>
      <c r="G491">
        <v>129</v>
      </c>
      <c r="H491" t="s">
        <v>66</v>
      </c>
      <c r="I491" t="s">
        <v>81</v>
      </c>
      <c r="J491" t="s">
        <v>32</v>
      </c>
      <c r="L491" t="s">
        <v>56</v>
      </c>
      <c r="M491" s="1">
        <v>0.66700000000000004</v>
      </c>
      <c r="N491" t="s">
        <v>82</v>
      </c>
      <c r="O491" t="s">
        <v>59</v>
      </c>
      <c r="Q491" t="s">
        <v>145</v>
      </c>
      <c r="R491" s="1">
        <v>0.33300000000000002</v>
      </c>
      <c r="S491" t="s">
        <v>18</v>
      </c>
      <c r="AA491">
        <v>0</v>
      </c>
    </row>
    <row r="492" spans="1:27" hidden="1" x14ac:dyDescent="0.2">
      <c r="A492" t="s">
        <v>39</v>
      </c>
      <c r="B492">
        <v>3063200</v>
      </c>
      <c r="C492">
        <v>3063200</v>
      </c>
      <c r="D492">
        <v>1</v>
      </c>
      <c r="E492" t="s">
        <v>93</v>
      </c>
      <c r="F492" t="s">
        <v>94</v>
      </c>
      <c r="G492">
        <v>129</v>
      </c>
      <c r="H492" t="s">
        <v>66</v>
      </c>
      <c r="I492" t="s">
        <v>87</v>
      </c>
      <c r="J492" t="s">
        <v>32</v>
      </c>
      <c r="L492" t="s">
        <v>56</v>
      </c>
      <c r="M492" s="1">
        <v>0.66700000000000004</v>
      </c>
      <c r="N492" t="s">
        <v>82</v>
      </c>
      <c r="Q492" t="s">
        <v>145</v>
      </c>
      <c r="S492" t="s">
        <v>22</v>
      </c>
      <c r="AA492">
        <v>0</v>
      </c>
    </row>
    <row r="493" spans="1:27" hidden="1" x14ac:dyDescent="0.2">
      <c r="A493" t="s">
        <v>39</v>
      </c>
      <c r="B493">
        <v>781727</v>
      </c>
      <c r="C493">
        <v>781726</v>
      </c>
      <c r="D493">
        <v>0</v>
      </c>
      <c r="H493" t="e">
        <f>+A</f>
        <v>#NAME?</v>
      </c>
      <c r="J493" t="s">
        <v>43</v>
      </c>
      <c r="L493" t="s">
        <v>56</v>
      </c>
      <c r="M493" s="1">
        <v>0.66700000000000004</v>
      </c>
      <c r="S493" t="s">
        <v>24</v>
      </c>
      <c r="AA493">
        <v>0</v>
      </c>
    </row>
    <row r="494" spans="1:27" hidden="1" x14ac:dyDescent="0.2">
      <c r="A494" t="s">
        <v>39</v>
      </c>
      <c r="B494">
        <v>781727</v>
      </c>
      <c r="C494">
        <v>781726</v>
      </c>
      <c r="D494">
        <v>0</v>
      </c>
      <c r="H494" t="s">
        <v>62</v>
      </c>
      <c r="J494" t="s">
        <v>63</v>
      </c>
      <c r="L494" t="s">
        <v>36</v>
      </c>
      <c r="M494" s="1">
        <v>0.66700000000000004</v>
      </c>
      <c r="S494" t="s">
        <v>24</v>
      </c>
      <c r="AA494">
        <v>0</v>
      </c>
    </row>
    <row r="495" spans="1:27" hidden="1" x14ac:dyDescent="0.2">
      <c r="A495" t="s">
        <v>39</v>
      </c>
      <c r="B495">
        <v>781727</v>
      </c>
      <c r="C495">
        <v>781726</v>
      </c>
      <c r="D495">
        <v>0</v>
      </c>
      <c r="H495" t="s">
        <v>62</v>
      </c>
      <c r="J495" t="s">
        <v>63</v>
      </c>
      <c r="L495" t="s">
        <v>36</v>
      </c>
      <c r="M495" s="1">
        <v>0.66700000000000004</v>
      </c>
      <c r="S495" t="s">
        <v>24</v>
      </c>
      <c r="AA495">
        <v>0</v>
      </c>
    </row>
    <row r="496" spans="1:27" hidden="1" x14ac:dyDescent="0.2">
      <c r="A496" t="s">
        <v>39</v>
      </c>
      <c r="B496">
        <v>781727</v>
      </c>
      <c r="C496">
        <v>781726</v>
      </c>
      <c r="D496">
        <v>0</v>
      </c>
      <c r="H496" t="s">
        <v>62</v>
      </c>
      <c r="J496" t="s">
        <v>63</v>
      </c>
      <c r="L496" t="s">
        <v>36</v>
      </c>
      <c r="M496" s="1">
        <v>0.66700000000000004</v>
      </c>
      <c r="S496" t="s">
        <v>24</v>
      </c>
      <c r="AA496">
        <v>0</v>
      </c>
    </row>
    <row r="497" spans="1:27" hidden="1" x14ac:dyDescent="0.2">
      <c r="A497" t="s">
        <v>39</v>
      </c>
      <c r="B497">
        <v>3063310</v>
      </c>
      <c r="C497">
        <v>3063310</v>
      </c>
      <c r="D497">
        <v>1</v>
      </c>
      <c r="E497" t="s">
        <v>93</v>
      </c>
      <c r="F497" t="s">
        <v>94</v>
      </c>
      <c r="G497">
        <v>129</v>
      </c>
      <c r="H497" t="s">
        <v>66</v>
      </c>
      <c r="I497" t="s">
        <v>88</v>
      </c>
      <c r="J497" t="s">
        <v>32</v>
      </c>
      <c r="L497" t="s">
        <v>56</v>
      </c>
      <c r="M497" s="1">
        <v>0.66700000000000004</v>
      </c>
      <c r="N497" t="s">
        <v>82</v>
      </c>
      <c r="O497" t="s">
        <v>59</v>
      </c>
      <c r="Q497" t="s">
        <v>145</v>
      </c>
      <c r="R497" s="1">
        <v>0.33300000000000002</v>
      </c>
      <c r="S497" t="s">
        <v>24</v>
      </c>
      <c r="AA497">
        <v>0</v>
      </c>
    </row>
    <row r="498" spans="1:27" hidden="1" x14ac:dyDescent="0.2">
      <c r="A498" t="s">
        <v>39</v>
      </c>
      <c r="B498">
        <v>781127</v>
      </c>
      <c r="C498">
        <v>781126</v>
      </c>
      <c r="D498">
        <v>0</v>
      </c>
      <c r="J498" t="s">
        <v>43</v>
      </c>
      <c r="L498" t="s">
        <v>56</v>
      </c>
      <c r="M498" s="1">
        <v>0.66700000000000004</v>
      </c>
      <c r="S498" t="s">
        <v>19</v>
      </c>
      <c r="AA498">
        <v>0</v>
      </c>
    </row>
    <row r="499" spans="1:27" hidden="1" x14ac:dyDescent="0.2">
      <c r="A499" t="s">
        <v>39</v>
      </c>
      <c r="B499">
        <v>781127</v>
      </c>
      <c r="C499">
        <v>781126</v>
      </c>
      <c r="D499">
        <v>0</v>
      </c>
      <c r="H499" t="s">
        <v>62</v>
      </c>
      <c r="J499" t="s">
        <v>63</v>
      </c>
      <c r="L499" t="s">
        <v>36</v>
      </c>
      <c r="M499" s="1">
        <v>0.66700000000000004</v>
      </c>
      <c r="S499" t="s">
        <v>19</v>
      </c>
      <c r="AA499">
        <v>0</v>
      </c>
    </row>
    <row r="500" spans="1:27" hidden="1" x14ac:dyDescent="0.2">
      <c r="A500" t="s">
        <v>39</v>
      </c>
      <c r="B500">
        <v>781127</v>
      </c>
      <c r="C500">
        <v>781126</v>
      </c>
      <c r="D500">
        <v>0</v>
      </c>
      <c r="H500" t="s">
        <v>62</v>
      </c>
      <c r="J500" t="s">
        <v>63</v>
      </c>
      <c r="L500" t="s">
        <v>36</v>
      </c>
      <c r="M500" s="1">
        <v>0.66700000000000004</v>
      </c>
      <c r="S500" t="s">
        <v>19</v>
      </c>
      <c r="AA500">
        <v>0</v>
      </c>
    </row>
    <row r="501" spans="1:27" hidden="1" x14ac:dyDescent="0.2">
      <c r="A501" t="s">
        <v>39</v>
      </c>
      <c r="B501">
        <v>781127</v>
      </c>
      <c r="C501">
        <v>781126</v>
      </c>
      <c r="D501">
        <v>0</v>
      </c>
      <c r="H501" t="s">
        <v>62</v>
      </c>
      <c r="J501" t="s">
        <v>63</v>
      </c>
      <c r="L501" t="s">
        <v>36</v>
      </c>
      <c r="M501" s="1">
        <v>0.66700000000000004</v>
      </c>
      <c r="S501" t="s">
        <v>19</v>
      </c>
      <c r="AA501">
        <v>0</v>
      </c>
    </row>
    <row r="502" spans="1:27" hidden="1" x14ac:dyDescent="0.2">
      <c r="A502" t="s">
        <v>39</v>
      </c>
      <c r="B502">
        <v>3062750</v>
      </c>
      <c r="C502">
        <v>3062750</v>
      </c>
      <c r="D502">
        <v>1</v>
      </c>
      <c r="E502" t="s">
        <v>93</v>
      </c>
      <c r="F502" t="s">
        <v>94</v>
      </c>
      <c r="G502">
        <v>129</v>
      </c>
      <c r="H502" t="s">
        <v>66</v>
      </c>
      <c r="I502" t="s">
        <v>102</v>
      </c>
      <c r="J502" t="s">
        <v>32</v>
      </c>
      <c r="L502" t="s">
        <v>56</v>
      </c>
      <c r="M502" s="1">
        <v>0.66700000000000004</v>
      </c>
      <c r="Q502" t="s">
        <v>145</v>
      </c>
      <c r="S502" t="s">
        <v>19</v>
      </c>
      <c r="AA502">
        <v>0</v>
      </c>
    </row>
    <row r="503" spans="1:27" hidden="1" x14ac:dyDescent="0.2">
      <c r="A503" t="s">
        <v>39</v>
      </c>
      <c r="B503">
        <v>3064299</v>
      </c>
      <c r="C503">
        <v>3064299</v>
      </c>
      <c r="D503">
        <v>1</v>
      </c>
      <c r="E503" t="s">
        <v>89</v>
      </c>
      <c r="F503" t="s">
        <v>90</v>
      </c>
      <c r="G503">
        <v>129</v>
      </c>
      <c r="H503" t="s">
        <v>66</v>
      </c>
      <c r="J503" t="s">
        <v>32</v>
      </c>
      <c r="L503" t="s">
        <v>56</v>
      </c>
      <c r="M503" s="1">
        <v>0.66700000000000004</v>
      </c>
      <c r="N503" t="s">
        <v>91</v>
      </c>
      <c r="O503" t="s">
        <v>59</v>
      </c>
      <c r="Q503" t="s">
        <v>145</v>
      </c>
      <c r="R503" s="1">
        <v>0.33300000000000002</v>
      </c>
      <c r="S503" t="s">
        <v>20</v>
      </c>
      <c r="AA503">
        <v>0</v>
      </c>
    </row>
    <row r="504" spans="1:27" hidden="1" x14ac:dyDescent="0.2">
      <c r="A504" t="s">
        <v>39</v>
      </c>
      <c r="B504">
        <v>3063124</v>
      </c>
      <c r="C504">
        <v>3063124</v>
      </c>
      <c r="D504">
        <v>1</v>
      </c>
      <c r="E504" t="s">
        <v>93</v>
      </c>
      <c r="F504" t="s">
        <v>94</v>
      </c>
      <c r="G504">
        <v>129</v>
      </c>
      <c r="H504" t="s">
        <v>66</v>
      </c>
      <c r="I504" t="s">
        <v>92</v>
      </c>
      <c r="J504" t="s">
        <v>32</v>
      </c>
      <c r="L504" t="s">
        <v>56</v>
      </c>
      <c r="M504" s="1">
        <v>0.66700000000000004</v>
      </c>
      <c r="N504" t="s">
        <v>82</v>
      </c>
      <c r="O504" t="s">
        <v>59</v>
      </c>
      <c r="Q504" t="s">
        <v>145</v>
      </c>
      <c r="R504">
        <v>0.33300000000000002</v>
      </c>
      <c r="S504" t="s">
        <v>21</v>
      </c>
      <c r="AA504">
        <v>0</v>
      </c>
    </row>
    <row r="505" spans="1:27" hidden="1" x14ac:dyDescent="0.2">
      <c r="A505" t="s">
        <v>39</v>
      </c>
      <c r="B505">
        <v>781715</v>
      </c>
      <c r="C505">
        <v>781714</v>
      </c>
      <c r="D505">
        <v>0</v>
      </c>
      <c r="J505" t="s">
        <v>43</v>
      </c>
      <c r="L505" t="s">
        <v>56</v>
      </c>
      <c r="M505" s="1">
        <v>0.66700000000000004</v>
      </c>
      <c r="S505" t="s">
        <v>23</v>
      </c>
      <c r="AA505">
        <v>0</v>
      </c>
    </row>
    <row r="506" spans="1:27" hidden="1" x14ac:dyDescent="0.2">
      <c r="A506" t="s">
        <v>39</v>
      </c>
      <c r="B506">
        <v>781715</v>
      </c>
      <c r="C506">
        <v>781714</v>
      </c>
      <c r="D506">
        <v>0</v>
      </c>
      <c r="H506" t="s">
        <v>62</v>
      </c>
      <c r="J506" t="s">
        <v>63</v>
      </c>
      <c r="L506" t="s">
        <v>36</v>
      </c>
      <c r="M506" s="1">
        <v>0.66700000000000004</v>
      </c>
      <c r="S506" t="s">
        <v>23</v>
      </c>
      <c r="AA506">
        <v>0</v>
      </c>
    </row>
    <row r="507" spans="1:27" hidden="1" x14ac:dyDescent="0.2">
      <c r="A507" t="s">
        <v>39</v>
      </c>
      <c r="B507">
        <v>781715</v>
      </c>
      <c r="C507">
        <v>781714</v>
      </c>
      <c r="D507">
        <v>0</v>
      </c>
      <c r="H507" t="s">
        <v>62</v>
      </c>
      <c r="J507" t="s">
        <v>63</v>
      </c>
      <c r="L507" t="s">
        <v>36</v>
      </c>
      <c r="M507" s="1">
        <v>0.66700000000000004</v>
      </c>
      <c r="S507" t="s">
        <v>23</v>
      </c>
      <c r="AA507">
        <v>0</v>
      </c>
    </row>
    <row r="508" spans="1:27" hidden="1" x14ac:dyDescent="0.2">
      <c r="A508" t="s">
        <v>39</v>
      </c>
      <c r="B508">
        <v>781715</v>
      </c>
      <c r="C508">
        <v>781714</v>
      </c>
      <c r="D508">
        <v>0</v>
      </c>
      <c r="H508" t="s">
        <v>62</v>
      </c>
      <c r="J508" t="s">
        <v>63</v>
      </c>
      <c r="L508" t="s">
        <v>36</v>
      </c>
      <c r="M508" s="1">
        <v>0.66700000000000004</v>
      </c>
      <c r="S508" t="s">
        <v>23</v>
      </c>
      <c r="AA508">
        <v>0</v>
      </c>
    </row>
    <row r="509" spans="1:27" hidden="1" x14ac:dyDescent="0.2">
      <c r="A509" t="s">
        <v>39</v>
      </c>
      <c r="B509">
        <v>3063299</v>
      </c>
      <c r="C509">
        <v>3063299</v>
      </c>
      <c r="D509">
        <v>1</v>
      </c>
      <c r="E509" t="s">
        <v>93</v>
      </c>
      <c r="F509" t="s">
        <v>94</v>
      </c>
      <c r="G509">
        <v>129</v>
      </c>
      <c r="H509" t="s">
        <v>66</v>
      </c>
      <c r="I509" t="s">
        <v>95</v>
      </c>
      <c r="J509" t="s">
        <v>32</v>
      </c>
      <c r="L509" t="s">
        <v>56</v>
      </c>
      <c r="M509" s="1">
        <v>0.66700000000000004</v>
      </c>
      <c r="Q509" t="s">
        <v>145</v>
      </c>
      <c r="R509" s="1">
        <v>0.33300000000000002</v>
      </c>
      <c r="S509" t="s">
        <v>23</v>
      </c>
      <c r="AA509">
        <v>0</v>
      </c>
    </row>
    <row r="510" spans="1:27" hidden="1" x14ac:dyDescent="0.2">
      <c r="A510" t="s">
        <v>39</v>
      </c>
      <c r="B510">
        <v>3064748</v>
      </c>
      <c r="C510">
        <v>3064748</v>
      </c>
      <c r="D510">
        <v>1</v>
      </c>
      <c r="E510" t="s">
        <v>307</v>
      </c>
      <c r="F510" t="s">
        <v>308</v>
      </c>
      <c r="G510">
        <v>178</v>
      </c>
      <c r="H510" t="s">
        <v>80</v>
      </c>
      <c r="I510" t="s">
        <v>309</v>
      </c>
      <c r="J510" t="s">
        <v>32</v>
      </c>
      <c r="L510" t="s">
        <v>59</v>
      </c>
      <c r="M510" s="1">
        <v>0.67500000000000004</v>
      </c>
      <c r="N510" t="s">
        <v>310</v>
      </c>
      <c r="O510" t="s">
        <v>56</v>
      </c>
      <c r="Q510" t="s">
        <v>337</v>
      </c>
      <c r="R510" s="1">
        <v>0.32500000000000001</v>
      </c>
      <c r="S510" t="s">
        <v>18</v>
      </c>
      <c r="AA510">
        <v>0</v>
      </c>
    </row>
    <row r="511" spans="1:27" hidden="1" x14ac:dyDescent="0.2">
      <c r="A511" t="s">
        <v>39</v>
      </c>
      <c r="B511">
        <v>3062466</v>
      </c>
      <c r="C511">
        <v>3062466</v>
      </c>
      <c r="D511">
        <v>1</v>
      </c>
      <c r="E511" t="s">
        <v>312</v>
      </c>
      <c r="F511" t="s">
        <v>308</v>
      </c>
      <c r="G511">
        <v>178</v>
      </c>
      <c r="H511" t="s">
        <v>80</v>
      </c>
      <c r="I511" t="s">
        <v>313</v>
      </c>
      <c r="J511" t="s">
        <v>32</v>
      </c>
      <c r="L511" t="s">
        <v>59</v>
      </c>
      <c r="M511" s="1">
        <v>0.67500000000000004</v>
      </c>
      <c r="N511" t="s">
        <v>310</v>
      </c>
      <c r="Q511" t="s">
        <v>337</v>
      </c>
      <c r="S511" t="s">
        <v>22</v>
      </c>
      <c r="AA511">
        <v>0</v>
      </c>
    </row>
    <row r="512" spans="1:27" hidden="1" x14ac:dyDescent="0.2">
      <c r="A512" t="s">
        <v>39</v>
      </c>
      <c r="B512">
        <v>3062576</v>
      </c>
      <c r="C512">
        <v>3062576</v>
      </c>
      <c r="D512">
        <v>1</v>
      </c>
      <c r="E512" t="s">
        <v>312</v>
      </c>
      <c r="F512" t="s">
        <v>308</v>
      </c>
      <c r="G512">
        <v>178</v>
      </c>
      <c r="H512" t="s">
        <v>80</v>
      </c>
      <c r="I512" t="s">
        <v>314</v>
      </c>
      <c r="J512" t="s">
        <v>32</v>
      </c>
      <c r="L512" t="s">
        <v>59</v>
      </c>
      <c r="M512" s="1">
        <v>0.67500000000000004</v>
      </c>
      <c r="N512" t="s">
        <v>310</v>
      </c>
      <c r="O512" t="s">
        <v>56</v>
      </c>
      <c r="Q512" t="s">
        <v>337</v>
      </c>
      <c r="R512" s="1">
        <v>0.32500000000000001</v>
      </c>
      <c r="S512" t="s">
        <v>24</v>
      </c>
      <c r="AA512">
        <v>0</v>
      </c>
    </row>
    <row r="513" spans="1:27" hidden="1" x14ac:dyDescent="0.2">
      <c r="A513" t="s">
        <v>39</v>
      </c>
      <c r="B513">
        <v>3062016</v>
      </c>
      <c r="C513">
        <v>3062016</v>
      </c>
      <c r="D513">
        <v>1</v>
      </c>
      <c r="E513" t="s">
        <v>312</v>
      </c>
      <c r="F513" t="s">
        <v>308</v>
      </c>
      <c r="G513">
        <v>178</v>
      </c>
      <c r="H513" t="s">
        <v>80</v>
      </c>
      <c r="I513" t="s">
        <v>315</v>
      </c>
      <c r="J513" t="s">
        <v>32</v>
      </c>
      <c r="L513" t="s">
        <v>59</v>
      </c>
      <c r="M513" s="1">
        <v>0.67500000000000004</v>
      </c>
      <c r="Q513" t="s">
        <v>337</v>
      </c>
      <c r="S513" t="s">
        <v>19</v>
      </c>
      <c r="AA513">
        <v>0</v>
      </c>
    </row>
    <row r="514" spans="1:27" hidden="1" x14ac:dyDescent="0.2">
      <c r="A514" t="s">
        <v>39</v>
      </c>
      <c r="B514">
        <v>3062390</v>
      </c>
      <c r="C514">
        <v>3062390</v>
      </c>
      <c r="D514">
        <v>1</v>
      </c>
      <c r="E514" t="s">
        <v>312</v>
      </c>
      <c r="F514" t="s">
        <v>308</v>
      </c>
      <c r="G514">
        <v>178</v>
      </c>
      <c r="H514" t="s">
        <v>80</v>
      </c>
      <c r="I514" t="s">
        <v>319</v>
      </c>
      <c r="J514" t="s">
        <v>32</v>
      </c>
      <c r="L514" t="s">
        <v>59</v>
      </c>
      <c r="M514" s="1">
        <v>0.67500000000000004</v>
      </c>
      <c r="N514" t="s">
        <v>310</v>
      </c>
      <c r="O514" t="s">
        <v>56</v>
      </c>
      <c r="Q514" t="s">
        <v>337</v>
      </c>
      <c r="R514">
        <v>0.32500000000000001</v>
      </c>
      <c r="S514" t="s">
        <v>21</v>
      </c>
      <c r="AA514">
        <v>0</v>
      </c>
    </row>
    <row r="515" spans="1:27" hidden="1" x14ac:dyDescent="0.2">
      <c r="A515" t="s">
        <v>39</v>
      </c>
      <c r="B515">
        <v>3064707</v>
      </c>
      <c r="C515">
        <v>3064707</v>
      </c>
      <c r="D515">
        <v>1</v>
      </c>
      <c r="E515" t="s">
        <v>307</v>
      </c>
      <c r="F515" t="s">
        <v>308</v>
      </c>
      <c r="G515">
        <v>219</v>
      </c>
      <c r="H515" t="s">
        <v>30</v>
      </c>
      <c r="I515" t="s">
        <v>309</v>
      </c>
      <c r="J515" t="s">
        <v>32</v>
      </c>
      <c r="L515" t="s">
        <v>34</v>
      </c>
      <c r="M515" s="1">
        <v>0.67800000000000005</v>
      </c>
      <c r="N515" t="s">
        <v>310</v>
      </c>
      <c r="O515" t="s">
        <v>36</v>
      </c>
      <c r="Q515" t="s">
        <v>304</v>
      </c>
      <c r="R515" s="1">
        <v>0.32200000000000001</v>
      </c>
      <c r="S515" t="s">
        <v>18</v>
      </c>
      <c r="AA515">
        <v>0</v>
      </c>
    </row>
    <row r="516" spans="1:27" hidden="1" x14ac:dyDescent="0.2">
      <c r="A516" t="s">
        <v>39</v>
      </c>
      <c r="B516">
        <v>3062425</v>
      </c>
      <c r="C516">
        <v>3062425</v>
      </c>
      <c r="D516">
        <v>1</v>
      </c>
      <c r="E516" t="s">
        <v>312</v>
      </c>
      <c r="F516" t="s">
        <v>308</v>
      </c>
      <c r="G516">
        <v>219</v>
      </c>
      <c r="H516" t="s">
        <v>30</v>
      </c>
      <c r="I516" t="s">
        <v>313</v>
      </c>
      <c r="J516" t="s">
        <v>32</v>
      </c>
      <c r="L516" t="s">
        <v>34</v>
      </c>
      <c r="M516" s="1">
        <v>0.67800000000000005</v>
      </c>
      <c r="N516" t="s">
        <v>310</v>
      </c>
      <c r="Q516" t="s">
        <v>304</v>
      </c>
      <c r="S516" t="s">
        <v>22</v>
      </c>
      <c r="AA516">
        <v>0</v>
      </c>
    </row>
    <row r="517" spans="1:27" hidden="1" x14ac:dyDescent="0.2">
      <c r="A517" t="s">
        <v>39</v>
      </c>
      <c r="B517">
        <v>3062535</v>
      </c>
      <c r="C517">
        <v>3062535</v>
      </c>
      <c r="D517">
        <v>1</v>
      </c>
      <c r="E517" t="s">
        <v>312</v>
      </c>
      <c r="F517" t="s">
        <v>308</v>
      </c>
      <c r="G517">
        <v>219</v>
      </c>
      <c r="H517" t="s">
        <v>30</v>
      </c>
      <c r="I517" t="s">
        <v>314</v>
      </c>
      <c r="J517" t="s">
        <v>32</v>
      </c>
      <c r="L517" t="s">
        <v>34</v>
      </c>
      <c r="M517" s="1">
        <v>0.67800000000000005</v>
      </c>
      <c r="N517" t="s">
        <v>310</v>
      </c>
      <c r="O517" t="s">
        <v>36</v>
      </c>
      <c r="Q517" t="s">
        <v>304</v>
      </c>
      <c r="R517" s="1">
        <v>0.32200000000000001</v>
      </c>
      <c r="S517" t="s">
        <v>24</v>
      </c>
      <c r="AA517">
        <v>0</v>
      </c>
    </row>
    <row r="518" spans="1:27" hidden="1" x14ac:dyDescent="0.2">
      <c r="A518" t="s">
        <v>39</v>
      </c>
      <c r="B518">
        <v>3061975</v>
      </c>
      <c r="C518">
        <v>3061975</v>
      </c>
      <c r="D518">
        <v>1</v>
      </c>
      <c r="E518" t="s">
        <v>312</v>
      </c>
      <c r="F518" t="s">
        <v>308</v>
      </c>
      <c r="G518">
        <v>219</v>
      </c>
      <c r="H518" t="s">
        <v>30</v>
      </c>
      <c r="I518" t="s">
        <v>315</v>
      </c>
      <c r="J518" t="s">
        <v>32</v>
      </c>
      <c r="L518" t="s">
        <v>34</v>
      </c>
      <c r="M518" s="1">
        <v>0.67800000000000005</v>
      </c>
      <c r="Q518" t="s">
        <v>304</v>
      </c>
      <c r="S518" t="s">
        <v>19</v>
      </c>
      <c r="AA518">
        <v>0</v>
      </c>
    </row>
    <row r="519" spans="1:27" hidden="1" x14ac:dyDescent="0.2">
      <c r="A519" t="s">
        <v>39</v>
      </c>
      <c r="B519">
        <v>3062349</v>
      </c>
      <c r="C519">
        <v>3062349</v>
      </c>
      <c r="D519">
        <v>1</v>
      </c>
      <c r="E519" t="s">
        <v>312</v>
      </c>
      <c r="F519" t="s">
        <v>308</v>
      </c>
      <c r="G519">
        <v>219</v>
      </c>
      <c r="H519" t="s">
        <v>30</v>
      </c>
      <c r="I519" t="s">
        <v>319</v>
      </c>
      <c r="J519" t="s">
        <v>32</v>
      </c>
      <c r="L519" t="s">
        <v>34</v>
      </c>
      <c r="M519" s="1">
        <v>0.67800000000000005</v>
      </c>
      <c r="N519" t="s">
        <v>310</v>
      </c>
      <c r="O519" t="s">
        <v>36</v>
      </c>
      <c r="Q519" t="s">
        <v>304</v>
      </c>
      <c r="R519">
        <v>0.32200000000000001</v>
      </c>
      <c r="S519" t="s">
        <v>21</v>
      </c>
      <c r="AA519">
        <v>0</v>
      </c>
    </row>
    <row r="520" spans="1:27" hidden="1" x14ac:dyDescent="0.2">
      <c r="A520" t="s">
        <v>39</v>
      </c>
      <c r="B520">
        <v>1212079</v>
      </c>
      <c r="C520">
        <v>1212079</v>
      </c>
      <c r="D520">
        <v>1</v>
      </c>
      <c r="E520" t="s">
        <v>177</v>
      </c>
      <c r="F520" t="s">
        <v>178</v>
      </c>
      <c r="G520">
        <v>342</v>
      </c>
      <c r="H520" t="s">
        <v>30</v>
      </c>
      <c r="I520" t="s">
        <v>239</v>
      </c>
      <c r="J520" t="s">
        <v>32</v>
      </c>
      <c r="L520" t="s">
        <v>34</v>
      </c>
      <c r="M520" s="1">
        <v>0.67900000000000005</v>
      </c>
      <c r="N520" t="s">
        <v>74</v>
      </c>
      <c r="O520" t="s">
        <v>36</v>
      </c>
      <c r="Q520" t="s">
        <v>147</v>
      </c>
      <c r="R520" s="1">
        <v>0.32100000000000001</v>
      </c>
      <c r="S520" t="s">
        <v>18</v>
      </c>
      <c r="AA520">
        <v>0</v>
      </c>
    </row>
    <row r="521" spans="1:27" hidden="1" x14ac:dyDescent="0.2">
      <c r="A521" t="s">
        <v>39</v>
      </c>
      <c r="B521">
        <v>1210998</v>
      </c>
      <c r="C521">
        <v>1210998</v>
      </c>
      <c r="D521">
        <v>1</v>
      </c>
      <c r="E521" t="s">
        <v>177</v>
      </c>
      <c r="F521" t="s">
        <v>178</v>
      </c>
      <c r="G521">
        <v>342</v>
      </c>
      <c r="H521" t="s">
        <v>30</v>
      </c>
      <c r="I521" t="s">
        <v>241</v>
      </c>
      <c r="J521" t="s">
        <v>32</v>
      </c>
      <c r="L521" t="s">
        <v>34</v>
      </c>
      <c r="M521" s="1">
        <v>0.67900000000000005</v>
      </c>
      <c r="N521" t="s">
        <v>74</v>
      </c>
      <c r="Q521" t="s">
        <v>147</v>
      </c>
      <c r="S521" t="s">
        <v>22</v>
      </c>
      <c r="AA521">
        <v>0</v>
      </c>
    </row>
    <row r="522" spans="1:27" hidden="1" x14ac:dyDescent="0.2">
      <c r="A522" t="s">
        <v>39</v>
      </c>
      <c r="B522">
        <v>1211151</v>
      </c>
      <c r="C522">
        <v>1211151</v>
      </c>
      <c r="D522">
        <v>1</v>
      </c>
      <c r="E522" t="s">
        <v>177</v>
      </c>
      <c r="F522" t="s">
        <v>178</v>
      </c>
      <c r="G522">
        <v>342</v>
      </c>
      <c r="H522" t="s">
        <v>30</v>
      </c>
      <c r="I522" t="s">
        <v>242</v>
      </c>
      <c r="J522" t="s">
        <v>32</v>
      </c>
      <c r="L522" t="s">
        <v>34</v>
      </c>
      <c r="M522" s="1">
        <v>0.67900000000000005</v>
      </c>
      <c r="N522" t="s">
        <v>74</v>
      </c>
      <c r="O522" t="s">
        <v>36</v>
      </c>
      <c r="Q522" t="s">
        <v>147</v>
      </c>
      <c r="R522" s="1">
        <v>0.32100000000000001</v>
      </c>
      <c r="S522" t="s">
        <v>24</v>
      </c>
      <c r="AA522">
        <v>0</v>
      </c>
    </row>
    <row r="523" spans="1:27" hidden="1" x14ac:dyDescent="0.2">
      <c r="A523" t="s">
        <v>39</v>
      </c>
      <c r="B523">
        <v>1210549</v>
      </c>
      <c r="C523">
        <v>1210549</v>
      </c>
      <c r="D523">
        <v>1</v>
      </c>
      <c r="E523" t="s">
        <v>177</v>
      </c>
      <c r="F523" t="s">
        <v>178</v>
      </c>
      <c r="G523">
        <v>342</v>
      </c>
      <c r="H523" t="s">
        <v>30</v>
      </c>
      <c r="I523" t="s">
        <v>243</v>
      </c>
      <c r="J523" t="s">
        <v>32</v>
      </c>
      <c r="L523" t="s">
        <v>34</v>
      </c>
      <c r="M523" s="1">
        <v>0.67900000000000005</v>
      </c>
      <c r="Q523" t="s">
        <v>147</v>
      </c>
      <c r="S523" t="s">
        <v>19</v>
      </c>
      <c r="AA523">
        <v>0</v>
      </c>
    </row>
    <row r="524" spans="1:27" hidden="1" x14ac:dyDescent="0.2">
      <c r="A524" t="s">
        <v>39</v>
      </c>
      <c r="B524">
        <v>1210896</v>
      </c>
      <c r="C524">
        <v>1210896</v>
      </c>
      <c r="D524">
        <v>1</v>
      </c>
      <c r="E524" t="s">
        <v>244</v>
      </c>
      <c r="F524" t="s">
        <v>29</v>
      </c>
      <c r="G524">
        <v>342</v>
      </c>
      <c r="H524" t="s">
        <v>30</v>
      </c>
      <c r="J524" t="s">
        <v>32</v>
      </c>
      <c r="L524" t="s">
        <v>34</v>
      </c>
      <c r="M524" s="1">
        <v>0.67900000000000005</v>
      </c>
      <c r="N524" t="s">
        <v>245</v>
      </c>
      <c r="O524" t="s">
        <v>36</v>
      </c>
      <c r="Q524" t="s">
        <v>147</v>
      </c>
      <c r="R524" s="1">
        <v>0.32100000000000001</v>
      </c>
      <c r="S524" t="s">
        <v>20</v>
      </c>
      <c r="AA524">
        <v>0</v>
      </c>
    </row>
    <row r="525" spans="1:27" hidden="1" x14ac:dyDescent="0.2">
      <c r="A525" t="s">
        <v>39</v>
      </c>
      <c r="B525">
        <v>1210897</v>
      </c>
      <c r="C525">
        <v>1210897</v>
      </c>
      <c r="D525">
        <v>1</v>
      </c>
      <c r="E525" t="s">
        <v>177</v>
      </c>
      <c r="F525" t="s">
        <v>178</v>
      </c>
      <c r="G525">
        <v>342</v>
      </c>
      <c r="H525" t="s">
        <v>30</v>
      </c>
      <c r="I525" t="s">
        <v>246</v>
      </c>
      <c r="J525" t="s">
        <v>32</v>
      </c>
      <c r="L525" t="s">
        <v>34</v>
      </c>
      <c r="M525" s="1">
        <v>0.67900000000000005</v>
      </c>
      <c r="N525" t="s">
        <v>74</v>
      </c>
      <c r="O525" t="s">
        <v>36</v>
      </c>
      <c r="Q525" t="s">
        <v>147</v>
      </c>
      <c r="R525">
        <v>0.32100000000000001</v>
      </c>
      <c r="S525" t="s">
        <v>21</v>
      </c>
      <c r="AA525">
        <v>0</v>
      </c>
    </row>
    <row r="526" spans="1:27" hidden="1" x14ac:dyDescent="0.2">
      <c r="A526" t="s">
        <v>39</v>
      </c>
      <c r="B526">
        <v>1211139</v>
      </c>
      <c r="C526">
        <v>1211139</v>
      </c>
      <c r="D526">
        <v>1</v>
      </c>
      <c r="E526" t="s">
        <v>177</v>
      </c>
      <c r="F526" t="s">
        <v>178</v>
      </c>
      <c r="G526">
        <v>342</v>
      </c>
      <c r="H526" t="s">
        <v>30</v>
      </c>
      <c r="I526" t="s">
        <v>247</v>
      </c>
      <c r="J526" t="s">
        <v>32</v>
      </c>
      <c r="L526" t="s">
        <v>34</v>
      </c>
      <c r="M526" s="1">
        <v>0.67900000000000005</v>
      </c>
      <c r="Q526" t="s">
        <v>147</v>
      </c>
      <c r="R526" s="1">
        <v>0.32100000000000001</v>
      </c>
      <c r="S526" t="s">
        <v>23</v>
      </c>
      <c r="AA526">
        <v>0</v>
      </c>
    </row>
    <row r="527" spans="1:27" hidden="1" x14ac:dyDescent="0.2">
      <c r="A527" t="s">
        <v>39</v>
      </c>
      <c r="B527">
        <v>3064725</v>
      </c>
      <c r="C527">
        <v>3064725</v>
      </c>
      <c r="D527">
        <v>1</v>
      </c>
      <c r="E527" t="s">
        <v>307</v>
      </c>
      <c r="F527" t="s">
        <v>308</v>
      </c>
      <c r="G527">
        <v>201</v>
      </c>
      <c r="H527" t="s">
        <v>30</v>
      </c>
      <c r="I527" t="s">
        <v>309</v>
      </c>
      <c r="J527" t="s">
        <v>32</v>
      </c>
      <c r="L527" t="s">
        <v>34</v>
      </c>
      <c r="M527" s="1">
        <v>0.68100000000000005</v>
      </c>
      <c r="N527" t="s">
        <v>310</v>
      </c>
      <c r="O527" t="s">
        <v>36</v>
      </c>
      <c r="Q527" t="s">
        <v>349</v>
      </c>
      <c r="R527" s="1">
        <v>0.31900000000000001</v>
      </c>
      <c r="S527" t="s">
        <v>18</v>
      </c>
      <c r="AA527">
        <v>0</v>
      </c>
    </row>
    <row r="528" spans="1:27" hidden="1" x14ac:dyDescent="0.2">
      <c r="A528" t="s">
        <v>39</v>
      </c>
      <c r="B528">
        <v>3064761</v>
      </c>
      <c r="C528">
        <v>3064761</v>
      </c>
      <c r="D528">
        <v>1</v>
      </c>
      <c r="E528" t="s">
        <v>307</v>
      </c>
      <c r="F528" t="s">
        <v>308</v>
      </c>
      <c r="G528">
        <v>165</v>
      </c>
      <c r="H528" t="s">
        <v>80</v>
      </c>
      <c r="I528" t="s">
        <v>309</v>
      </c>
      <c r="J528" t="s">
        <v>32</v>
      </c>
      <c r="L528" t="s">
        <v>59</v>
      </c>
      <c r="M528" s="1">
        <v>0.68100000000000005</v>
      </c>
      <c r="N528" t="s">
        <v>310</v>
      </c>
      <c r="O528" t="s">
        <v>56</v>
      </c>
      <c r="Q528" t="s">
        <v>249</v>
      </c>
      <c r="R528" s="1">
        <v>0.31900000000000001</v>
      </c>
      <c r="S528" t="s">
        <v>18</v>
      </c>
      <c r="AA528">
        <v>0</v>
      </c>
    </row>
    <row r="529" spans="1:27" hidden="1" x14ac:dyDescent="0.2">
      <c r="A529" t="s">
        <v>39</v>
      </c>
      <c r="B529">
        <v>3062443</v>
      </c>
      <c r="C529">
        <v>3062443</v>
      </c>
      <c r="D529">
        <v>1</v>
      </c>
      <c r="E529" t="s">
        <v>312</v>
      </c>
      <c r="F529" t="s">
        <v>308</v>
      </c>
      <c r="G529">
        <v>201</v>
      </c>
      <c r="H529" t="s">
        <v>30</v>
      </c>
      <c r="I529" t="s">
        <v>313</v>
      </c>
      <c r="J529" t="s">
        <v>32</v>
      </c>
      <c r="L529" t="s">
        <v>34</v>
      </c>
      <c r="M529" s="1">
        <v>0.68100000000000005</v>
      </c>
      <c r="N529" t="s">
        <v>310</v>
      </c>
      <c r="Q529" t="s">
        <v>349</v>
      </c>
      <c r="S529" t="s">
        <v>22</v>
      </c>
      <c r="AA529">
        <v>0</v>
      </c>
    </row>
    <row r="530" spans="1:27" hidden="1" x14ac:dyDescent="0.2">
      <c r="A530" t="s">
        <v>39</v>
      </c>
      <c r="B530">
        <v>3062479</v>
      </c>
      <c r="C530">
        <v>3062479</v>
      </c>
      <c r="D530">
        <v>1</v>
      </c>
      <c r="E530" t="s">
        <v>312</v>
      </c>
      <c r="F530" t="s">
        <v>308</v>
      </c>
      <c r="G530">
        <v>165</v>
      </c>
      <c r="H530" t="s">
        <v>80</v>
      </c>
      <c r="I530" t="s">
        <v>313</v>
      </c>
      <c r="J530" t="s">
        <v>32</v>
      </c>
      <c r="L530" t="s">
        <v>59</v>
      </c>
      <c r="M530" s="1">
        <v>0.68100000000000005</v>
      </c>
      <c r="N530" t="s">
        <v>310</v>
      </c>
      <c r="Q530" t="s">
        <v>249</v>
      </c>
      <c r="S530" t="s">
        <v>22</v>
      </c>
      <c r="AA530">
        <v>0</v>
      </c>
    </row>
    <row r="531" spans="1:27" hidden="1" x14ac:dyDescent="0.2">
      <c r="A531" t="s">
        <v>39</v>
      </c>
      <c r="B531">
        <v>3062553</v>
      </c>
      <c r="C531">
        <v>3062553</v>
      </c>
      <c r="D531">
        <v>1</v>
      </c>
      <c r="E531" t="s">
        <v>312</v>
      </c>
      <c r="F531" t="s">
        <v>308</v>
      </c>
      <c r="G531">
        <v>201</v>
      </c>
      <c r="H531" t="s">
        <v>30</v>
      </c>
      <c r="I531" t="s">
        <v>314</v>
      </c>
      <c r="J531" t="s">
        <v>32</v>
      </c>
      <c r="L531" t="s">
        <v>34</v>
      </c>
      <c r="M531" s="1">
        <v>0.68100000000000005</v>
      </c>
      <c r="N531" t="s">
        <v>310</v>
      </c>
      <c r="O531" t="s">
        <v>36</v>
      </c>
      <c r="Q531" t="s">
        <v>349</v>
      </c>
      <c r="R531" s="1">
        <v>0.31900000000000001</v>
      </c>
      <c r="S531" t="s">
        <v>24</v>
      </c>
      <c r="AA531">
        <v>0</v>
      </c>
    </row>
    <row r="532" spans="1:27" hidden="1" x14ac:dyDescent="0.2">
      <c r="A532" t="s">
        <v>39</v>
      </c>
      <c r="B532">
        <v>3062589</v>
      </c>
      <c r="C532">
        <v>3062589</v>
      </c>
      <c r="D532">
        <v>1</v>
      </c>
      <c r="E532" t="s">
        <v>312</v>
      </c>
      <c r="F532" t="s">
        <v>308</v>
      </c>
      <c r="G532">
        <v>165</v>
      </c>
      <c r="H532" t="s">
        <v>80</v>
      </c>
      <c r="I532" t="s">
        <v>314</v>
      </c>
      <c r="J532" t="s">
        <v>32</v>
      </c>
      <c r="L532" t="s">
        <v>59</v>
      </c>
      <c r="M532" s="1">
        <v>0.68100000000000005</v>
      </c>
      <c r="N532" t="s">
        <v>310</v>
      </c>
      <c r="O532" t="s">
        <v>56</v>
      </c>
      <c r="Q532" t="s">
        <v>249</v>
      </c>
      <c r="R532" s="1">
        <v>0.31900000000000001</v>
      </c>
      <c r="S532" t="s">
        <v>24</v>
      </c>
      <c r="AA532">
        <v>0</v>
      </c>
    </row>
    <row r="533" spans="1:27" hidden="1" x14ac:dyDescent="0.2">
      <c r="A533" t="s">
        <v>39</v>
      </c>
      <c r="B533">
        <v>3061993</v>
      </c>
      <c r="C533">
        <v>3061993</v>
      </c>
      <c r="D533">
        <v>1</v>
      </c>
      <c r="E533" t="s">
        <v>312</v>
      </c>
      <c r="F533" t="s">
        <v>308</v>
      </c>
      <c r="G533">
        <v>201</v>
      </c>
      <c r="H533" t="s">
        <v>30</v>
      </c>
      <c r="I533" t="s">
        <v>315</v>
      </c>
      <c r="J533" t="s">
        <v>32</v>
      </c>
      <c r="L533" t="s">
        <v>34</v>
      </c>
      <c r="M533" s="1">
        <v>0.68100000000000005</v>
      </c>
      <c r="Q533" t="s">
        <v>349</v>
      </c>
      <c r="S533" t="s">
        <v>19</v>
      </c>
      <c r="AA533">
        <v>0</v>
      </c>
    </row>
    <row r="534" spans="1:27" hidden="1" x14ac:dyDescent="0.2">
      <c r="A534" t="s">
        <v>39</v>
      </c>
      <c r="B534">
        <v>3062029</v>
      </c>
      <c r="C534">
        <v>3062029</v>
      </c>
      <c r="D534">
        <v>1</v>
      </c>
      <c r="E534" t="s">
        <v>312</v>
      </c>
      <c r="F534" t="s">
        <v>308</v>
      </c>
      <c r="G534">
        <v>165</v>
      </c>
      <c r="H534" t="s">
        <v>80</v>
      </c>
      <c r="I534" t="s">
        <v>315</v>
      </c>
      <c r="J534" t="s">
        <v>32</v>
      </c>
      <c r="L534" t="s">
        <v>59</v>
      </c>
      <c r="M534" s="1">
        <v>0.68100000000000005</v>
      </c>
      <c r="Q534" t="s">
        <v>249</v>
      </c>
      <c r="S534" t="s">
        <v>19</v>
      </c>
      <c r="AA534">
        <v>0</v>
      </c>
    </row>
    <row r="535" spans="1:27" hidden="1" x14ac:dyDescent="0.2">
      <c r="A535" t="s">
        <v>39</v>
      </c>
      <c r="B535">
        <v>3063578</v>
      </c>
      <c r="C535">
        <v>3063578</v>
      </c>
      <c r="D535">
        <v>1</v>
      </c>
      <c r="E535" t="s">
        <v>316</v>
      </c>
      <c r="F535" t="s">
        <v>317</v>
      </c>
      <c r="G535">
        <v>165</v>
      </c>
      <c r="H535" t="s">
        <v>80</v>
      </c>
      <c r="J535" t="s">
        <v>32</v>
      </c>
      <c r="L535" t="s">
        <v>59</v>
      </c>
      <c r="M535" s="1">
        <v>0.68100000000000005</v>
      </c>
      <c r="N535" t="s">
        <v>318</v>
      </c>
      <c r="O535" t="s">
        <v>56</v>
      </c>
      <c r="Q535" t="s">
        <v>249</v>
      </c>
      <c r="R535" s="1">
        <v>0.31900000000000001</v>
      </c>
      <c r="S535" t="s">
        <v>20</v>
      </c>
      <c r="AA535">
        <v>0</v>
      </c>
    </row>
    <row r="536" spans="1:27" hidden="1" x14ac:dyDescent="0.2">
      <c r="A536" t="s">
        <v>39</v>
      </c>
      <c r="B536">
        <v>3062367</v>
      </c>
      <c r="C536">
        <v>3062367</v>
      </c>
      <c r="D536">
        <v>1</v>
      </c>
      <c r="E536" t="s">
        <v>312</v>
      </c>
      <c r="F536" t="s">
        <v>308</v>
      </c>
      <c r="G536">
        <v>201</v>
      </c>
      <c r="H536" t="s">
        <v>30</v>
      </c>
      <c r="I536" t="s">
        <v>319</v>
      </c>
      <c r="J536" t="s">
        <v>32</v>
      </c>
      <c r="L536" t="s">
        <v>34</v>
      </c>
      <c r="M536" s="1">
        <v>0.68100000000000005</v>
      </c>
      <c r="N536" t="s">
        <v>310</v>
      </c>
      <c r="O536" t="s">
        <v>36</v>
      </c>
      <c r="Q536" t="s">
        <v>349</v>
      </c>
      <c r="R536">
        <v>0.31900000000000001</v>
      </c>
      <c r="S536" t="s">
        <v>21</v>
      </c>
      <c r="AA536">
        <v>0</v>
      </c>
    </row>
    <row r="537" spans="1:27" hidden="1" x14ac:dyDescent="0.2">
      <c r="A537" t="s">
        <v>39</v>
      </c>
      <c r="B537">
        <v>3062403</v>
      </c>
      <c r="C537">
        <v>3062403</v>
      </c>
      <c r="D537">
        <v>1</v>
      </c>
      <c r="E537" t="s">
        <v>312</v>
      </c>
      <c r="F537" t="s">
        <v>308</v>
      </c>
      <c r="G537">
        <v>165</v>
      </c>
      <c r="H537" t="s">
        <v>80</v>
      </c>
      <c r="I537" t="s">
        <v>319</v>
      </c>
      <c r="J537" t="s">
        <v>32</v>
      </c>
      <c r="L537" t="s">
        <v>59</v>
      </c>
      <c r="M537" s="1">
        <v>0.68100000000000005</v>
      </c>
      <c r="N537" t="s">
        <v>310</v>
      </c>
      <c r="O537" t="s">
        <v>56</v>
      </c>
      <c r="Q537" t="s">
        <v>249</v>
      </c>
      <c r="R537">
        <v>0.31900000000000001</v>
      </c>
      <c r="S537" t="s">
        <v>21</v>
      </c>
      <c r="AA537">
        <v>0</v>
      </c>
    </row>
    <row r="538" spans="1:27" hidden="1" x14ac:dyDescent="0.2">
      <c r="A538" t="s">
        <v>39</v>
      </c>
      <c r="B538">
        <v>3062578</v>
      </c>
      <c r="C538">
        <v>3062578</v>
      </c>
      <c r="D538">
        <v>1</v>
      </c>
      <c r="E538" t="s">
        <v>312</v>
      </c>
      <c r="F538" t="s">
        <v>308</v>
      </c>
      <c r="G538">
        <v>165</v>
      </c>
      <c r="H538" t="s">
        <v>80</v>
      </c>
      <c r="I538" t="s">
        <v>320</v>
      </c>
      <c r="J538" t="s">
        <v>32</v>
      </c>
      <c r="L538" t="s">
        <v>59</v>
      </c>
      <c r="M538" s="1">
        <v>0.68100000000000005</v>
      </c>
      <c r="Q538" t="s">
        <v>249</v>
      </c>
      <c r="R538" s="1">
        <v>0.31900000000000001</v>
      </c>
      <c r="S538" t="s">
        <v>23</v>
      </c>
      <c r="AA538">
        <v>0</v>
      </c>
    </row>
    <row r="539" spans="1:27" hidden="1" x14ac:dyDescent="0.2">
      <c r="A539" t="s">
        <v>39</v>
      </c>
      <c r="B539">
        <v>3064782</v>
      </c>
      <c r="C539">
        <v>3064782</v>
      </c>
      <c r="D539">
        <v>1</v>
      </c>
      <c r="E539" t="s">
        <v>307</v>
      </c>
      <c r="F539" t="s">
        <v>308</v>
      </c>
      <c r="G539">
        <v>144</v>
      </c>
      <c r="H539" t="s">
        <v>99</v>
      </c>
      <c r="I539" t="s">
        <v>309</v>
      </c>
      <c r="J539" t="s">
        <v>32</v>
      </c>
      <c r="L539" t="s">
        <v>36</v>
      </c>
      <c r="M539" s="1">
        <v>0.68300000000000005</v>
      </c>
      <c r="N539" t="s">
        <v>310</v>
      </c>
      <c r="O539" t="s">
        <v>34</v>
      </c>
      <c r="Q539" t="s">
        <v>240</v>
      </c>
      <c r="R539" s="1">
        <v>0.317</v>
      </c>
      <c r="S539" t="s">
        <v>18</v>
      </c>
      <c r="AA539">
        <v>0</v>
      </c>
    </row>
    <row r="540" spans="1:27" hidden="1" x14ac:dyDescent="0.2">
      <c r="A540" t="s">
        <v>39</v>
      </c>
      <c r="B540">
        <v>3062500</v>
      </c>
      <c r="C540">
        <v>3062500</v>
      </c>
      <c r="D540">
        <v>1</v>
      </c>
      <c r="E540" t="s">
        <v>312</v>
      </c>
      <c r="F540" t="s">
        <v>308</v>
      </c>
      <c r="G540">
        <v>144</v>
      </c>
      <c r="H540" t="s">
        <v>99</v>
      </c>
      <c r="I540" t="s">
        <v>313</v>
      </c>
      <c r="J540" t="s">
        <v>32</v>
      </c>
      <c r="L540" t="s">
        <v>36</v>
      </c>
      <c r="M540" s="1">
        <v>0.68300000000000005</v>
      </c>
      <c r="N540" t="s">
        <v>310</v>
      </c>
      <c r="Q540" t="s">
        <v>240</v>
      </c>
      <c r="S540" t="s">
        <v>22</v>
      </c>
      <c r="AA540">
        <v>0</v>
      </c>
    </row>
    <row r="541" spans="1:27" hidden="1" x14ac:dyDescent="0.2">
      <c r="A541" t="s">
        <v>39</v>
      </c>
      <c r="B541">
        <v>3062610</v>
      </c>
      <c r="C541">
        <v>3062610</v>
      </c>
      <c r="D541">
        <v>1</v>
      </c>
      <c r="E541" t="s">
        <v>312</v>
      </c>
      <c r="F541" t="s">
        <v>308</v>
      </c>
      <c r="G541">
        <v>144</v>
      </c>
      <c r="H541" t="s">
        <v>99</v>
      </c>
      <c r="I541" t="s">
        <v>314</v>
      </c>
      <c r="J541" t="s">
        <v>32</v>
      </c>
      <c r="L541" t="s">
        <v>36</v>
      </c>
      <c r="M541" s="1">
        <v>0.68300000000000005</v>
      </c>
      <c r="N541" t="s">
        <v>310</v>
      </c>
      <c r="O541" t="s">
        <v>34</v>
      </c>
      <c r="Q541" t="s">
        <v>240</v>
      </c>
      <c r="R541" s="1">
        <v>0.317</v>
      </c>
      <c r="S541" t="s">
        <v>24</v>
      </c>
      <c r="AA541">
        <v>0</v>
      </c>
    </row>
    <row r="542" spans="1:27" hidden="1" x14ac:dyDescent="0.2">
      <c r="A542" t="s">
        <v>39</v>
      </c>
      <c r="B542">
        <v>3062050</v>
      </c>
      <c r="C542">
        <v>3062050</v>
      </c>
      <c r="D542">
        <v>1</v>
      </c>
      <c r="E542" t="s">
        <v>312</v>
      </c>
      <c r="F542" t="s">
        <v>308</v>
      </c>
      <c r="G542">
        <v>144</v>
      </c>
      <c r="H542" t="s">
        <v>99</v>
      </c>
      <c r="I542" t="s">
        <v>315</v>
      </c>
      <c r="J542" t="s">
        <v>32</v>
      </c>
      <c r="L542" t="s">
        <v>36</v>
      </c>
      <c r="M542" s="1">
        <v>0.68300000000000005</v>
      </c>
      <c r="Q542" t="s">
        <v>240</v>
      </c>
      <c r="S542" t="s">
        <v>19</v>
      </c>
      <c r="AA542">
        <v>0</v>
      </c>
    </row>
    <row r="543" spans="1:27" hidden="1" x14ac:dyDescent="0.2">
      <c r="A543" t="s">
        <v>39</v>
      </c>
      <c r="B543">
        <v>3063599</v>
      </c>
      <c r="C543">
        <v>3063599</v>
      </c>
      <c r="D543">
        <v>1</v>
      </c>
      <c r="E543" t="s">
        <v>316</v>
      </c>
      <c r="F543" t="s">
        <v>317</v>
      </c>
      <c r="G543">
        <v>144</v>
      </c>
      <c r="H543" t="s">
        <v>99</v>
      </c>
      <c r="J543" t="s">
        <v>32</v>
      </c>
      <c r="L543" t="s">
        <v>36</v>
      </c>
      <c r="M543" s="1">
        <v>0.68300000000000005</v>
      </c>
      <c r="N543" t="s">
        <v>318</v>
      </c>
      <c r="O543" t="s">
        <v>34</v>
      </c>
      <c r="Q543" t="s">
        <v>240</v>
      </c>
      <c r="R543" s="1">
        <v>0.317</v>
      </c>
      <c r="S543" t="s">
        <v>20</v>
      </c>
      <c r="AA543">
        <v>0</v>
      </c>
    </row>
    <row r="544" spans="1:27" hidden="1" x14ac:dyDescent="0.2">
      <c r="A544" t="s">
        <v>39</v>
      </c>
      <c r="B544">
        <v>3062424</v>
      </c>
      <c r="C544">
        <v>3062424</v>
      </c>
      <c r="D544">
        <v>1</v>
      </c>
      <c r="E544" t="s">
        <v>312</v>
      </c>
      <c r="F544" t="s">
        <v>308</v>
      </c>
      <c r="G544">
        <v>144</v>
      </c>
      <c r="H544" t="s">
        <v>99</v>
      </c>
      <c r="I544" t="s">
        <v>319</v>
      </c>
      <c r="J544" t="s">
        <v>32</v>
      </c>
      <c r="L544" t="s">
        <v>36</v>
      </c>
      <c r="M544" s="1">
        <v>0.68300000000000005</v>
      </c>
      <c r="N544" t="s">
        <v>310</v>
      </c>
      <c r="O544" t="s">
        <v>34</v>
      </c>
      <c r="Q544" t="s">
        <v>240</v>
      </c>
      <c r="R544">
        <v>0.317</v>
      </c>
      <c r="S544" t="s">
        <v>21</v>
      </c>
      <c r="AA544">
        <v>0</v>
      </c>
    </row>
    <row r="545" spans="1:27" hidden="1" x14ac:dyDescent="0.2">
      <c r="A545" t="s">
        <v>39</v>
      </c>
      <c r="B545">
        <v>3062599</v>
      </c>
      <c r="C545">
        <v>3062599</v>
      </c>
      <c r="D545">
        <v>1</v>
      </c>
      <c r="E545" t="s">
        <v>312</v>
      </c>
      <c r="F545" t="s">
        <v>308</v>
      </c>
      <c r="G545">
        <v>144</v>
      </c>
      <c r="H545" t="s">
        <v>99</v>
      </c>
      <c r="I545" t="s">
        <v>320</v>
      </c>
      <c r="J545" t="s">
        <v>32</v>
      </c>
      <c r="L545" t="s">
        <v>36</v>
      </c>
      <c r="M545" s="1">
        <v>0.68300000000000005</v>
      </c>
      <c r="Q545" t="s">
        <v>240</v>
      </c>
      <c r="R545" s="1">
        <v>0.317</v>
      </c>
      <c r="S545" t="s">
        <v>23</v>
      </c>
      <c r="AA545">
        <v>0</v>
      </c>
    </row>
    <row r="546" spans="1:27" hidden="1" x14ac:dyDescent="0.2">
      <c r="A546" t="s">
        <v>39</v>
      </c>
      <c r="B546">
        <v>3064764</v>
      </c>
      <c r="C546">
        <v>3064764</v>
      </c>
      <c r="D546">
        <v>1</v>
      </c>
      <c r="E546" t="s">
        <v>307</v>
      </c>
      <c r="F546" t="s">
        <v>308</v>
      </c>
      <c r="G546">
        <v>162</v>
      </c>
      <c r="H546" t="s">
        <v>99</v>
      </c>
      <c r="I546" t="s">
        <v>309</v>
      </c>
      <c r="J546" t="s">
        <v>32</v>
      </c>
      <c r="L546" t="s">
        <v>36</v>
      </c>
      <c r="M546" s="1">
        <v>0.68400000000000005</v>
      </c>
      <c r="N546" t="s">
        <v>310</v>
      </c>
      <c r="O546" t="s">
        <v>34</v>
      </c>
      <c r="Q546" t="s">
        <v>335</v>
      </c>
      <c r="R546" s="1">
        <v>0.315</v>
      </c>
      <c r="S546" t="s">
        <v>18</v>
      </c>
      <c r="AA546">
        <v>0</v>
      </c>
    </row>
    <row r="547" spans="1:27" hidden="1" x14ac:dyDescent="0.2">
      <c r="A547" t="s">
        <v>39</v>
      </c>
      <c r="B547">
        <v>3062482</v>
      </c>
      <c r="C547">
        <v>3062482</v>
      </c>
      <c r="D547">
        <v>1</v>
      </c>
      <c r="E547" t="s">
        <v>312</v>
      </c>
      <c r="F547" t="s">
        <v>308</v>
      </c>
      <c r="G547">
        <v>162</v>
      </c>
      <c r="H547" t="s">
        <v>99</v>
      </c>
      <c r="I547" t="s">
        <v>313</v>
      </c>
      <c r="J547" t="s">
        <v>32</v>
      </c>
      <c r="L547" t="s">
        <v>36</v>
      </c>
      <c r="M547" s="1">
        <v>0.68400000000000005</v>
      </c>
      <c r="N547" t="s">
        <v>310</v>
      </c>
      <c r="Q547" t="s">
        <v>335</v>
      </c>
      <c r="S547" t="s">
        <v>22</v>
      </c>
      <c r="AA547">
        <v>0</v>
      </c>
    </row>
    <row r="548" spans="1:27" hidden="1" x14ac:dyDescent="0.2">
      <c r="A548" t="s">
        <v>39</v>
      </c>
      <c r="B548">
        <v>3062592</v>
      </c>
      <c r="C548">
        <v>3062592</v>
      </c>
      <c r="D548">
        <v>1</v>
      </c>
      <c r="E548" t="s">
        <v>312</v>
      </c>
      <c r="F548" t="s">
        <v>308</v>
      </c>
      <c r="G548">
        <v>162</v>
      </c>
      <c r="H548" t="s">
        <v>99</v>
      </c>
      <c r="I548" t="s">
        <v>314</v>
      </c>
      <c r="J548" t="s">
        <v>32</v>
      </c>
      <c r="L548" t="s">
        <v>36</v>
      </c>
      <c r="M548" s="1">
        <v>0.68400000000000005</v>
      </c>
      <c r="N548" t="s">
        <v>310</v>
      </c>
      <c r="O548" t="s">
        <v>34</v>
      </c>
      <c r="Q548" t="s">
        <v>335</v>
      </c>
      <c r="R548" s="1">
        <v>0.315</v>
      </c>
      <c r="S548" t="s">
        <v>24</v>
      </c>
      <c r="AA548">
        <v>0</v>
      </c>
    </row>
    <row r="549" spans="1:27" hidden="1" x14ac:dyDescent="0.2">
      <c r="A549" t="s">
        <v>39</v>
      </c>
      <c r="B549">
        <v>3062032</v>
      </c>
      <c r="C549">
        <v>3062032</v>
      </c>
      <c r="D549">
        <v>1</v>
      </c>
      <c r="E549" t="s">
        <v>312</v>
      </c>
      <c r="F549" t="s">
        <v>308</v>
      </c>
      <c r="G549">
        <v>162</v>
      </c>
      <c r="H549" t="s">
        <v>99</v>
      </c>
      <c r="I549" t="s">
        <v>315</v>
      </c>
      <c r="J549" t="s">
        <v>32</v>
      </c>
      <c r="L549" t="s">
        <v>36</v>
      </c>
      <c r="M549" s="1">
        <v>0.68400000000000005</v>
      </c>
      <c r="Q549" t="s">
        <v>335</v>
      </c>
      <c r="S549" t="s">
        <v>19</v>
      </c>
      <c r="AA549">
        <v>0</v>
      </c>
    </row>
    <row r="550" spans="1:27" hidden="1" x14ac:dyDescent="0.2">
      <c r="A550" t="s">
        <v>39</v>
      </c>
      <c r="B550">
        <v>3063581</v>
      </c>
      <c r="C550">
        <v>3063581</v>
      </c>
      <c r="D550">
        <v>1</v>
      </c>
      <c r="E550" t="s">
        <v>316</v>
      </c>
      <c r="F550" t="s">
        <v>317</v>
      </c>
      <c r="G550">
        <v>162</v>
      </c>
      <c r="H550" t="s">
        <v>99</v>
      </c>
      <c r="J550" t="s">
        <v>32</v>
      </c>
      <c r="L550" t="s">
        <v>36</v>
      </c>
      <c r="M550" s="1">
        <v>0.68400000000000005</v>
      </c>
      <c r="N550" t="s">
        <v>318</v>
      </c>
      <c r="O550" t="s">
        <v>34</v>
      </c>
      <c r="Q550" t="s">
        <v>335</v>
      </c>
      <c r="R550" s="1">
        <v>0.315</v>
      </c>
      <c r="S550" t="s">
        <v>20</v>
      </c>
      <c r="AA550">
        <v>0</v>
      </c>
    </row>
    <row r="551" spans="1:27" hidden="1" x14ac:dyDescent="0.2">
      <c r="A551" t="s">
        <v>39</v>
      </c>
      <c r="B551">
        <v>3062406</v>
      </c>
      <c r="C551">
        <v>3062406</v>
      </c>
      <c r="D551">
        <v>1</v>
      </c>
      <c r="E551" t="s">
        <v>312</v>
      </c>
      <c r="F551" t="s">
        <v>308</v>
      </c>
      <c r="G551">
        <v>162</v>
      </c>
      <c r="H551" t="s">
        <v>99</v>
      </c>
      <c r="I551" t="s">
        <v>319</v>
      </c>
      <c r="J551" t="s">
        <v>32</v>
      </c>
      <c r="L551" t="s">
        <v>36</v>
      </c>
      <c r="M551" s="1">
        <v>0.68400000000000005</v>
      </c>
      <c r="N551" t="s">
        <v>310</v>
      </c>
      <c r="O551" t="s">
        <v>34</v>
      </c>
      <c r="Q551" t="s">
        <v>335</v>
      </c>
      <c r="R551">
        <v>0.315</v>
      </c>
      <c r="S551" t="s">
        <v>21</v>
      </c>
      <c r="AA551">
        <v>0</v>
      </c>
    </row>
    <row r="552" spans="1:27" hidden="1" x14ac:dyDescent="0.2">
      <c r="A552" t="s">
        <v>39</v>
      </c>
      <c r="B552">
        <v>3062581</v>
      </c>
      <c r="C552">
        <v>3062581</v>
      </c>
      <c r="D552">
        <v>1</v>
      </c>
      <c r="E552" t="s">
        <v>312</v>
      </c>
      <c r="F552" t="s">
        <v>308</v>
      </c>
      <c r="G552">
        <v>162</v>
      </c>
      <c r="H552" t="s">
        <v>99</v>
      </c>
      <c r="I552" t="s">
        <v>320</v>
      </c>
      <c r="J552" t="s">
        <v>32</v>
      </c>
      <c r="L552" t="s">
        <v>36</v>
      </c>
      <c r="M552" s="1">
        <v>0.68400000000000005</v>
      </c>
      <c r="Q552" t="s">
        <v>335</v>
      </c>
      <c r="R552" s="1">
        <v>0.315</v>
      </c>
      <c r="S552" t="s">
        <v>23</v>
      </c>
      <c r="AA552">
        <v>0</v>
      </c>
    </row>
    <row r="553" spans="1:27" hidden="1" x14ac:dyDescent="0.2">
      <c r="A553" t="s">
        <v>39</v>
      </c>
      <c r="B553">
        <v>3064772</v>
      </c>
      <c r="C553">
        <v>3064772</v>
      </c>
      <c r="D553">
        <v>1</v>
      </c>
      <c r="E553" t="s">
        <v>307</v>
      </c>
      <c r="F553" t="s">
        <v>308</v>
      </c>
      <c r="G553">
        <v>154</v>
      </c>
      <c r="H553" t="s">
        <v>66</v>
      </c>
      <c r="I553" t="s">
        <v>309</v>
      </c>
      <c r="J553" t="s">
        <v>32</v>
      </c>
      <c r="L553" t="s">
        <v>56</v>
      </c>
      <c r="M553" s="1">
        <v>0.68500000000000005</v>
      </c>
      <c r="N553" t="s">
        <v>310</v>
      </c>
      <c r="O553" t="s">
        <v>59</v>
      </c>
      <c r="Q553" t="s">
        <v>311</v>
      </c>
      <c r="R553" s="1">
        <v>0.315</v>
      </c>
      <c r="S553" t="s">
        <v>18</v>
      </c>
      <c r="AA553">
        <v>0</v>
      </c>
    </row>
    <row r="554" spans="1:27" hidden="1" x14ac:dyDescent="0.2">
      <c r="A554" t="s">
        <v>39</v>
      </c>
      <c r="B554">
        <v>3062490</v>
      </c>
      <c r="C554">
        <v>3062490</v>
      </c>
      <c r="D554">
        <v>1</v>
      </c>
      <c r="E554" t="s">
        <v>312</v>
      </c>
      <c r="F554" t="s">
        <v>308</v>
      </c>
      <c r="G554">
        <v>154</v>
      </c>
      <c r="H554" t="s">
        <v>66</v>
      </c>
      <c r="I554" t="s">
        <v>313</v>
      </c>
      <c r="J554" t="s">
        <v>32</v>
      </c>
      <c r="L554" t="s">
        <v>56</v>
      </c>
      <c r="M554" s="1">
        <v>0.68500000000000005</v>
      </c>
      <c r="N554" t="s">
        <v>310</v>
      </c>
      <c r="Q554" t="s">
        <v>311</v>
      </c>
      <c r="S554" t="s">
        <v>22</v>
      </c>
      <c r="AA554">
        <v>0</v>
      </c>
    </row>
    <row r="555" spans="1:27" hidden="1" x14ac:dyDescent="0.2">
      <c r="A555" t="s">
        <v>39</v>
      </c>
      <c r="B555">
        <v>3062600</v>
      </c>
      <c r="C555">
        <v>3062600</v>
      </c>
      <c r="D555">
        <v>1</v>
      </c>
      <c r="E555" t="s">
        <v>312</v>
      </c>
      <c r="F555" t="s">
        <v>308</v>
      </c>
      <c r="G555">
        <v>154</v>
      </c>
      <c r="H555" t="s">
        <v>66</v>
      </c>
      <c r="I555" t="s">
        <v>314</v>
      </c>
      <c r="J555" t="s">
        <v>32</v>
      </c>
      <c r="L555" t="s">
        <v>56</v>
      </c>
      <c r="M555" s="1">
        <v>0.68500000000000005</v>
      </c>
      <c r="N555" t="s">
        <v>310</v>
      </c>
      <c r="O555" t="s">
        <v>59</v>
      </c>
      <c r="Q555" t="s">
        <v>311</v>
      </c>
      <c r="R555" s="1">
        <v>0.315</v>
      </c>
      <c r="S555" t="s">
        <v>24</v>
      </c>
      <c r="AA555">
        <v>0</v>
      </c>
    </row>
    <row r="556" spans="1:27" hidden="1" x14ac:dyDescent="0.2">
      <c r="A556" t="s">
        <v>39</v>
      </c>
      <c r="B556">
        <v>3062040</v>
      </c>
      <c r="C556">
        <v>3062040</v>
      </c>
      <c r="D556">
        <v>1</v>
      </c>
      <c r="E556" t="s">
        <v>312</v>
      </c>
      <c r="F556" t="s">
        <v>308</v>
      </c>
      <c r="G556">
        <v>154</v>
      </c>
      <c r="H556" t="s">
        <v>66</v>
      </c>
      <c r="I556" t="s">
        <v>315</v>
      </c>
      <c r="J556" t="s">
        <v>32</v>
      </c>
      <c r="L556" t="s">
        <v>56</v>
      </c>
      <c r="M556" s="1">
        <v>0.68500000000000005</v>
      </c>
      <c r="Q556" t="s">
        <v>311</v>
      </c>
      <c r="S556" t="s">
        <v>19</v>
      </c>
      <c r="AA556">
        <v>0</v>
      </c>
    </row>
    <row r="557" spans="1:27" hidden="1" x14ac:dyDescent="0.2">
      <c r="A557" t="s">
        <v>39</v>
      </c>
      <c r="B557">
        <v>3063589</v>
      </c>
      <c r="C557">
        <v>3063589</v>
      </c>
      <c r="D557">
        <v>1</v>
      </c>
      <c r="E557" t="s">
        <v>316</v>
      </c>
      <c r="F557" t="s">
        <v>317</v>
      </c>
      <c r="G557">
        <v>154</v>
      </c>
      <c r="H557" t="s">
        <v>66</v>
      </c>
      <c r="J557" t="s">
        <v>32</v>
      </c>
      <c r="L557" t="s">
        <v>56</v>
      </c>
      <c r="M557" s="1">
        <v>0.68500000000000005</v>
      </c>
      <c r="N557" t="s">
        <v>318</v>
      </c>
      <c r="O557" t="s">
        <v>59</v>
      </c>
      <c r="Q557" t="s">
        <v>311</v>
      </c>
      <c r="R557" s="1">
        <v>0.315</v>
      </c>
      <c r="S557" t="s">
        <v>20</v>
      </c>
      <c r="AA557">
        <v>0</v>
      </c>
    </row>
    <row r="558" spans="1:27" hidden="1" x14ac:dyDescent="0.2">
      <c r="A558" t="s">
        <v>39</v>
      </c>
      <c r="B558">
        <v>3062414</v>
      </c>
      <c r="C558">
        <v>3062414</v>
      </c>
      <c r="D558">
        <v>1</v>
      </c>
      <c r="E558" t="s">
        <v>312</v>
      </c>
      <c r="F558" t="s">
        <v>308</v>
      </c>
      <c r="G558">
        <v>154</v>
      </c>
      <c r="H558" t="s">
        <v>66</v>
      </c>
      <c r="I558" t="s">
        <v>319</v>
      </c>
      <c r="J558" t="s">
        <v>32</v>
      </c>
      <c r="L558" t="s">
        <v>56</v>
      </c>
      <c r="M558" s="1">
        <v>0.68500000000000005</v>
      </c>
      <c r="N558" t="s">
        <v>310</v>
      </c>
      <c r="O558" t="s">
        <v>59</v>
      </c>
      <c r="Q558" t="s">
        <v>311</v>
      </c>
      <c r="R558">
        <v>0.315</v>
      </c>
      <c r="S558" t="s">
        <v>21</v>
      </c>
      <c r="AA558">
        <v>0</v>
      </c>
    </row>
    <row r="559" spans="1:27" hidden="1" x14ac:dyDescent="0.2">
      <c r="A559" t="s">
        <v>39</v>
      </c>
      <c r="B559">
        <v>3062589</v>
      </c>
      <c r="C559">
        <v>3062589</v>
      </c>
      <c r="D559">
        <v>1</v>
      </c>
      <c r="E559" t="s">
        <v>312</v>
      </c>
      <c r="F559" t="s">
        <v>308</v>
      </c>
      <c r="G559">
        <v>154</v>
      </c>
      <c r="H559" t="s">
        <v>66</v>
      </c>
      <c r="I559" t="s">
        <v>320</v>
      </c>
      <c r="J559" t="s">
        <v>32</v>
      </c>
      <c r="L559" t="s">
        <v>56</v>
      </c>
      <c r="M559" s="1">
        <v>0.68500000000000005</v>
      </c>
      <c r="Q559" t="s">
        <v>311</v>
      </c>
      <c r="R559" s="1">
        <v>0.315</v>
      </c>
      <c r="S559" t="s">
        <v>23</v>
      </c>
      <c r="AA559">
        <v>0</v>
      </c>
    </row>
    <row r="560" spans="1:27" hidden="1" x14ac:dyDescent="0.2">
      <c r="A560" t="s">
        <v>39</v>
      </c>
      <c r="B560">
        <v>3064773</v>
      </c>
      <c r="C560">
        <v>3064773</v>
      </c>
      <c r="D560">
        <v>1</v>
      </c>
      <c r="E560" t="s">
        <v>307</v>
      </c>
      <c r="F560" t="s">
        <v>308</v>
      </c>
      <c r="G560">
        <v>153</v>
      </c>
      <c r="H560" t="s">
        <v>66</v>
      </c>
      <c r="I560" t="s">
        <v>309</v>
      </c>
      <c r="J560" t="s">
        <v>32</v>
      </c>
      <c r="L560" t="s">
        <v>56</v>
      </c>
      <c r="M560" s="1">
        <v>0.68700000000000006</v>
      </c>
      <c r="N560" t="s">
        <v>310</v>
      </c>
      <c r="O560" t="s">
        <v>59</v>
      </c>
      <c r="Q560" t="s">
        <v>334</v>
      </c>
      <c r="R560" s="1">
        <v>0.313</v>
      </c>
      <c r="S560" t="s">
        <v>18</v>
      </c>
      <c r="AA560">
        <v>0</v>
      </c>
    </row>
    <row r="561" spans="1:27" hidden="1" x14ac:dyDescent="0.2">
      <c r="A561" t="s">
        <v>39</v>
      </c>
      <c r="B561">
        <v>3062491</v>
      </c>
      <c r="C561">
        <v>3062491</v>
      </c>
      <c r="D561">
        <v>1</v>
      </c>
      <c r="E561" t="s">
        <v>312</v>
      </c>
      <c r="F561" t="s">
        <v>308</v>
      </c>
      <c r="G561">
        <v>153</v>
      </c>
      <c r="H561" t="s">
        <v>66</v>
      </c>
      <c r="I561" t="s">
        <v>313</v>
      </c>
      <c r="J561" t="s">
        <v>32</v>
      </c>
      <c r="L561" t="s">
        <v>56</v>
      </c>
      <c r="M561" s="1">
        <v>0.68700000000000006</v>
      </c>
      <c r="N561" t="s">
        <v>310</v>
      </c>
      <c r="Q561" t="s">
        <v>334</v>
      </c>
      <c r="S561" t="s">
        <v>22</v>
      </c>
      <c r="AA561">
        <v>0</v>
      </c>
    </row>
    <row r="562" spans="1:27" hidden="1" x14ac:dyDescent="0.2">
      <c r="A562" t="s">
        <v>39</v>
      </c>
      <c r="B562">
        <v>3062601</v>
      </c>
      <c r="C562">
        <v>3062601</v>
      </c>
      <c r="D562">
        <v>1</v>
      </c>
      <c r="E562" t="s">
        <v>312</v>
      </c>
      <c r="F562" t="s">
        <v>308</v>
      </c>
      <c r="G562">
        <v>153</v>
      </c>
      <c r="H562" t="s">
        <v>66</v>
      </c>
      <c r="I562" t="s">
        <v>314</v>
      </c>
      <c r="J562" t="s">
        <v>32</v>
      </c>
      <c r="L562" t="s">
        <v>56</v>
      </c>
      <c r="M562" s="1">
        <v>0.68700000000000006</v>
      </c>
      <c r="N562" t="s">
        <v>310</v>
      </c>
      <c r="O562" t="s">
        <v>59</v>
      </c>
      <c r="Q562" t="s">
        <v>334</v>
      </c>
      <c r="R562" s="1">
        <v>0.313</v>
      </c>
      <c r="S562" t="s">
        <v>24</v>
      </c>
      <c r="AA562">
        <v>0</v>
      </c>
    </row>
    <row r="563" spans="1:27" hidden="1" x14ac:dyDescent="0.2">
      <c r="A563" t="s">
        <v>39</v>
      </c>
      <c r="B563">
        <v>3062041</v>
      </c>
      <c r="C563">
        <v>3062041</v>
      </c>
      <c r="D563">
        <v>1</v>
      </c>
      <c r="E563" t="s">
        <v>312</v>
      </c>
      <c r="F563" t="s">
        <v>308</v>
      </c>
      <c r="G563">
        <v>153</v>
      </c>
      <c r="H563" t="s">
        <v>66</v>
      </c>
      <c r="I563" t="s">
        <v>315</v>
      </c>
      <c r="J563" t="s">
        <v>32</v>
      </c>
      <c r="L563" t="s">
        <v>56</v>
      </c>
      <c r="M563" s="1">
        <v>0.68700000000000006</v>
      </c>
      <c r="Q563" t="s">
        <v>334</v>
      </c>
      <c r="S563" t="s">
        <v>19</v>
      </c>
      <c r="AA563">
        <v>0</v>
      </c>
    </row>
    <row r="564" spans="1:27" hidden="1" x14ac:dyDescent="0.2">
      <c r="A564" t="s">
        <v>39</v>
      </c>
      <c r="B564">
        <v>3063590</v>
      </c>
      <c r="C564">
        <v>3063590</v>
      </c>
      <c r="D564">
        <v>1</v>
      </c>
      <c r="E564" t="s">
        <v>316</v>
      </c>
      <c r="F564" t="s">
        <v>317</v>
      </c>
      <c r="G564">
        <v>153</v>
      </c>
      <c r="H564" t="s">
        <v>66</v>
      </c>
      <c r="J564" t="s">
        <v>32</v>
      </c>
      <c r="L564" t="s">
        <v>56</v>
      </c>
      <c r="M564" s="1">
        <v>0.68700000000000006</v>
      </c>
      <c r="N564" t="s">
        <v>318</v>
      </c>
      <c r="O564" t="s">
        <v>59</v>
      </c>
      <c r="Q564" t="s">
        <v>334</v>
      </c>
      <c r="R564" s="1">
        <v>0.313</v>
      </c>
      <c r="S564" t="s">
        <v>20</v>
      </c>
      <c r="AA564">
        <v>0</v>
      </c>
    </row>
    <row r="565" spans="1:27" hidden="1" x14ac:dyDescent="0.2">
      <c r="A565" t="s">
        <v>39</v>
      </c>
      <c r="B565">
        <v>3062415</v>
      </c>
      <c r="C565">
        <v>3062415</v>
      </c>
      <c r="D565">
        <v>1</v>
      </c>
      <c r="E565" t="s">
        <v>312</v>
      </c>
      <c r="F565" t="s">
        <v>308</v>
      </c>
      <c r="G565">
        <v>153</v>
      </c>
      <c r="H565" t="s">
        <v>66</v>
      </c>
      <c r="I565" t="s">
        <v>319</v>
      </c>
      <c r="J565" t="s">
        <v>32</v>
      </c>
      <c r="L565" t="s">
        <v>56</v>
      </c>
      <c r="M565" s="1">
        <v>0.68700000000000006</v>
      </c>
      <c r="N565" t="s">
        <v>310</v>
      </c>
      <c r="O565" t="s">
        <v>59</v>
      </c>
      <c r="Q565" t="s">
        <v>334</v>
      </c>
      <c r="R565">
        <v>0.313</v>
      </c>
      <c r="S565" t="s">
        <v>21</v>
      </c>
      <c r="AA565">
        <v>0</v>
      </c>
    </row>
    <row r="566" spans="1:27" hidden="1" x14ac:dyDescent="0.2">
      <c r="A566" t="s">
        <v>39</v>
      </c>
      <c r="B566">
        <v>3062590</v>
      </c>
      <c r="C566">
        <v>3062590</v>
      </c>
      <c r="D566">
        <v>1</v>
      </c>
      <c r="E566" t="s">
        <v>312</v>
      </c>
      <c r="F566" t="s">
        <v>308</v>
      </c>
      <c r="G566">
        <v>153</v>
      </c>
      <c r="H566" t="s">
        <v>66</v>
      </c>
      <c r="I566" t="s">
        <v>320</v>
      </c>
      <c r="J566" t="s">
        <v>32</v>
      </c>
      <c r="L566" t="s">
        <v>56</v>
      </c>
      <c r="M566" s="1">
        <v>0.68700000000000006</v>
      </c>
      <c r="Q566" t="s">
        <v>334</v>
      </c>
      <c r="R566" s="1">
        <v>0.313</v>
      </c>
      <c r="S566" t="s">
        <v>23</v>
      </c>
      <c r="AA566">
        <v>0</v>
      </c>
    </row>
    <row r="567" spans="1:27" hidden="1" x14ac:dyDescent="0.2">
      <c r="A567" t="s">
        <v>39</v>
      </c>
      <c r="B567">
        <v>3064767</v>
      </c>
      <c r="C567">
        <v>3064767</v>
      </c>
      <c r="D567">
        <v>1</v>
      </c>
      <c r="E567" t="s">
        <v>307</v>
      </c>
      <c r="F567" t="s">
        <v>308</v>
      </c>
      <c r="G567">
        <v>159</v>
      </c>
      <c r="H567" t="s">
        <v>99</v>
      </c>
      <c r="I567" t="s">
        <v>309</v>
      </c>
      <c r="J567" t="s">
        <v>32</v>
      </c>
      <c r="L567" t="s">
        <v>36</v>
      </c>
      <c r="M567" s="1">
        <v>0.68799999999999994</v>
      </c>
      <c r="N567" t="s">
        <v>310</v>
      </c>
      <c r="O567" t="s">
        <v>34</v>
      </c>
      <c r="Q567" t="s">
        <v>338</v>
      </c>
      <c r="R567" s="1">
        <v>0.312</v>
      </c>
      <c r="S567" t="s">
        <v>18</v>
      </c>
      <c r="AA567">
        <v>0</v>
      </c>
    </row>
    <row r="568" spans="1:27" hidden="1" x14ac:dyDescent="0.2">
      <c r="A568" t="s">
        <v>39</v>
      </c>
      <c r="B568">
        <v>3062485</v>
      </c>
      <c r="C568">
        <v>3062485</v>
      </c>
      <c r="D568">
        <v>1</v>
      </c>
      <c r="E568" t="s">
        <v>312</v>
      </c>
      <c r="F568" t="s">
        <v>308</v>
      </c>
      <c r="G568">
        <v>159</v>
      </c>
      <c r="H568" t="s">
        <v>99</v>
      </c>
      <c r="I568" t="s">
        <v>313</v>
      </c>
      <c r="J568" t="s">
        <v>32</v>
      </c>
      <c r="L568" t="s">
        <v>36</v>
      </c>
      <c r="M568" s="1">
        <v>0.68799999999999994</v>
      </c>
      <c r="N568" t="s">
        <v>310</v>
      </c>
      <c r="Q568" t="s">
        <v>338</v>
      </c>
      <c r="S568" t="s">
        <v>22</v>
      </c>
      <c r="AA568">
        <v>0</v>
      </c>
    </row>
    <row r="569" spans="1:27" hidden="1" x14ac:dyDescent="0.2">
      <c r="A569" t="s">
        <v>39</v>
      </c>
      <c r="B569">
        <v>3062595</v>
      </c>
      <c r="C569">
        <v>3062595</v>
      </c>
      <c r="D569">
        <v>1</v>
      </c>
      <c r="E569" t="s">
        <v>312</v>
      </c>
      <c r="F569" t="s">
        <v>308</v>
      </c>
      <c r="G569">
        <v>159</v>
      </c>
      <c r="H569" t="s">
        <v>99</v>
      </c>
      <c r="I569" t="s">
        <v>314</v>
      </c>
      <c r="J569" t="s">
        <v>32</v>
      </c>
      <c r="L569" t="s">
        <v>36</v>
      </c>
      <c r="M569" s="1">
        <v>0.68799999999999994</v>
      </c>
      <c r="N569" t="s">
        <v>310</v>
      </c>
      <c r="O569" t="s">
        <v>34</v>
      </c>
      <c r="Q569" t="s">
        <v>338</v>
      </c>
      <c r="R569" s="1">
        <v>0.312</v>
      </c>
      <c r="S569" t="s">
        <v>24</v>
      </c>
      <c r="AA569">
        <v>0</v>
      </c>
    </row>
    <row r="570" spans="1:27" hidden="1" x14ac:dyDescent="0.2">
      <c r="A570" t="s">
        <v>39</v>
      </c>
      <c r="B570">
        <v>3062035</v>
      </c>
      <c r="C570">
        <v>3062035</v>
      </c>
      <c r="D570">
        <v>1</v>
      </c>
      <c r="E570" t="s">
        <v>312</v>
      </c>
      <c r="F570" t="s">
        <v>308</v>
      </c>
      <c r="G570">
        <v>159</v>
      </c>
      <c r="H570" t="s">
        <v>99</v>
      </c>
      <c r="I570" t="s">
        <v>315</v>
      </c>
      <c r="J570" t="s">
        <v>32</v>
      </c>
      <c r="L570" t="s">
        <v>36</v>
      </c>
      <c r="M570" s="1">
        <v>0.68799999999999994</v>
      </c>
      <c r="Q570" t="s">
        <v>338</v>
      </c>
      <c r="S570" t="s">
        <v>19</v>
      </c>
      <c r="AA570">
        <v>0</v>
      </c>
    </row>
    <row r="571" spans="1:27" hidden="1" x14ac:dyDescent="0.2">
      <c r="A571" t="s">
        <v>39</v>
      </c>
      <c r="B571">
        <v>3063584</v>
      </c>
      <c r="C571">
        <v>3063584</v>
      </c>
      <c r="D571">
        <v>1</v>
      </c>
      <c r="E571" t="s">
        <v>316</v>
      </c>
      <c r="F571" t="s">
        <v>317</v>
      </c>
      <c r="G571">
        <v>159</v>
      </c>
      <c r="H571" t="s">
        <v>99</v>
      </c>
      <c r="J571" t="s">
        <v>32</v>
      </c>
      <c r="L571" t="s">
        <v>36</v>
      </c>
      <c r="M571" s="1">
        <v>0.68799999999999994</v>
      </c>
      <c r="N571" t="s">
        <v>318</v>
      </c>
      <c r="O571" t="s">
        <v>34</v>
      </c>
      <c r="Q571" t="s">
        <v>338</v>
      </c>
      <c r="R571" s="1">
        <v>0.312</v>
      </c>
      <c r="S571" t="s">
        <v>20</v>
      </c>
      <c r="AA571">
        <v>0</v>
      </c>
    </row>
    <row r="572" spans="1:27" hidden="1" x14ac:dyDescent="0.2">
      <c r="A572" t="s">
        <v>39</v>
      </c>
      <c r="B572">
        <v>3062409</v>
      </c>
      <c r="C572">
        <v>3062409</v>
      </c>
      <c r="D572">
        <v>1</v>
      </c>
      <c r="E572" t="s">
        <v>312</v>
      </c>
      <c r="F572" t="s">
        <v>308</v>
      </c>
      <c r="G572">
        <v>159</v>
      </c>
      <c r="H572" t="s">
        <v>99</v>
      </c>
      <c r="I572" t="s">
        <v>319</v>
      </c>
      <c r="J572" t="s">
        <v>32</v>
      </c>
      <c r="L572" t="s">
        <v>36</v>
      </c>
      <c r="M572" s="1">
        <v>0.68799999999999994</v>
      </c>
      <c r="N572" t="s">
        <v>310</v>
      </c>
      <c r="O572" t="s">
        <v>34</v>
      </c>
      <c r="Q572" t="s">
        <v>338</v>
      </c>
      <c r="R572">
        <v>0.312</v>
      </c>
      <c r="S572" t="s">
        <v>21</v>
      </c>
      <c r="AA572">
        <v>0</v>
      </c>
    </row>
    <row r="573" spans="1:27" hidden="1" x14ac:dyDescent="0.2">
      <c r="A573" t="s">
        <v>39</v>
      </c>
      <c r="B573">
        <v>3062584</v>
      </c>
      <c r="C573">
        <v>3062584</v>
      </c>
      <c r="D573">
        <v>1</v>
      </c>
      <c r="E573" t="s">
        <v>312</v>
      </c>
      <c r="F573" t="s">
        <v>308</v>
      </c>
      <c r="G573">
        <v>159</v>
      </c>
      <c r="H573" t="s">
        <v>99</v>
      </c>
      <c r="I573" t="s">
        <v>320</v>
      </c>
      <c r="J573" t="s">
        <v>32</v>
      </c>
      <c r="L573" t="s">
        <v>36</v>
      </c>
      <c r="M573" s="1">
        <v>0.68799999999999994</v>
      </c>
      <c r="Q573" t="s">
        <v>338</v>
      </c>
      <c r="R573" s="1">
        <v>0.312</v>
      </c>
      <c r="S573" t="s">
        <v>23</v>
      </c>
      <c r="AA573">
        <v>0</v>
      </c>
    </row>
    <row r="574" spans="1:27" hidden="1" x14ac:dyDescent="0.2">
      <c r="A574" t="s">
        <v>39</v>
      </c>
      <c r="B574">
        <v>1212015</v>
      </c>
      <c r="C574">
        <v>1212015</v>
      </c>
      <c r="D574">
        <v>1</v>
      </c>
      <c r="E574" t="s">
        <v>177</v>
      </c>
      <c r="F574" t="s">
        <v>178</v>
      </c>
      <c r="G574">
        <v>406</v>
      </c>
      <c r="H574" t="s">
        <v>80</v>
      </c>
      <c r="I574" t="s">
        <v>239</v>
      </c>
      <c r="J574" t="s">
        <v>32</v>
      </c>
      <c r="L574" t="s">
        <v>59</v>
      </c>
      <c r="M574" s="1">
        <v>0.69</v>
      </c>
      <c r="N574" t="s">
        <v>74</v>
      </c>
      <c r="O574" t="s">
        <v>56</v>
      </c>
      <c r="Q574" t="s">
        <v>387</v>
      </c>
      <c r="R574" s="1">
        <v>0.31</v>
      </c>
      <c r="S574" t="s">
        <v>18</v>
      </c>
      <c r="AA574">
        <v>0</v>
      </c>
    </row>
    <row r="575" spans="1:27" hidden="1" x14ac:dyDescent="0.2">
      <c r="A575" t="s">
        <v>39</v>
      </c>
      <c r="B575">
        <v>1210934</v>
      </c>
      <c r="C575">
        <v>1210934</v>
      </c>
      <c r="D575">
        <v>1</v>
      </c>
      <c r="E575" t="s">
        <v>177</v>
      </c>
      <c r="F575" t="s">
        <v>178</v>
      </c>
      <c r="G575">
        <v>406</v>
      </c>
      <c r="H575" t="s">
        <v>80</v>
      </c>
      <c r="I575" t="s">
        <v>241</v>
      </c>
      <c r="J575" t="s">
        <v>32</v>
      </c>
      <c r="L575" t="s">
        <v>59</v>
      </c>
      <c r="M575" s="1">
        <v>0.69</v>
      </c>
      <c r="N575" t="s">
        <v>74</v>
      </c>
      <c r="Q575" t="s">
        <v>387</v>
      </c>
      <c r="S575" t="s">
        <v>22</v>
      </c>
      <c r="AA575">
        <v>0</v>
      </c>
    </row>
    <row r="576" spans="1:27" hidden="1" x14ac:dyDescent="0.2">
      <c r="A576" t="s">
        <v>39</v>
      </c>
      <c r="B576">
        <v>1211087</v>
      </c>
      <c r="C576">
        <v>1211087</v>
      </c>
      <c r="D576">
        <v>1</v>
      </c>
      <c r="E576" t="s">
        <v>177</v>
      </c>
      <c r="F576" t="s">
        <v>178</v>
      </c>
      <c r="G576">
        <v>406</v>
      </c>
      <c r="H576" t="s">
        <v>80</v>
      </c>
      <c r="I576" t="s">
        <v>242</v>
      </c>
      <c r="J576" t="s">
        <v>32</v>
      </c>
      <c r="L576" t="s">
        <v>59</v>
      </c>
      <c r="M576" s="1">
        <v>0.69</v>
      </c>
      <c r="N576" t="s">
        <v>74</v>
      </c>
      <c r="O576" t="s">
        <v>56</v>
      </c>
      <c r="Q576" t="s">
        <v>387</v>
      </c>
      <c r="R576" s="1">
        <v>0.31</v>
      </c>
      <c r="S576" t="s">
        <v>24</v>
      </c>
      <c r="AA576">
        <v>0</v>
      </c>
    </row>
    <row r="577" spans="1:27" hidden="1" x14ac:dyDescent="0.2">
      <c r="A577" t="s">
        <v>39</v>
      </c>
      <c r="B577">
        <v>1210485</v>
      </c>
      <c r="C577">
        <v>1210485</v>
      </c>
      <c r="D577">
        <v>1</v>
      </c>
      <c r="E577" t="s">
        <v>177</v>
      </c>
      <c r="F577" t="s">
        <v>178</v>
      </c>
      <c r="G577">
        <v>406</v>
      </c>
      <c r="H577" t="s">
        <v>80</v>
      </c>
      <c r="I577" t="s">
        <v>243</v>
      </c>
      <c r="J577" t="s">
        <v>32</v>
      </c>
      <c r="L577" t="s">
        <v>59</v>
      </c>
      <c r="M577" s="1">
        <v>0.69</v>
      </c>
      <c r="Q577" t="s">
        <v>387</v>
      </c>
      <c r="S577" t="s">
        <v>19</v>
      </c>
      <c r="AA577">
        <v>0</v>
      </c>
    </row>
    <row r="578" spans="1:27" hidden="1" x14ac:dyDescent="0.2">
      <c r="A578" t="s">
        <v>39</v>
      </c>
      <c r="B578">
        <v>1210833</v>
      </c>
      <c r="C578">
        <v>1210833</v>
      </c>
      <c r="D578">
        <v>1</v>
      </c>
      <c r="E578" t="s">
        <v>177</v>
      </c>
      <c r="F578" t="s">
        <v>178</v>
      </c>
      <c r="G578">
        <v>406</v>
      </c>
      <c r="H578" t="s">
        <v>80</v>
      </c>
      <c r="I578" t="s">
        <v>246</v>
      </c>
      <c r="J578" t="s">
        <v>32</v>
      </c>
      <c r="L578" t="s">
        <v>59</v>
      </c>
      <c r="M578" s="1">
        <v>0.69</v>
      </c>
      <c r="N578" t="s">
        <v>74</v>
      </c>
      <c r="O578" t="s">
        <v>56</v>
      </c>
      <c r="Q578" t="s">
        <v>387</v>
      </c>
      <c r="R578">
        <v>0.31</v>
      </c>
      <c r="S578" t="s">
        <v>21</v>
      </c>
      <c r="AA578">
        <v>0</v>
      </c>
    </row>
    <row r="579" spans="1:27" hidden="1" x14ac:dyDescent="0.2">
      <c r="A579" t="s">
        <v>39</v>
      </c>
      <c r="B579">
        <v>3065443</v>
      </c>
      <c r="C579">
        <v>3065443</v>
      </c>
      <c r="D579">
        <v>1</v>
      </c>
      <c r="E579" t="s">
        <v>78</v>
      </c>
      <c r="F579" t="s">
        <v>94</v>
      </c>
      <c r="G579">
        <v>168</v>
      </c>
      <c r="H579" t="s">
        <v>99</v>
      </c>
      <c r="I579" t="s">
        <v>81</v>
      </c>
      <c r="J579" t="s">
        <v>32</v>
      </c>
      <c r="L579" t="s">
        <v>36</v>
      </c>
      <c r="M579" s="1">
        <v>0.69099999999999995</v>
      </c>
      <c r="N579" t="s">
        <v>82</v>
      </c>
      <c r="O579" t="s">
        <v>34</v>
      </c>
      <c r="Q579" t="s">
        <v>284</v>
      </c>
      <c r="R579" s="1">
        <v>0.309</v>
      </c>
      <c r="S579" t="s">
        <v>18</v>
      </c>
      <c r="AA579">
        <v>0</v>
      </c>
    </row>
    <row r="580" spans="1:27" hidden="1" x14ac:dyDescent="0.2">
      <c r="A580" t="s">
        <v>39</v>
      </c>
      <c r="B580">
        <v>3063161</v>
      </c>
      <c r="C580">
        <v>3063161</v>
      </c>
      <c r="D580">
        <v>1</v>
      </c>
      <c r="E580" t="s">
        <v>93</v>
      </c>
      <c r="F580" t="s">
        <v>94</v>
      </c>
      <c r="G580">
        <v>168</v>
      </c>
      <c r="H580" t="s">
        <v>99</v>
      </c>
      <c r="I580" t="s">
        <v>87</v>
      </c>
      <c r="J580" t="s">
        <v>32</v>
      </c>
      <c r="L580" t="s">
        <v>36</v>
      </c>
      <c r="M580" s="1">
        <v>0.69099999999999995</v>
      </c>
      <c r="N580" t="s">
        <v>82</v>
      </c>
      <c r="Q580" t="s">
        <v>284</v>
      </c>
      <c r="S580" t="s">
        <v>22</v>
      </c>
      <c r="AA580">
        <v>0</v>
      </c>
    </row>
    <row r="581" spans="1:27" hidden="1" x14ac:dyDescent="0.2">
      <c r="A581" t="s">
        <v>39</v>
      </c>
      <c r="B581">
        <v>3063271</v>
      </c>
      <c r="C581">
        <v>3063271</v>
      </c>
      <c r="D581">
        <v>1</v>
      </c>
      <c r="E581" t="s">
        <v>93</v>
      </c>
      <c r="F581" t="s">
        <v>94</v>
      </c>
      <c r="G581">
        <v>168</v>
      </c>
      <c r="H581" t="s">
        <v>99</v>
      </c>
      <c r="I581" t="s">
        <v>88</v>
      </c>
      <c r="J581" t="s">
        <v>32</v>
      </c>
      <c r="L581" t="s">
        <v>36</v>
      </c>
      <c r="M581" s="1">
        <v>0.69099999999999995</v>
      </c>
      <c r="N581" t="s">
        <v>82</v>
      </c>
      <c r="O581" t="s">
        <v>34</v>
      </c>
      <c r="Q581" t="s">
        <v>284</v>
      </c>
      <c r="R581" s="1">
        <v>0.309</v>
      </c>
      <c r="S581" t="s">
        <v>24</v>
      </c>
      <c r="AA581">
        <v>0</v>
      </c>
    </row>
    <row r="582" spans="1:27" hidden="1" x14ac:dyDescent="0.2">
      <c r="A582" t="s">
        <v>39</v>
      </c>
      <c r="B582">
        <v>3062711</v>
      </c>
      <c r="C582">
        <v>3062711</v>
      </c>
      <c r="D582">
        <v>1</v>
      </c>
      <c r="E582" t="s">
        <v>93</v>
      </c>
      <c r="F582" t="s">
        <v>94</v>
      </c>
      <c r="G582">
        <v>168</v>
      </c>
      <c r="H582" t="s">
        <v>99</v>
      </c>
      <c r="I582" t="s">
        <v>102</v>
      </c>
      <c r="J582" t="s">
        <v>32</v>
      </c>
      <c r="L582" t="s">
        <v>36</v>
      </c>
      <c r="M582" s="1">
        <v>0.69099999999999995</v>
      </c>
      <c r="Q582" t="s">
        <v>284</v>
      </c>
      <c r="S582" t="s">
        <v>19</v>
      </c>
      <c r="AA582">
        <v>0</v>
      </c>
    </row>
    <row r="583" spans="1:27" hidden="1" x14ac:dyDescent="0.2">
      <c r="A583" t="s">
        <v>39</v>
      </c>
      <c r="B583">
        <v>3064260</v>
      </c>
      <c r="C583">
        <v>3064260</v>
      </c>
      <c r="D583">
        <v>1</v>
      </c>
      <c r="E583" t="s">
        <v>89</v>
      </c>
      <c r="F583" t="s">
        <v>90</v>
      </c>
      <c r="G583">
        <v>168</v>
      </c>
      <c r="H583" t="s">
        <v>99</v>
      </c>
      <c r="J583" t="s">
        <v>32</v>
      </c>
      <c r="L583" t="s">
        <v>36</v>
      </c>
      <c r="M583" s="1">
        <v>0.69099999999999995</v>
      </c>
      <c r="N583" t="s">
        <v>91</v>
      </c>
      <c r="O583" t="s">
        <v>34</v>
      </c>
      <c r="Q583" t="s">
        <v>284</v>
      </c>
      <c r="R583" s="1">
        <v>0.309</v>
      </c>
      <c r="S583" t="s">
        <v>20</v>
      </c>
      <c r="AA583">
        <v>0</v>
      </c>
    </row>
    <row r="584" spans="1:27" hidden="1" x14ac:dyDescent="0.2">
      <c r="A584" t="s">
        <v>39</v>
      </c>
      <c r="B584">
        <v>3063085</v>
      </c>
      <c r="C584">
        <v>3063085</v>
      </c>
      <c r="D584">
        <v>1</v>
      </c>
      <c r="E584" t="s">
        <v>93</v>
      </c>
      <c r="F584" t="s">
        <v>94</v>
      </c>
      <c r="G584">
        <v>168</v>
      </c>
      <c r="H584" t="s">
        <v>99</v>
      </c>
      <c r="I584" t="s">
        <v>92</v>
      </c>
      <c r="J584" t="s">
        <v>32</v>
      </c>
      <c r="L584" t="s">
        <v>36</v>
      </c>
      <c r="M584" s="1">
        <v>0.69099999999999995</v>
      </c>
      <c r="N584" t="s">
        <v>82</v>
      </c>
      <c r="O584" t="s">
        <v>34</v>
      </c>
      <c r="Q584" t="s">
        <v>284</v>
      </c>
      <c r="R584">
        <v>0.309</v>
      </c>
      <c r="S584" t="s">
        <v>21</v>
      </c>
      <c r="AA584">
        <v>0</v>
      </c>
    </row>
    <row r="585" spans="1:27" hidden="1" x14ac:dyDescent="0.2">
      <c r="A585" t="s">
        <v>39</v>
      </c>
      <c r="B585">
        <v>3063260</v>
      </c>
      <c r="C585">
        <v>3063260</v>
      </c>
      <c r="D585">
        <v>1</v>
      </c>
      <c r="E585" t="s">
        <v>93</v>
      </c>
      <c r="F585" t="s">
        <v>94</v>
      </c>
      <c r="G585">
        <v>168</v>
      </c>
      <c r="H585" t="s">
        <v>99</v>
      </c>
      <c r="I585" t="s">
        <v>95</v>
      </c>
      <c r="J585" t="s">
        <v>32</v>
      </c>
      <c r="L585" t="s">
        <v>36</v>
      </c>
      <c r="M585" s="1">
        <v>0.69099999999999995</v>
      </c>
      <c r="Q585" t="s">
        <v>284</v>
      </c>
      <c r="R585" s="1">
        <v>0.309</v>
      </c>
      <c r="S585" t="s">
        <v>23</v>
      </c>
      <c r="AA585">
        <v>0</v>
      </c>
    </row>
    <row r="586" spans="1:27" hidden="1" x14ac:dyDescent="0.2">
      <c r="A586" t="s">
        <v>39</v>
      </c>
      <c r="B586">
        <v>1212010</v>
      </c>
      <c r="C586">
        <v>1212010</v>
      </c>
      <c r="D586">
        <v>1</v>
      </c>
      <c r="E586" t="s">
        <v>177</v>
      </c>
      <c r="F586" t="s">
        <v>178</v>
      </c>
      <c r="G586">
        <v>411</v>
      </c>
      <c r="H586" t="s">
        <v>30</v>
      </c>
      <c r="I586" t="s">
        <v>239</v>
      </c>
      <c r="J586" t="s">
        <v>32</v>
      </c>
      <c r="L586" t="s">
        <v>34</v>
      </c>
      <c r="M586" s="1">
        <v>0.69799999999999995</v>
      </c>
      <c r="N586" t="s">
        <v>74</v>
      </c>
      <c r="O586" t="s">
        <v>36</v>
      </c>
      <c r="Q586" t="s">
        <v>147</v>
      </c>
      <c r="R586" s="1">
        <v>0.30199999999999999</v>
      </c>
      <c r="S586" t="s">
        <v>18</v>
      </c>
      <c r="AA586">
        <v>0</v>
      </c>
    </row>
    <row r="587" spans="1:27" hidden="1" x14ac:dyDescent="0.2">
      <c r="A587" t="s">
        <v>39</v>
      </c>
      <c r="B587">
        <v>3065296</v>
      </c>
      <c r="C587">
        <v>3065296</v>
      </c>
      <c r="D587">
        <v>1</v>
      </c>
      <c r="E587" t="s">
        <v>78</v>
      </c>
      <c r="F587" t="s">
        <v>94</v>
      </c>
      <c r="G587">
        <v>315</v>
      </c>
      <c r="H587" t="s">
        <v>80</v>
      </c>
      <c r="I587" t="s">
        <v>81</v>
      </c>
      <c r="J587" t="s">
        <v>32</v>
      </c>
      <c r="L587" t="s">
        <v>59</v>
      </c>
      <c r="M587" s="1">
        <v>0.69799999999999995</v>
      </c>
      <c r="N587" t="s">
        <v>82</v>
      </c>
      <c r="O587" t="s">
        <v>56</v>
      </c>
      <c r="Q587" t="s">
        <v>191</v>
      </c>
      <c r="R587" s="1">
        <v>0.30199999999999999</v>
      </c>
      <c r="S587" t="s">
        <v>18</v>
      </c>
      <c r="AA587">
        <v>0</v>
      </c>
    </row>
    <row r="588" spans="1:27" hidden="1" x14ac:dyDescent="0.2">
      <c r="A588" t="s">
        <v>39</v>
      </c>
      <c r="B588">
        <v>1210929</v>
      </c>
      <c r="C588">
        <v>1210929</v>
      </c>
      <c r="D588">
        <v>1</v>
      </c>
      <c r="E588" t="s">
        <v>177</v>
      </c>
      <c r="F588" t="s">
        <v>178</v>
      </c>
      <c r="G588">
        <v>411</v>
      </c>
      <c r="H588" t="s">
        <v>30</v>
      </c>
      <c r="I588" t="s">
        <v>241</v>
      </c>
      <c r="J588" t="s">
        <v>32</v>
      </c>
      <c r="L588" t="s">
        <v>34</v>
      </c>
      <c r="M588" s="1">
        <v>0.69799999999999995</v>
      </c>
      <c r="N588" t="s">
        <v>74</v>
      </c>
      <c r="Q588" t="s">
        <v>147</v>
      </c>
      <c r="S588" t="s">
        <v>22</v>
      </c>
      <c r="AA588">
        <v>0</v>
      </c>
    </row>
    <row r="589" spans="1:27" hidden="1" x14ac:dyDescent="0.2">
      <c r="A589" t="s">
        <v>39</v>
      </c>
      <c r="B589">
        <v>3063014</v>
      </c>
      <c r="C589">
        <v>3063014</v>
      </c>
      <c r="D589">
        <v>1</v>
      </c>
      <c r="E589" t="s">
        <v>93</v>
      </c>
      <c r="F589" t="s">
        <v>94</v>
      </c>
      <c r="G589">
        <v>315</v>
      </c>
      <c r="H589" t="s">
        <v>80</v>
      </c>
      <c r="I589" t="s">
        <v>87</v>
      </c>
      <c r="J589" t="s">
        <v>32</v>
      </c>
      <c r="L589" t="s">
        <v>59</v>
      </c>
      <c r="M589" s="1">
        <v>0.69799999999999995</v>
      </c>
      <c r="N589" t="s">
        <v>82</v>
      </c>
      <c r="Q589" t="s">
        <v>191</v>
      </c>
      <c r="S589" t="s">
        <v>22</v>
      </c>
      <c r="AA589">
        <v>0</v>
      </c>
    </row>
    <row r="590" spans="1:27" hidden="1" x14ac:dyDescent="0.2">
      <c r="A590" t="s">
        <v>39</v>
      </c>
      <c r="B590">
        <v>1211082</v>
      </c>
      <c r="C590">
        <v>1211082</v>
      </c>
      <c r="D590">
        <v>1</v>
      </c>
      <c r="E590" t="s">
        <v>177</v>
      </c>
      <c r="F590" t="s">
        <v>178</v>
      </c>
      <c r="G590">
        <v>411</v>
      </c>
      <c r="H590" t="s">
        <v>30</v>
      </c>
      <c r="I590" t="s">
        <v>242</v>
      </c>
      <c r="J590" t="s">
        <v>32</v>
      </c>
      <c r="L590" t="s">
        <v>34</v>
      </c>
      <c r="M590" s="1">
        <v>0.69799999999999995</v>
      </c>
      <c r="N590" t="s">
        <v>74</v>
      </c>
      <c r="O590" t="s">
        <v>36</v>
      </c>
      <c r="Q590" t="s">
        <v>147</v>
      </c>
      <c r="R590" s="1">
        <v>0.30199999999999999</v>
      </c>
      <c r="S590" t="s">
        <v>24</v>
      </c>
      <c r="AA590">
        <v>0</v>
      </c>
    </row>
    <row r="591" spans="1:27" hidden="1" x14ac:dyDescent="0.2">
      <c r="A591" t="s">
        <v>39</v>
      </c>
      <c r="B591">
        <v>3063124</v>
      </c>
      <c r="C591">
        <v>3063124</v>
      </c>
      <c r="D591">
        <v>1</v>
      </c>
      <c r="E591" t="s">
        <v>93</v>
      </c>
      <c r="F591" t="s">
        <v>94</v>
      </c>
      <c r="G591">
        <v>315</v>
      </c>
      <c r="H591" t="s">
        <v>80</v>
      </c>
      <c r="I591" t="s">
        <v>88</v>
      </c>
      <c r="J591" t="s">
        <v>32</v>
      </c>
      <c r="L591" t="s">
        <v>59</v>
      </c>
      <c r="M591" s="1">
        <v>0.69799999999999995</v>
      </c>
      <c r="N591" t="s">
        <v>82</v>
      </c>
      <c r="O591" t="s">
        <v>56</v>
      </c>
      <c r="Q591" t="s">
        <v>191</v>
      </c>
      <c r="R591" s="1">
        <v>0.30199999999999999</v>
      </c>
      <c r="S591" t="s">
        <v>24</v>
      </c>
      <c r="AA591">
        <v>0</v>
      </c>
    </row>
    <row r="592" spans="1:27" hidden="1" x14ac:dyDescent="0.2">
      <c r="A592" t="s">
        <v>39</v>
      </c>
      <c r="B592">
        <v>1210480</v>
      </c>
      <c r="C592">
        <v>1210480</v>
      </c>
      <c r="D592">
        <v>1</v>
      </c>
      <c r="E592" t="s">
        <v>177</v>
      </c>
      <c r="F592" t="s">
        <v>178</v>
      </c>
      <c r="G592">
        <v>411</v>
      </c>
      <c r="H592" t="s">
        <v>30</v>
      </c>
      <c r="I592" t="s">
        <v>243</v>
      </c>
      <c r="J592" t="s">
        <v>32</v>
      </c>
      <c r="L592" t="s">
        <v>34</v>
      </c>
      <c r="M592" s="1">
        <v>0.69799999999999995</v>
      </c>
      <c r="Q592" t="s">
        <v>147</v>
      </c>
      <c r="S592" t="s">
        <v>19</v>
      </c>
      <c r="AA592">
        <v>0</v>
      </c>
    </row>
    <row r="593" spans="1:27" hidden="1" x14ac:dyDescent="0.2">
      <c r="A593" t="s">
        <v>39</v>
      </c>
      <c r="B593">
        <v>3062564</v>
      </c>
      <c r="C593">
        <v>3062564</v>
      </c>
      <c r="D593">
        <v>1</v>
      </c>
      <c r="E593" t="s">
        <v>93</v>
      </c>
      <c r="F593" t="s">
        <v>94</v>
      </c>
      <c r="G593">
        <v>315</v>
      </c>
      <c r="H593" t="s">
        <v>80</v>
      </c>
      <c r="I593" t="s">
        <v>102</v>
      </c>
      <c r="J593" t="s">
        <v>32</v>
      </c>
      <c r="L593" t="s">
        <v>59</v>
      </c>
      <c r="M593" s="1">
        <v>0.69799999999999995</v>
      </c>
      <c r="Q593" t="s">
        <v>191</v>
      </c>
      <c r="S593" t="s">
        <v>19</v>
      </c>
      <c r="AA593">
        <v>0</v>
      </c>
    </row>
    <row r="594" spans="1:27" hidden="1" x14ac:dyDescent="0.2">
      <c r="A594" t="s">
        <v>39</v>
      </c>
      <c r="B594">
        <v>3064113</v>
      </c>
      <c r="C594">
        <v>3064113</v>
      </c>
      <c r="D594">
        <v>1</v>
      </c>
      <c r="E594" t="s">
        <v>89</v>
      </c>
      <c r="F594" t="s">
        <v>90</v>
      </c>
      <c r="G594">
        <v>315</v>
      </c>
      <c r="H594" t="s">
        <v>80</v>
      </c>
      <c r="J594" t="s">
        <v>32</v>
      </c>
      <c r="L594" t="s">
        <v>59</v>
      </c>
      <c r="M594" s="1">
        <v>0.69799999999999995</v>
      </c>
      <c r="N594" t="s">
        <v>91</v>
      </c>
      <c r="O594" t="s">
        <v>56</v>
      </c>
      <c r="Q594" t="s">
        <v>191</v>
      </c>
      <c r="R594" s="1">
        <v>0.30199999999999999</v>
      </c>
      <c r="S594" t="s">
        <v>20</v>
      </c>
      <c r="AA594">
        <v>0</v>
      </c>
    </row>
    <row r="595" spans="1:27" hidden="1" x14ac:dyDescent="0.2">
      <c r="A595" t="s">
        <v>39</v>
      </c>
      <c r="B595">
        <v>1210828</v>
      </c>
      <c r="C595">
        <v>1210828</v>
      </c>
      <c r="D595">
        <v>1</v>
      </c>
      <c r="E595" t="s">
        <v>177</v>
      </c>
      <c r="F595" t="s">
        <v>178</v>
      </c>
      <c r="G595">
        <v>411</v>
      </c>
      <c r="H595" t="s">
        <v>30</v>
      </c>
      <c r="I595" t="s">
        <v>246</v>
      </c>
      <c r="J595" t="s">
        <v>32</v>
      </c>
      <c r="L595" t="s">
        <v>34</v>
      </c>
      <c r="M595" s="1">
        <v>0.69799999999999995</v>
      </c>
      <c r="N595" t="s">
        <v>74</v>
      </c>
      <c r="O595" t="s">
        <v>36</v>
      </c>
      <c r="Q595" t="s">
        <v>147</v>
      </c>
      <c r="R595">
        <v>0.30199999999999999</v>
      </c>
      <c r="S595" t="s">
        <v>21</v>
      </c>
      <c r="AA595">
        <v>0</v>
      </c>
    </row>
    <row r="596" spans="1:27" hidden="1" x14ac:dyDescent="0.2">
      <c r="A596" t="s">
        <v>39</v>
      </c>
      <c r="B596">
        <v>3062938</v>
      </c>
      <c r="C596">
        <v>3062938</v>
      </c>
      <c r="D596">
        <v>1</v>
      </c>
      <c r="E596" t="s">
        <v>93</v>
      </c>
      <c r="F596" t="s">
        <v>94</v>
      </c>
      <c r="G596">
        <v>315</v>
      </c>
      <c r="H596" t="s">
        <v>80</v>
      </c>
      <c r="I596" t="s">
        <v>92</v>
      </c>
      <c r="J596" t="s">
        <v>32</v>
      </c>
      <c r="L596" t="s">
        <v>59</v>
      </c>
      <c r="M596" s="1">
        <v>0.69799999999999995</v>
      </c>
      <c r="N596" t="s">
        <v>82</v>
      </c>
      <c r="O596" t="s">
        <v>56</v>
      </c>
      <c r="Q596" t="s">
        <v>191</v>
      </c>
      <c r="R596">
        <v>0.30199999999999999</v>
      </c>
      <c r="S596" t="s">
        <v>21</v>
      </c>
      <c r="AA596">
        <v>0</v>
      </c>
    </row>
    <row r="597" spans="1:27" hidden="1" x14ac:dyDescent="0.2">
      <c r="A597" t="s">
        <v>39</v>
      </c>
      <c r="B597">
        <v>3063113</v>
      </c>
      <c r="C597">
        <v>3063113</v>
      </c>
      <c r="D597">
        <v>1</v>
      </c>
      <c r="E597" t="s">
        <v>93</v>
      </c>
      <c r="F597" t="s">
        <v>94</v>
      </c>
      <c r="G597">
        <v>315</v>
      </c>
      <c r="H597" t="s">
        <v>80</v>
      </c>
      <c r="I597" t="s">
        <v>95</v>
      </c>
      <c r="J597" t="s">
        <v>32</v>
      </c>
      <c r="L597" t="s">
        <v>59</v>
      </c>
      <c r="M597" s="1">
        <v>0.69799999999999995</v>
      </c>
      <c r="Q597" t="s">
        <v>191</v>
      </c>
      <c r="R597" s="1">
        <v>0.30199999999999999</v>
      </c>
      <c r="S597" t="s">
        <v>23</v>
      </c>
      <c r="AA597">
        <v>0</v>
      </c>
    </row>
    <row r="598" spans="1:27" hidden="1" x14ac:dyDescent="0.2">
      <c r="A598" t="s">
        <v>39</v>
      </c>
      <c r="B598">
        <v>3064776</v>
      </c>
      <c r="C598">
        <v>3064776</v>
      </c>
      <c r="D598">
        <v>1</v>
      </c>
      <c r="E598" t="s">
        <v>307</v>
      </c>
      <c r="F598" t="s">
        <v>308</v>
      </c>
      <c r="G598">
        <v>150</v>
      </c>
      <c r="H598" t="s">
        <v>80</v>
      </c>
      <c r="I598" t="s">
        <v>309</v>
      </c>
      <c r="J598" t="s">
        <v>32</v>
      </c>
      <c r="L598" t="s">
        <v>59</v>
      </c>
      <c r="M598" s="1">
        <v>0.69899999999999995</v>
      </c>
      <c r="N598" t="s">
        <v>310</v>
      </c>
      <c r="O598" t="s">
        <v>56</v>
      </c>
      <c r="Q598" t="s">
        <v>249</v>
      </c>
      <c r="R598" s="1">
        <v>0.30099999999999999</v>
      </c>
      <c r="S598" t="s">
        <v>18</v>
      </c>
      <c r="AA598">
        <v>0</v>
      </c>
    </row>
    <row r="599" spans="1:27" hidden="1" x14ac:dyDescent="0.2">
      <c r="A599" t="s">
        <v>39</v>
      </c>
      <c r="B599">
        <v>3065305</v>
      </c>
      <c r="C599">
        <v>3065305</v>
      </c>
      <c r="D599">
        <v>1</v>
      </c>
      <c r="E599" t="s">
        <v>78</v>
      </c>
      <c r="F599" t="s">
        <v>94</v>
      </c>
      <c r="G599">
        <v>306</v>
      </c>
      <c r="H599" t="s">
        <v>66</v>
      </c>
      <c r="I599" t="s">
        <v>81</v>
      </c>
      <c r="J599" t="s">
        <v>32</v>
      </c>
      <c r="L599" t="s">
        <v>56</v>
      </c>
      <c r="M599" s="1">
        <v>0.69899999999999995</v>
      </c>
      <c r="N599" t="s">
        <v>82</v>
      </c>
      <c r="O599" t="s">
        <v>59</v>
      </c>
      <c r="Q599" t="s">
        <v>265</v>
      </c>
      <c r="R599" s="1">
        <v>0.3</v>
      </c>
      <c r="S599" t="s">
        <v>18</v>
      </c>
      <c r="AA599">
        <v>0</v>
      </c>
    </row>
    <row r="600" spans="1:27" hidden="1" x14ac:dyDescent="0.2">
      <c r="A600" t="s">
        <v>39</v>
      </c>
      <c r="B600">
        <v>3062494</v>
      </c>
      <c r="C600">
        <v>3062494</v>
      </c>
      <c r="D600">
        <v>1</v>
      </c>
      <c r="E600" t="s">
        <v>312</v>
      </c>
      <c r="F600" t="s">
        <v>308</v>
      </c>
      <c r="G600">
        <v>150</v>
      </c>
      <c r="H600" t="s">
        <v>80</v>
      </c>
      <c r="I600" t="s">
        <v>313</v>
      </c>
      <c r="J600" t="s">
        <v>32</v>
      </c>
      <c r="L600" t="s">
        <v>59</v>
      </c>
      <c r="M600" s="1">
        <v>0.69899999999999995</v>
      </c>
      <c r="N600" t="s">
        <v>310</v>
      </c>
      <c r="Q600" t="s">
        <v>249</v>
      </c>
      <c r="S600" t="s">
        <v>22</v>
      </c>
      <c r="AA600">
        <v>0</v>
      </c>
    </row>
    <row r="601" spans="1:27" hidden="1" x14ac:dyDescent="0.2">
      <c r="A601" t="s">
        <v>39</v>
      </c>
      <c r="B601">
        <v>3063023</v>
      </c>
      <c r="C601">
        <v>3063023</v>
      </c>
      <c r="D601">
        <v>1</v>
      </c>
      <c r="E601" t="s">
        <v>93</v>
      </c>
      <c r="F601" t="s">
        <v>94</v>
      </c>
      <c r="G601">
        <v>306</v>
      </c>
      <c r="H601" t="s">
        <v>66</v>
      </c>
      <c r="I601" t="s">
        <v>87</v>
      </c>
      <c r="J601" t="s">
        <v>32</v>
      </c>
      <c r="L601" t="s">
        <v>56</v>
      </c>
      <c r="M601" s="1">
        <v>0.69899999999999995</v>
      </c>
      <c r="N601" t="s">
        <v>82</v>
      </c>
      <c r="Q601" t="s">
        <v>265</v>
      </c>
      <c r="S601" t="s">
        <v>22</v>
      </c>
      <c r="AA601">
        <v>0</v>
      </c>
    </row>
    <row r="602" spans="1:27" hidden="1" x14ac:dyDescent="0.2">
      <c r="A602" t="s">
        <v>39</v>
      </c>
      <c r="B602">
        <v>3062604</v>
      </c>
      <c r="C602">
        <v>3062604</v>
      </c>
      <c r="D602">
        <v>1</v>
      </c>
      <c r="E602" t="s">
        <v>312</v>
      </c>
      <c r="F602" t="s">
        <v>308</v>
      </c>
      <c r="G602">
        <v>150</v>
      </c>
      <c r="H602" t="s">
        <v>80</v>
      </c>
      <c r="I602" t="s">
        <v>314</v>
      </c>
      <c r="J602" t="s">
        <v>32</v>
      </c>
      <c r="L602" t="s">
        <v>59</v>
      </c>
      <c r="M602" s="1">
        <v>0.69899999999999995</v>
      </c>
      <c r="N602" t="s">
        <v>310</v>
      </c>
      <c r="O602" t="s">
        <v>56</v>
      </c>
      <c r="Q602" t="s">
        <v>249</v>
      </c>
      <c r="R602" s="1">
        <v>0.30099999999999999</v>
      </c>
      <c r="S602" t="s">
        <v>24</v>
      </c>
      <c r="AA602">
        <v>0</v>
      </c>
    </row>
    <row r="603" spans="1:27" hidden="1" x14ac:dyDescent="0.2">
      <c r="A603" t="s">
        <v>39</v>
      </c>
      <c r="B603">
        <v>3063133</v>
      </c>
      <c r="C603">
        <v>3063133</v>
      </c>
      <c r="D603">
        <v>1</v>
      </c>
      <c r="E603" t="s">
        <v>93</v>
      </c>
      <c r="F603" t="s">
        <v>94</v>
      </c>
      <c r="G603">
        <v>306</v>
      </c>
      <c r="H603" t="s">
        <v>66</v>
      </c>
      <c r="I603" t="s">
        <v>88</v>
      </c>
      <c r="J603" t="s">
        <v>32</v>
      </c>
      <c r="L603" t="s">
        <v>56</v>
      </c>
      <c r="M603" s="1">
        <v>0.69899999999999995</v>
      </c>
      <c r="N603" t="s">
        <v>82</v>
      </c>
      <c r="O603" t="s">
        <v>59</v>
      </c>
      <c r="Q603" t="s">
        <v>265</v>
      </c>
      <c r="R603" s="1">
        <v>0.3</v>
      </c>
      <c r="S603" t="s">
        <v>24</v>
      </c>
      <c r="AA603">
        <v>0</v>
      </c>
    </row>
    <row r="604" spans="1:27" hidden="1" x14ac:dyDescent="0.2">
      <c r="A604" t="s">
        <v>39</v>
      </c>
      <c r="B604">
        <v>3062044</v>
      </c>
      <c r="C604">
        <v>3062044</v>
      </c>
      <c r="D604">
        <v>1</v>
      </c>
      <c r="E604" t="s">
        <v>312</v>
      </c>
      <c r="F604" t="s">
        <v>308</v>
      </c>
      <c r="G604">
        <v>150</v>
      </c>
      <c r="H604" t="s">
        <v>80</v>
      </c>
      <c r="I604" t="s">
        <v>315</v>
      </c>
      <c r="J604" t="s">
        <v>32</v>
      </c>
      <c r="L604" t="s">
        <v>59</v>
      </c>
      <c r="M604" s="1">
        <v>0.69899999999999995</v>
      </c>
      <c r="Q604" t="s">
        <v>249</v>
      </c>
      <c r="S604" t="s">
        <v>19</v>
      </c>
      <c r="AA604">
        <v>0</v>
      </c>
    </row>
    <row r="605" spans="1:27" hidden="1" x14ac:dyDescent="0.2">
      <c r="A605" t="s">
        <v>39</v>
      </c>
      <c r="B605">
        <v>3062573</v>
      </c>
      <c r="C605">
        <v>3062573</v>
      </c>
      <c r="D605">
        <v>1</v>
      </c>
      <c r="E605" t="s">
        <v>93</v>
      </c>
      <c r="F605" t="s">
        <v>94</v>
      </c>
      <c r="G605">
        <v>306</v>
      </c>
      <c r="H605" t="s">
        <v>66</v>
      </c>
      <c r="I605" t="s">
        <v>102</v>
      </c>
      <c r="J605" t="s">
        <v>32</v>
      </c>
      <c r="L605" t="s">
        <v>56</v>
      </c>
      <c r="M605" s="1">
        <v>0.69899999999999995</v>
      </c>
      <c r="Q605" t="s">
        <v>265</v>
      </c>
      <c r="S605" t="s">
        <v>19</v>
      </c>
      <c r="AA605">
        <v>0</v>
      </c>
    </row>
    <row r="606" spans="1:27" hidden="1" x14ac:dyDescent="0.2">
      <c r="A606" t="s">
        <v>39</v>
      </c>
      <c r="B606">
        <v>3063593</v>
      </c>
      <c r="C606">
        <v>3063593</v>
      </c>
      <c r="D606">
        <v>1</v>
      </c>
      <c r="E606" t="s">
        <v>316</v>
      </c>
      <c r="F606" t="s">
        <v>317</v>
      </c>
      <c r="G606">
        <v>150</v>
      </c>
      <c r="H606" t="s">
        <v>80</v>
      </c>
      <c r="J606" t="s">
        <v>32</v>
      </c>
      <c r="L606" t="s">
        <v>59</v>
      </c>
      <c r="M606" s="1">
        <v>0.69899999999999995</v>
      </c>
      <c r="N606" t="s">
        <v>318</v>
      </c>
      <c r="O606" t="s">
        <v>56</v>
      </c>
      <c r="Q606" t="s">
        <v>249</v>
      </c>
      <c r="R606" s="1">
        <v>0.30099999999999999</v>
      </c>
      <c r="S606" t="s">
        <v>20</v>
      </c>
      <c r="AA606">
        <v>0</v>
      </c>
    </row>
    <row r="607" spans="1:27" hidden="1" x14ac:dyDescent="0.2">
      <c r="A607" t="s">
        <v>39</v>
      </c>
      <c r="B607">
        <v>3064122</v>
      </c>
      <c r="C607">
        <v>3064122</v>
      </c>
      <c r="D607">
        <v>1</v>
      </c>
      <c r="E607" t="s">
        <v>89</v>
      </c>
      <c r="F607" t="s">
        <v>90</v>
      </c>
      <c r="G607">
        <v>306</v>
      </c>
      <c r="H607" t="s">
        <v>66</v>
      </c>
      <c r="J607" t="s">
        <v>32</v>
      </c>
      <c r="L607" t="s">
        <v>56</v>
      </c>
      <c r="M607" s="1">
        <v>0.69899999999999995</v>
      </c>
      <c r="N607" t="s">
        <v>91</v>
      </c>
      <c r="O607" t="s">
        <v>59</v>
      </c>
      <c r="Q607" t="s">
        <v>265</v>
      </c>
      <c r="R607" s="1">
        <v>0.3</v>
      </c>
      <c r="S607" t="s">
        <v>20</v>
      </c>
      <c r="AA607">
        <v>0</v>
      </c>
    </row>
    <row r="608" spans="1:27" hidden="1" x14ac:dyDescent="0.2">
      <c r="A608" t="s">
        <v>39</v>
      </c>
      <c r="B608">
        <v>3062418</v>
      </c>
      <c r="C608">
        <v>3062418</v>
      </c>
      <c r="D608">
        <v>1</v>
      </c>
      <c r="E608" t="s">
        <v>312</v>
      </c>
      <c r="F608" t="s">
        <v>308</v>
      </c>
      <c r="G608">
        <v>150</v>
      </c>
      <c r="H608" t="s">
        <v>80</v>
      </c>
      <c r="I608" t="s">
        <v>319</v>
      </c>
      <c r="J608" t="s">
        <v>32</v>
      </c>
      <c r="L608" t="s">
        <v>59</v>
      </c>
      <c r="M608" s="1">
        <v>0.69899999999999995</v>
      </c>
      <c r="N608" t="s">
        <v>310</v>
      </c>
      <c r="O608" t="s">
        <v>56</v>
      </c>
      <c r="Q608" t="s">
        <v>249</v>
      </c>
      <c r="R608">
        <v>0.30099999999999999</v>
      </c>
      <c r="S608" t="s">
        <v>21</v>
      </c>
      <c r="AA608">
        <v>0</v>
      </c>
    </row>
    <row r="609" spans="1:27" hidden="1" x14ac:dyDescent="0.2">
      <c r="A609" t="s">
        <v>39</v>
      </c>
      <c r="B609">
        <v>3062947</v>
      </c>
      <c r="C609">
        <v>3062947</v>
      </c>
      <c r="D609">
        <v>1</v>
      </c>
      <c r="E609" t="s">
        <v>93</v>
      </c>
      <c r="F609" t="s">
        <v>94</v>
      </c>
      <c r="G609">
        <v>306</v>
      </c>
      <c r="H609" t="s">
        <v>66</v>
      </c>
      <c r="I609" t="s">
        <v>92</v>
      </c>
      <c r="J609" t="s">
        <v>32</v>
      </c>
      <c r="L609" t="s">
        <v>56</v>
      </c>
      <c r="M609" s="1">
        <v>0.69899999999999995</v>
      </c>
      <c r="N609" t="s">
        <v>82</v>
      </c>
      <c r="O609" t="s">
        <v>59</v>
      </c>
      <c r="Q609" t="s">
        <v>265</v>
      </c>
      <c r="R609">
        <v>0.3</v>
      </c>
      <c r="S609" t="s">
        <v>21</v>
      </c>
      <c r="AA609">
        <v>0</v>
      </c>
    </row>
    <row r="610" spans="1:27" hidden="1" x14ac:dyDescent="0.2">
      <c r="A610" t="s">
        <v>39</v>
      </c>
      <c r="B610">
        <v>3062593</v>
      </c>
      <c r="C610">
        <v>3062593</v>
      </c>
      <c r="D610">
        <v>1</v>
      </c>
      <c r="E610" t="s">
        <v>312</v>
      </c>
      <c r="F610" t="s">
        <v>308</v>
      </c>
      <c r="G610">
        <v>150</v>
      </c>
      <c r="H610" t="s">
        <v>80</v>
      </c>
      <c r="I610" t="s">
        <v>320</v>
      </c>
      <c r="J610" t="s">
        <v>32</v>
      </c>
      <c r="L610" t="s">
        <v>59</v>
      </c>
      <c r="M610" s="1">
        <v>0.69899999999999995</v>
      </c>
      <c r="Q610" t="s">
        <v>249</v>
      </c>
      <c r="R610" s="1">
        <v>0.30099999999999999</v>
      </c>
      <c r="S610" t="s">
        <v>23</v>
      </c>
      <c r="AA610">
        <v>0</v>
      </c>
    </row>
    <row r="611" spans="1:27" hidden="1" x14ac:dyDescent="0.2">
      <c r="A611" t="s">
        <v>39</v>
      </c>
      <c r="B611">
        <v>3063122</v>
      </c>
      <c r="C611">
        <v>3063122</v>
      </c>
      <c r="D611">
        <v>1</v>
      </c>
      <c r="E611" t="s">
        <v>93</v>
      </c>
      <c r="F611" t="s">
        <v>94</v>
      </c>
      <c r="G611">
        <v>306</v>
      </c>
      <c r="H611" t="s">
        <v>66</v>
      </c>
      <c r="I611" t="s">
        <v>95</v>
      </c>
      <c r="J611" t="s">
        <v>32</v>
      </c>
      <c r="L611" t="s">
        <v>56</v>
      </c>
      <c r="M611" s="1">
        <v>0.69899999999999995</v>
      </c>
      <c r="Q611" t="s">
        <v>265</v>
      </c>
      <c r="R611" s="1">
        <v>0.3</v>
      </c>
      <c r="S611" t="s">
        <v>23</v>
      </c>
      <c r="AA611">
        <v>0</v>
      </c>
    </row>
    <row r="612" spans="1:27" hidden="1" x14ac:dyDescent="0.2">
      <c r="A612" t="s">
        <v>39</v>
      </c>
      <c r="B612">
        <v>1455300</v>
      </c>
      <c r="C612">
        <v>1455300</v>
      </c>
      <c r="D612">
        <v>1</v>
      </c>
      <c r="E612" t="s">
        <v>177</v>
      </c>
      <c r="F612" t="s">
        <v>178</v>
      </c>
      <c r="G612">
        <v>399</v>
      </c>
      <c r="H612" t="s">
        <v>30</v>
      </c>
      <c r="I612" t="s">
        <v>324</v>
      </c>
      <c r="J612" t="s">
        <v>32</v>
      </c>
      <c r="L612" t="s">
        <v>34</v>
      </c>
      <c r="M612" s="1">
        <v>0.70199999999999996</v>
      </c>
      <c r="N612" t="s">
        <v>325</v>
      </c>
      <c r="O612" t="s">
        <v>36</v>
      </c>
      <c r="Q612" t="s">
        <v>255</v>
      </c>
      <c r="R612" s="1">
        <v>0.29799999999999999</v>
      </c>
      <c r="S612" t="s">
        <v>18</v>
      </c>
      <c r="AA612">
        <v>0</v>
      </c>
    </row>
    <row r="613" spans="1:27" hidden="1" x14ac:dyDescent="0.2">
      <c r="A613" t="s">
        <v>39</v>
      </c>
      <c r="B613">
        <v>1454219</v>
      </c>
      <c r="C613">
        <v>1454219</v>
      </c>
      <c r="D613">
        <v>1</v>
      </c>
      <c r="E613" t="s">
        <v>177</v>
      </c>
      <c r="F613" t="s">
        <v>178</v>
      </c>
      <c r="G613">
        <v>399</v>
      </c>
      <c r="H613" t="s">
        <v>30</v>
      </c>
      <c r="I613" t="s">
        <v>326</v>
      </c>
      <c r="J613" t="s">
        <v>32</v>
      </c>
      <c r="L613" t="s">
        <v>34</v>
      </c>
      <c r="M613" s="1">
        <v>0.70199999999999996</v>
      </c>
      <c r="N613" t="s">
        <v>325</v>
      </c>
      <c r="Q613" t="s">
        <v>255</v>
      </c>
      <c r="S613" t="s">
        <v>22</v>
      </c>
      <c r="AA613">
        <v>0</v>
      </c>
    </row>
    <row r="614" spans="1:27" hidden="1" x14ac:dyDescent="0.2">
      <c r="A614" t="s">
        <v>39</v>
      </c>
      <c r="B614">
        <v>1454328</v>
      </c>
      <c r="C614">
        <v>1454328</v>
      </c>
      <c r="D614">
        <v>1</v>
      </c>
      <c r="E614" t="s">
        <v>177</v>
      </c>
      <c r="F614" t="s">
        <v>178</v>
      </c>
      <c r="G614">
        <v>399</v>
      </c>
      <c r="H614" t="s">
        <v>30</v>
      </c>
      <c r="I614" t="s">
        <v>327</v>
      </c>
      <c r="J614" t="s">
        <v>32</v>
      </c>
      <c r="L614" t="s">
        <v>34</v>
      </c>
      <c r="M614" s="1">
        <v>0.70199999999999996</v>
      </c>
      <c r="N614" t="s">
        <v>325</v>
      </c>
      <c r="O614" t="s">
        <v>36</v>
      </c>
      <c r="Q614" t="s">
        <v>255</v>
      </c>
      <c r="R614" s="1">
        <v>0.29799999999999999</v>
      </c>
      <c r="S614" t="s">
        <v>24</v>
      </c>
      <c r="AA614">
        <v>0</v>
      </c>
    </row>
    <row r="615" spans="1:27" hidden="1" x14ac:dyDescent="0.2">
      <c r="A615" t="s">
        <v>39</v>
      </c>
      <c r="B615">
        <v>1453769</v>
      </c>
      <c r="C615">
        <v>1453769</v>
      </c>
      <c r="D615">
        <v>1</v>
      </c>
      <c r="E615" t="s">
        <v>177</v>
      </c>
      <c r="F615" t="s">
        <v>178</v>
      </c>
      <c r="G615">
        <v>399</v>
      </c>
      <c r="H615" t="s">
        <v>30</v>
      </c>
      <c r="I615" t="s">
        <v>328</v>
      </c>
      <c r="J615" t="s">
        <v>32</v>
      </c>
      <c r="L615" t="s">
        <v>34</v>
      </c>
      <c r="M615" s="1">
        <v>0.70199999999999996</v>
      </c>
      <c r="Q615" t="s">
        <v>255</v>
      </c>
      <c r="S615" t="s">
        <v>19</v>
      </c>
      <c r="AA615">
        <v>0</v>
      </c>
    </row>
    <row r="616" spans="1:27" hidden="1" x14ac:dyDescent="0.2">
      <c r="A616" t="s">
        <v>39</v>
      </c>
      <c r="B616">
        <v>1454117</v>
      </c>
      <c r="C616">
        <v>1454117</v>
      </c>
      <c r="D616">
        <v>1</v>
      </c>
      <c r="E616" t="s">
        <v>329</v>
      </c>
      <c r="F616" t="s">
        <v>29</v>
      </c>
      <c r="G616">
        <v>399</v>
      </c>
      <c r="H616" t="s">
        <v>30</v>
      </c>
      <c r="J616" t="s">
        <v>32</v>
      </c>
      <c r="L616" t="s">
        <v>34</v>
      </c>
      <c r="M616" s="1">
        <v>0.70199999999999996</v>
      </c>
      <c r="N616" t="s">
        <v>330</v>
      </c>
      <c r="O616" t="s">
        <v>36</v>
      </c>
      <c r="Q616" t="s">
        <v>255</v>
      </c>
      <c r="R616" s="1">
        <v>0.29799999999999999</v>
      </c>
      <c r="S616" t="s">
        <v>20</v>
      </c>
      <c r="AA616">
        <v>0</v>
      </c>
    </row>
    <row r="617" spans="1:27" hidden="1" x14ac:dyDescent="0.2">
      <c r="A617" t="s">
        <v>39</v>
      </c>
      <c r="B617">
        <v>1454118</v>
      </c>
      <c r="C617">
        <v>1454118</v>
      </c>
      <c r="D617">
        <v>1</v>
      </c>
      <c r="E617" t="s">
        <v>177</v>
      </c>
      <c r="F617" t="s">
        <v>178</v>
      </c>
      <c r="G617">
        <v>399</v>
      </c>
      <c r="H617" t="s">
        <v>30</v>
      </c>
      <c r="I617" t="s">
        <v>331</v>
      </c>
      <c r="J617" t="s">
        <v>32</v>
      </c>
      <c r="L617" t="s">
        <v>34</v>
      </c>
      <c r="M617" s="1">
        <v>0.70199999999999996</v>
      </c>
      <c r="N617" t="s">
        <v>325</v>
      </c>
      <c r="O617" t="s">
        <v>36</v>
      </c>
      <c r="Q617" t="s">
        <v>255</v>
      </c>
      <c r="R617">
        <v>0.29799999999999999</v>
      </c>
      <c r="S617" t="s">
        <v>21</v>
      </c>
      <c r="AA617">
        <v>0</v>
      </c>
    </row>
    <row r="618" spans="1:27" hidden="1" x14ac:dyDescent="0.2">
      <c r="A618" t="s">
        <v>39</v>
      </c>
      <c r="B618">
        <v>1454316</v>
      </c>
      <c r="C618">
        <v>1454316</v>
      </c>
      <c r="D618">
        <v>1</v>
      </c>
      <c r="E618" t="s">
        <v>177</v>
      </c>
      <c r="F618" t="s">
        <v>178</v>
      </c>
      <c r="G618">
        <v>399</v>
      </c>
      <c r="H618" t="s">
        <v>30</v>
      </c>
      <c r="I618" t="s">
        <v>332</v>
      </c>
      <c r="J618" t="s">
        <v>32</v>
      </c>
      <c r="L618" t="s">
        <v>34</v>
      </c>
      <c r="M618" s="1">
        <v>0.70199999999999996</v>
      </c>
      <c r="Q618" t="s">
        <v>255</v>
      </c>
      <c r="R618" s="1">
        <v>0.29799999999999999</v>
      </c>
      <c r="S618" t="s">
        <v>23</v>
      </c>
      <c r="AA618">
        <v>0</v>
      </c>
    </row>
    <row r="619" spans="1:27" hidden="1" x14ac:dyDescent="0.2">
      <c r="A619" t="s">
        <v>39</v>
      </c>
      <c r="B619">
        <v>3065347</v>
      </c>
      <c r="C619">
        <v>3065347</v>
      </c>
      <c r="D619">
        <v>1</v>
      </c>
      <c r="E619" t="s">
        <v>78</v>
      </c>
      <c r="F619" t="s">
        <v>94</v>
      </c>
      <c r="G619">
        <v>264</v>
      </c>
      <c r="H619" t="s">
        <v>80</v>
      </c>
      <c r="I619" t="s">
        <v>81</v>
      </c>
      <c r="J619" t="s">
        <v>32</v>
      </c>
      <c r="L619" t="s">
        <v>59</v>
      </c>
      <c r="M619" s="1">
        <v>0.70399999999999996</v>
      </c>
      <c r="N619" t="s">
        <v>82</v>
      </c>
      <c r="O619" t="s">
        <v>56</v>
      </c>
      <c r="Q619" t="s">
        <v>357</v>
      </c>
      <c r="R619" s="1">
        <v>0.29599999999999999</v>
      </c>
      <c r="S619" t="s">
        <v>18</v>
      </c>
      <c r="AA619">
        <v>0</v>
      </c>
    </row>
    <row r="620" spans="1:27" hidden="1" x14ac:dyDescent="0.2">
      <c r="A620" t="s">
        <v>39</v>
      </c>
      <c r="B620">
        <v>3063065</v>
      </c>
      <c r="C620">
        <v>3063065</v>
      </c>
      <c r="D620">
        <v>1</v>
      </c>
      <c r="E620" t="s">
        <v>93</v>
      </c>
      <c r="F620" t="s">
        <v>94</v>
      </c>
      <c r="G620">
        <v>264</v>
      </c>
      <c r="H620" t="s">
        <v>80</v>
      </c>
      <c r="I620" t="s">
        <v>87</v>
      </c>
      <c r="J620" t="s">
        <v>32</v>
      </c>
      <c r="L620" t="s">
        <v>59</v>
      </c>
      <c r="M620" s="1">
        <v>0.70399999999999996</v>
      </c>
      <c r="N620" t="s">
        <v>82</v>
      </c>
      <c r="Q620" t="s">
        <v>357</v>
      </c>
      <c r="S620" t="s">
        <v>22</v>
      </c>
      <c r="AA620">
        <v>0</v>
      </c>
    </row>
    <row r="621" spans="1:27" hidden="1" x14ac:dyDescent="0.2">
      <c r="A621" t="s">
        <v>39</v>
      </c>
      <c r="B621">
        <v>3063175</v>
      </c>
      <c r="C621">
        <v>3063175</v>
      </c>
      <c r="D621">
        <v>1</v>
      </c>
      <c r="E621" t="s">
        <v>93</v>
      </c>
      <c r="F621" t="s">
        <v>94</v>
      </c>
      <c r="G621">
        <v>264</v>
      </c>
      <c r="H621" t="s">
        <v>80</v>
      </c>
      <c r="I621" t="s">
        <v>88</v>
      </c>
      <c r="J621" t="s">
        <v>32</v>
      </c>
      <c r="L621" t="s">
        <v>59</v>
      </c>
      <c r="M621" s="1">
        <v>0.70399999999999996</v>
      </c>
      <c r="N621" t="s">
        <v>82</v>
      </c>
      <c r="O621" t="s">
        <v>56</v>
      </c>
      <c r="Q621" t="s">
        <v>357</v>
      </c>
      <c r="R621" s="1">
        <v>0.29599999999999999</v>
      </c>
      <c r="S621" t="s">
        <v>24</v>
      </c>
      <c r="AA621">
        <v>0</v>
      </c>
    </row>
    <row r="622" spans="1:27" hidden="1" x14ac:dyDescent="0.2">
      <c r="A622" t="s">
        <v>39</v>
      </c>
      <c r="B622">
        <v>3062615</v>
      </c>
      <c r="C622">
        <v>3062615</v>
      </c>
      <c r="D622">
        <v>1</v>
      </c>
      <c r="E622" t="s">
        <v>93</v>
      </c>
      <c r="F622" t="s">
        <v>94</v>
      </c>
      <c r="G622">
        <v>264</v>
      </c>
      <c r="H622" t="s">
        <v>80</v>
      </c>
      <c r="I622" t="s">
        <v>102</v>
      </c>
      <c r="J622" t="s">
        <v>32</v>
      </c>
      <c r="L622" t="s">
        <v>59</v>
      </c>
      <c r="M622" s="1">
        <v>0.70399999999999996</v>
      </c>
      <c r="Q622" t="s">
        <v>357</v>
      </c>
      <c r="S622" t="s">
        <v>19</v>
      </c>
      <c r="AA622">
        <v>0</v>
      </c>
    </row>
    <row r="623" spans="1:27" hidden="1" x14ac:dyDescent="0.2">
      <c r="A623" t="s">
        <v>39</v>
      </c>
      <c r="B623">
        <v>3064164</v>
      </c>
      <c r="C623">
        <v>3064164</v>
      </c>
      <c r="D623">
        <v>1</v>
      </c>
      <c r="E623" t="s">
        <v>89</v>
      </c>
      <c r="F623" t="s">
        <v>90</v>
      </c>
      <c r="G623">
        <v>264</v>
      </c>
      <c r="H623" t="s">
        <v>80</v>
      </c>
      <c r="J623" t="s">
        <v>32</v>
      </c>
      <c r="L623" t="s">
        <v>59</v>
      </c>
      <c r="M623" s="1">
        <v>0.70399999999999996</v>
      </c>
      <c r="N623" t="s">
        <v>91</v>
      </c>
      <c r="O623" t="s">
        <v>56</v>
      </c>
      <c r="Q623" t="s">
        <v>357</v>
      </c>
      <c r="R623" s="1">
        <v>0.29599999999999999</v>
      </c>
      <c r="S623" t="s">
        <v>20</v>
      </c>
      <c r="AA623">
        <v>0</v>
      </c>
    </row>
    <row r="624" spans="1:27" hidden="1" x14ac:dyDescent="0.2">
      <c r="A624" t="s">
        <v>39</v>
      </c>
      <c r="B624">
        <v>3062989</v>
      </c>
      <c r="C624">
        <v>3062989</v>
      </c>
      <c r="D624">
        <v>1</v>
      </c>
      <c r="E624" t="s">
        <v>93</v>
      </c>
      <c r="F624" t="s">
        <v>94</v>
      </c>
      <c r="G624">
        <v>264</v>
      </c>
      <c r="H624" t="s">
        <v>80</v>
      </c>
      <c r="I624" t="s">
        <v>92</v>
      </c>
      <c r="J624" t="s">
        <v>32</v>
      </c>
      <c r="L624" t="s">
        <v>59</v>
      </c>
      <c r="M624" s="1">
        <v>0.70399999999999996</v>
      </c>
      <c r="N624" t="s">
        <v>82</v>
      </c>
      <c r="O624" t="s">
        <v>56</v>
      </c>
      <c r="Q624" t="s">
        <v>357</v>
      </c>
      <c r="R624">
        <v>0.29599999999999999</v>
      </c>
      <c r="S624" t="s">
        <v>21</v>
      </c>
      <c r="AA624">
        <v>0</v>
      </c>
    </row>
    <row r="625" spans="1:27" hidden="1" x14ac:dyDescent="0.2">
      <c r="A625" t="s">
        <v>39</v>
      </c>
      <c r="B625">
        <v>3063164</v>
      </c>
      <c r="C625">
        <v>3063164</v>
      </c>
      <c r="D625">
        <v>1</v>
      </c>
      <c r="E625" t="s">
        <v>93</v>
      </c>
      <c r="F625" t="s">
        <v>94</v>
      </c>
      <c r="G625">
        <v>264</v>
      </c>
      <c r="H625" t="s">
        <v>80</v>
      </c>
      <c r="I625" t="s">
        <v>95</v>
      </c>
      <c r="J625" t="s">
        <v>32</v>
      </c>
      <c r="L625" t="s">
        <v>59</v>
      </c>
      <c r="M625" s="1">
        <v>0.70399999999999996</v>
      </c>
      <c r="Q625" t="s">
        <v>357</v>
      </c>
      <c r="R625" s="1">
        <v>0.29599999999999999</v>
      </c>
      <c r="S625" t="s">
        <v>23</v>
      </c>
      <c r="AA625">
        <v>0</v>
      </c>
    </row>
    <row r="626" spans="1:27" hidden="1" x14ac:dyDescent="0.2">
      <c r="A626" t="s">
        <v>39</v>
      </c>
      <c r="B626">
        <v>1972414</v>
      </c>
      <c r="C626">
        <v>1972414</v>
      </c>
      <c r="D626">
        <v>1</v>
      </c>
      <c r="E626" t="s">
        <v>251</v>
      </c>
      <c r="F626" t="s">
        <v>252</v>
      </c>
      <c r="G626">
        <v>354</v>
      </c>
      <c r="H626" t="s">
        <v>30</v>
      </c>
      <c r="I626" t="s">
        <v>253</v>
      </c>
      <c r="J626" t="s">
        <v>32</v>
      </c>
      <c r="L626" t="s">
        <v>34</v>
      </c>
      <c r="M626" s="1">
        <v>0.71</v>
      </c>
      <c r="N626" t="s">
        <v>254</v>
      </c>
      <c r="O626" t="s">
        <v>36</v>
      </c>
      <c r="Q626" t="s">
        <v>255</v>
      </c>
      <c r="R626" s="1">
        <v>0.28999999999999998</v>
      </c>
      <c r="S626" t="s">
        <v>18</v>
      </c>
      <c r="AA626">
        <v>0</v>
      </c>
    </row>
    <row r="627" spans="1:27" hidden="1" x14ac:dyDescent="0.2">
      <c r="A627" t="s">
        <v>39</v>
      </c>
      <c r="B627">
        <v>1971333</v>
      </c>
      <c r="C627">
        <v>1971333</v>
      </c>
      <c r="D627">
        <v>1</v>
      </c>
      <c r="E627" t="s">
        <v>251</v>
      </c>
      <c r="F627" t="s">
        <v>252</v>
      </c>
      <c r="G627">
        <v>354</v>
      </c>
      <c r="H627" t="s">
        <v>30</v>
      </c>
      <c r="I627" t="s">
        <v>256</v>
      </c>
      <c r="J627" t="s">
        <v>32</v>
      </c>
      <c r="L627" t="s">
        <v>34</v>
      </c>
      <c r="M627" s="1">
        <v>0.71</v>
      </c>
      <c r="N627" t="s">
        <v>254</v>
      </c>
      <c r="Q627" t="s">
        <v>255</v>
      </c>
      <c r="S627" t="s">
        <v>22</v>
      </c>
      <c r="AA627">
        <v>0</v>
      </c>
    </row>
    <row r="628" spans="1:27" hidden="1" x14ac:dyDescent="0.2">
      <c r="A628" t="s">
        <v>39</v>
      </c>
      <c r="B628">
        <v>1971442</v>
      </c>
      <c r="C628">
        <v>1971442</v>
      </c>
      <c r="D628">
        <v>1</v>
      </c>
      <c r="E628" t="s">
        <v>251</v>
      </c>
      <c r="F628" t="s">
        <v>252</v>
      </c>
      <c r="G628">
        <v>354</v>
      </c>
      <c r="H628" t="s">
        <v>30</v>
      </c>
      <c r="I628" t="s">
        <v>257</v>
      </c>
      <c r="J628" t="s">
        <v>32</v>
      </c>
      <c r="L628" t="s">
        <v>34</v>
      </c>
      <c r="M628" s="1">
        <v>0.71</v>
      </c>
      <c r="N628" t="s">
        <v>254</v>
      </c>
      <c r="O628" t="s">
        <v>36</v>
      </c>
      <c r="Q628" t="s">
        <v>255</v>
      </c>
      <c r="R628" s="1">
        <v>0.28999999999999998</v>
      </c>
      <c r="S628" t="s">
        <v>24</v>
      </c>
      <c r="AA628">
        <v>0</v>
      </c>
    </row>
    <row r="629" spans="1:27" hidden="1" x14ac:dyDescent="0.2">
      <c r="A629" t="s">
        <v>39</v>
      </c>
      <c r="B629">
        <v>1971231</v>
      </c>
      <c r="C629">
        <v>1971231</v>
      </c>
      <c r="D629">
        <v>1</v>
      </c>
      <c r="E629" t="s">
        <v>258</v>
      </c>
      <c r="F629" t="s">
        <v>128</v>
      </c>
      <c r="G629">
        <v>261</v>
      </c>
      <c r="H629" t="s">
        <v>30</v>
      </c>
      <c r="J629" t="s">
        <v>32</v>
      </c>
      <c r="L629" t="s">
        <v>34</v>
      </c>
      <c r="M629" s="1">
        <v>0.71</v>
      </c>
      <c r="N629" t="s">
        <v>259</v>
      </c>
      <c r="O629" t="s">
        <v>36</v>
      </c>
      <c r="Q629" t="s">
        <v>255</v>
      </c>
      <c r="R629" s="1">
        <v>0.28999999999999998</v>
      </c>
      <c r="S629" t="s">
        <v>20</v>
      </c>
      <c r="AA629">
        <v>0</v>
      </c>
    </row>
    <row r="630" spans="1:27" hidden="1" x14ac:dyDescent="0.2">
      <c r="A630" t="s">
        <v>39</v>
      </c>
      <c r="B630">
        <v>1971232</v>
      </c>
      <c r="C630">
        <v>1971232</v>
      </c>
      <c r="D630">
        <v>1</v>
      </c>
      <c r="E630" t="s">
        <v>251</v>
      </c>
      <c r="F630" t="s">
        <v>252</v>
      </c>
      <c r="G630">
        <v>354</v>
      </c>
      <c r="H630" t="s">
        <v>30</v>
      </c>
      <c r="I630" t="s">
        <v>260</v>
      </c>
      <c r="J630" t="s">
        <v>32</v>
      </c>
      <c r="L630" t="s">
        <v>34</v>
      </c>
      <c r="M630" s="1">
        <v>0.71</v>
      </c>
      <c r="N630" t="s">
        <v>254</v>
      </c>
      <c r="O630" t="s">
        <v>36</v>
      </c>
      <c r="Q630" t="s">
        <v>255</v>
      </c>
      <c r="R630">
        <v>0.28999999999999998</v>
      </c>
      <c r="S630" t="s">
        <v>21</v>
      </c>
      <c r="AA630">
        <v>0</v>
      </c>
    </row>
    <row r="631" spans="1:27" hidden="1" x14ac:dyDescent="0.2">
      <c r="A631" t="s">
        <v>39</v>
      </c>
      <c r="B631">
        <v>1971430</v>
      </c>
      <c r="C631">
        <v>1971430</v>
      </c>
      <c r="D631">
        <v>1</v>
      </c>
      <c r="E631" t="s">
        <v>251</v>
      </c>
      <c r="F631" t="s">
        <v>252</v>
      </c>
      <c r="G631">
        <v>354</v>
      </c>
      <c r="H631" t="s">
        <v>30</v>
      </c>
      <c r="I631" t="s">
        <v>261</v>
      </c>
      <c r="J631" t="s">
        <v>32</v>
      </c>
      <c r="L631" t="s">
        <v>34</v>
      </c>
      <c r="M631" s="1">
        <v>0.71</v>
      </c>
      <c r="Q631" t="s">
        <v>255</v>
      </c>
      <c r="R631" s="1">
        <v>0.28999999999999998</v>
      </c>
      <c r="S631" t="s">
        <v>23</v>
      </c>
      <c r="AA631">
        <v>0</v>
      </c>
    </row>
    <row r="632" spans="1:27" hidden="1" x14ac:dyDescent="0.2">
      <c r="A632" t="s">
        <v>39</v>
      </c>
      <c r="B632">
        <v>3065821</v>
      </c>
      <c r="C632">
        <v>3065821</v>
      </c>
      <c r="D632">
        <v>1</v>
      </c>
      <c r="E632" t="s">
        <v>268</v>
      </c>
      <c r="F632" t="s">
        <v>269</v>
      </c>
      <c r="G632">
        <v>387</v>
      </c>
      <c r="H632" t="s">
        <v>126</v>
      </c>
      <c r="I632" t="s">
        <v>270</v>
      </c>
      <c r="J632" t="s">
        <v>55</v>
      </c>
      <c r="K632" t="s">
        <v>33</v>
      </c>
      <c r="L632" t="s">
        <v>56</v>
      </c>
      <c r="M632" s="1">
        <v>0.71099999999999997</v>
      </c>
      <c r="N632" t="s">
        <v>271</v>
      </c>
      <c r="O632" t="s">
        <v>34</v>
      </c>
      <c r="P632" t="s">
        <v>106</v>
      </c>
      <c r="Q632" t="s">
        <v>355</v>
      </c>
      <c r="R632" s="1">
        <v>0.28899999999999998</v>
      </c>
      <c r="S632" t="s">
        <v>18</v>
      </c>
      <c r="AA632">
        <v>0</v>
      </c>
    </row>
    <row r="633" spans="1:27" hidden="1" x14ac:dyDescent="0.2">
      <c r="A633" t="s">
        <v>39</v>
      </c>
      <c r="B633">
        <v>3063539</v>
      </c>
      <c r="C633">
        <v>3063539</v>
      </c>
      <c r="D633">
        <v>1</v>
      </c>
      <c r="E633" t="s">
        <v>268</v>
      </c>
      <c r="F633" t="s">
        <v>269</v>
      </c>
      <c r="G633">
        <v>387</v>
      </c>
      <c r="H633" t="s">
        <v>126</v>
      </c>
      <c r="I633" t="s">
        <v>275</v>
      </c>
      <c r="J633" t="s">
        <v>55</v>
      </c>
      <c r="K633" t="s">
        <v>33</v>
      </c>
      <c r="L633" t="s">
        <v>56</v>
      </c>
      <c r="M633" s="1">
        <v>0.71099999999999997</v>
      </c>
      <c r="N633" t="s">
        <v>271</v>
      </c>
      <c r="P633" t="s">
        <v>106</v>
      </c>
      <c r="Q633" t="s">
        <v>355</v>
      </c>
      <c r="S633" t="s">
        <v>22</v>
      </c>
      <c r="AA633">
        <v>0</v>
      </c>
    </row>
    <row r="634" spans="1:27" hidden="1" x14ac:dyDescent="0.2">
      <c r="A634" t="s">
        <v>39</v>
      </c>
      <c r="B634">
        <v>3063649</v>
      </c>
      <c r="C634">
        <v>3063649</v>
      </c>
      <c r="D634">
        <v>1</v>
      </c>
      <c r="E634" t="s">
        <v>268</v>
      </c>
      <c r="F634" t="s">
        <v>269</v>
      </c>
      <c r="G634">
        <v>387</v>
      </c>
      <c r="H634" t="s">
        <v>126</v>
      </c>
      <c r="I634" t="s">
        <v>276</v>
      </c>
      <c r="J634" t="s">
        <v>55</v>
      </c>
      <c r="K634" t="s">
        <v>33</v>
      </c>
      <c r="L634" t="s">
        <v>56</v>
      </c>
      <c r="M634" s="1">
        <v>0.71099999999999997</v>
      </c>
      <c r="N634" t="s">
        <v>271</v>
      </c>
      <c r="O634" t="s">
        <v>34</v>
      </c>
      <c r="P634" t="s">
        <v>106</v>
      </c>
      <c r="Q634" t="s">
        <v>355</v>
      </c>
      <c r="R634" s="1">
        <v>0.28899999999999998</v>
      </c>
      <c r="S634" t="s">
        <v>24</v>
      </c>
      <c r="AA634">
        <v>0</v>
      </c>
    </row>
    <row r="635" spans="1:27" hidden="1" x14ac:dyDescent="0.2">
      <c r="A635" t="s">
        <v>39</v>
      </c>
      <c r="B635">
        <v>3064638</v>
      </c>
      <c r="C635">
        <v>3064638</v>
      </c>
      <c r="D635">
        <v>1</v>
      </c>
      <c r="E635" t="s">
        <v>277</v>
      </c>
      <c r="F635" t="s">
        <v>29</v>
      </c>
      <c r="G635">
        <v>387</v>
      </c>
      <c r="H635" t="s">
        <v>126</v>
      </c>
      <c r="J635" t="s">
        <v>55</v>
      </c>
      <c r="K635" t="s">
        <v>33</v>
      </c>
      <c r="L635" t="s">
        <v>56</v>
      </c>
      <c r="M635" s="1">
        <v>0.71099999999999997</v>
      </c>
      <c r="N635" t="s">
        <v>278</v>
      </c>
      <c r="O635" t="s">
        <v>34</v>
      </c>
      <c r="P635" t="s">
        <v>106</v>
      </c>
      <c r="Q635" t="s">
        <v>355</v>
      </c>
      <c r="R635" s="1">
        <v>0.28899999999999998</v>
      </c>
      <c r="S635" t="s">
        <v>20</v>
      </c>
      <c r="AA635">
        <v>0</v>
      </c>
    </row>
    <row r="636" spans="1:27" hidden="1" x14ac:dyDescent="0.2">
      <c r="A636" t="s">
        <v>39</v>
      </c>
      <c r="B636">
        <v>3063463</v>
      </c>
      <c r="C636">
        <v>3063463</v>
      </c>
      <c r="D636">
        <v>1</v>
      </c>
      <c r="E636" t="s">
        <v>268</v>
      </c>
      <c r="F636" t="s">
        <v>269</v>
      </c>
      <c r="G636">
        <v>387</v>
      </c>
      <c r="H636" t="s">
        <v>126</v>
      </c>
      <c r="I636" t="s">
        <v>279</v>
      </c>
      <c r="J636" t="s">
        <v>55</v>
      </c>
      <c r="K636" t="s">
        <v>33</v>
      </c>
      <c r="L636" t="s">
        <v>56</v>
      </c>
      <c r="M636" s="1">
        <v>0.71099999999999997</v>
      </c>
      <c r="N636" t="s">
        <v>271</v>
      </c>
      <c r="O636" t="s">
        <v>34</v>
      </c>
      <c r="P636" t="s">
        <v>106</v>
      </c>
      <c r="Q636" t="s">
        <v>355</v>
      </c>
      <c r="R636">
        <v>0.28899999999999998</v>
      </c>
      <c r="S636" t="s">
        <v>21</v>
      </c>
      <c r="AA636">
        <v>0</v>
      </c>
    </row>
    <row r="637" spans="1:27" hidden="1" x14ac:dyDescent="0.2">
      <c r="A637" t="s">
        <v>39</v>
      </c>
      <c r="B637">
        <v>3063638</v>
      </c>
      <c r="C637">
        <v>3063638</v>
      </c>
      <c r="D637">
        <v>1</v>
      </c>
      <c r="E637" t="s">
        <v>268</v>
      </c>
      <c r="F637" t="s">
        <v>269</v>
      </c>
      <c r="G637">
        <v>387</v>
      </c>
      <c r="H637" t="s">
        <v>126</v>
      </c>
      <c r="I637" t="s">
        <v>280</v>
      </c>
      <c r="J637" t="s">
        <v>55</v>
      </c>
      <c r="K637" t="s">
        <v>33</v>
      </c>
      <c r="L637" t="s">
        <v>56</v>
      </c>
      <c r="M637" s="1">
        <v>0.71099999999999997</v>
      </c>
      <c r="P637" t="s">
        <v>106</v>
      </c>
      <c r="Q637" t="s">
        <v>355</v>
      </c>
      <c r="R637" s="1">
        <v>0.28899999999999998</v>
      </c>
      <c r="S637" t="s">
        <v>23</v>
      </c>
      <c r="AA637">
        <v>0</v>
      </c>
    </row>
    <row r="638" spans="1:27" hidden="1" x14ac:dyDescent="0.2">
      <c r="A638" t="s">
        <v>39</v>
      </c>
      <c r="B638">
        <v>3065275</v>
      </c>
      <c r="C638">
        <v>3065275</v>
      </c>
      <c r="D638">
        <v>1</v>
      </c>
      <c r="E638" t="s">
        <v>78</v>
      </c>
      <c r="F638" t="s">
        <v>94</v>
      </c>
      <c r="G638">
        <v>336</v>
      </c>
      <c r="H638" t="s">
        <v>80</v>
      </c>
      <c r="I638" t="s">
        <v>81</v>
      </c>
      <c r="J638" t="s">
        <v>32</v>
      </c>
      <c r="L638" t="s">
        <v>59</v>
      </c>
      <c r="M638" s="1">
        <v>0.71399999999999997</v>
      </c>
      <c r="N638" t="s">
        <v>82</v>
      </c>
      <c r="O638" t="s">
        <v>56</v>
      </c>
      <c r="Q638" t="s">
        <v>375</v>
      </c>
      <c r="R638" s="1">
        <v>0.28599999999999998</v>
      </c>
      <c r="S638" t="s">
        <v>18</v>
      </c>
      <c r="AA638">
        <v>0</v>
      </c>
    </row>
    <row r="639" spans="1:27" hidden="1" x14ac:dyDescent="0.2">
      <c r="A639" t="s">
        <v>39</v>
      </c>
      <c r="B639">
        <v>3065431</v>
      </c>
      <c r="C639">
        <v>3065431</v>
      </c>
      <c r="D639">
        <v>1</v>
      </c>
      <c r="E639" t="s">
        <v>78</v>
      </c>
      <c r="F639" t="s">
        <v>94</v>
      </c>
      <c r="G639">
        <v>180</v>
      </c>
      <c r="H639" t="s">
        <v>30</v>
      </c>
      <c r="I639" t="s">
        <v>81</v>
      </c>
      <c r="J639" t="s">
        <v>32</v>
      </c>
      <c r="L639" t="s">
        <v>34</v>
      </c>
      <c r="M639" s="1">
        <v>0.71399999999999997</v>
      </c>
      <c r="N639" t="s">
        <v>82</v>
      </c>
      <c r="O639" t="s">
        <v>36</v>
      </c>
      <c r="Q639" t="s">
        <v>304</v>
      </c>
      <c r="R639" s="1">
        <v>0.28599999999999998</v>
      </c>
      <c r="S639" t="s">
        <v>18</v>
      </c>
      <c r="AA639">
        <v>0</v>
      </c>
    </row>
    <row r="640" spans="1:27" hidden="1" x14ac:dyDescent="0.2">
      <c r="A640" t="s">
        <v>39</v>
      </c>
      <c r="B640">
        <v>3062993</v>
      </c>
      <c r="C640">
        <v>3062993</v>
      </c>
      <c r="D640">
        <v>1</v>
      </c>
      <c r="E640" t="s">
        <v>93</v>
      </c>
      <c r="F640" t="s">
        <v>94</v>
      </c>
      <c r="G640">
        <v>336</v>
      </c>
      <c r="H640" t="s">
        <v>80</v>
      </c>
      <c r="I640" t="s">
        <v>87</v>
      </c>
      <c r="J640" t="s">
        <v>32</v>
      </c>
      <c r="L640" t="s">
        <v>59</v>
      </c>
      <c r="M640" s="1">
        <v>0.71399999999999997</v>
      </c>
      <c r="N640" t="s">
        <v>82</v>
      </c>
      <c r="Q640" t="s">
        <v>375</v>
      </c>
      <c r="S640" t="s">
        <v>22</v>
      </c>
      <c r="AA640">
        <v>0</v>
      </c>
    </row>
    <row r="641" spans="1:27" hidden="1" x14ac:dyDescent="0.2">
      <c r="A641" t="s">
        <v>39</v>
      </c>
      <c r="B641">
        <v>3063149</v>
      </c>
      <c r="C641">
        <v>3063149</v>
      </c>
      <c r="D641">
        <v>1</v>
      </c>
      <c r="E641" t="s">
        <v>93</v>
      </c>
      <c r="F641" t="s">
        <v>94</v>
      </c>
      <c r="G641">
        <v>180</v>
      </c>
      <c r="H641" t="s">
        <v>30</v>
      </c>
      <c r="I641" t="s">
        <v>87</v>
      </c>
      <c r="J641" t="s">
        <v>32</v>
      </c>
      <c r="L641" t="s">
        <v>34</v>
      </c>
      <c r="M641" s="1">
        <v>0.71399999999999997</v>
      </c>
      <c r="N641" t="s">
        <v>82</v>
      </c>
      <c r="Q641" t="s">
        <v>304</v>
      </c>
      <c r="S641" t="s">
        <v>22</v>
      </c>
      <c r="AA641">
        <v>0</v>
      </c>
    </row>
    <row r="642" spans="1:27" hidden="1" x14ac:dyDescent="0.2">
      <c r="A642" t="s">
        <v>39</v>
      </c>
      <c r="B642">
        <v>3063103</v>
      </c>
      <c r="C642">
        <v>3063103</v>
      </c>
      <c r="D642">
        <v>1</v>
      </c>
      <c r="E642" t="s">
        <v>93</v>
      </c>
      <c r="F642" t="s">
        <v>94</v>
      </c>
      <c r="G642">
        <v>336</v>
      </c>
      <c r="H642" t="s">
        <v>80</v>
      </c>
      <c r="I642" t="s">
        <v>88</v>
      </c>
      <c r="J642" t="s">
        <v>32</v>
      </c>
      <c r="L642" t="s">
        <v>59</v>
      </c>
      <c r="M642" s="1">
        <v>0.71399999999999997</v>
      </c>
      <c r="N642" t="s">
        <v>82</v>
      </c>
      <c r="O642" t="s">
        <v>56</v>
      </c>
      <c r="Q642" t="s">
        <v>375</v>
      </c>
      <c r="R642" s="1">
        <v>0.28599999999999998</v>
      </c>
      <c r="S642" t="s">
        <v>24</v>
      </c>
      <c r="AA642">
        <v>0</v>
      </c>
    </row>
    <row r="643" spans="1:27" hidden="1" x14ac:dyDescent="0.2">
      <c r="A643" t="s">
        <v>39</v>
      </c>
      <c r="B643">
        <v>3063259</v>
      </c>
      <c r="C643">
        <v>3063259</v>
      </c>
      <c r="D643">
        <v>1</v>
      </c>
      <c r="E643" t="s">
        <v>93</v>
      </c>
      <c r="F643" t="s">
        <v>94</v>
      </c>
      <c r="G643">
        <v>180</v>
      </c>
      <c r="H643" t="s">
        <v>30</v>
      </c>
      <c r="I643" t="s">
        <v>88</v>
      </c>
      <c r="J643" t="s">
        <v>32</v>
      </c>
      <c r="L643" t="s">
        <v>34</v>
      </c>
      <c r="M643" s="1">
        <v>0.71399999999999997</v>
      </c>
      <c r="N643" t="s">
        <v>82</v>
      </c>
      <c r="O643" t="s">
        <v>36</v>
      </c>
      <c r="Q643" t="s">
        <v>304</v>
      </c>
      <c r="R643" s="1">
        <v>0.28599999999999998</v>
      </c>
      <c r="S643" t="s">
        <v>24</v>
      </c>
      <c r="AA643">
        <v>0</v>
      </c>
    </row>
    <row r="644" spans="1:27" hidden="1" x14ac:dyDescent="0.2">
      <c r="A644" t="s">
        <v>39</v>
      </c>
      <c r="B644">
        <v>3062543</v>
      </c>
      <c r="C644">
        <v>3062543</v>
      </c>
      <c r="D644">
        <v>1</v>
      </c>
      <c r="E644" t="s">
        <v>93</v>
      </c>
      <c r="F644" t="s">
        <v>94</v>
      </c>
      <c r="G644">
        <v>336</v>
      </c>
      <c r="H644" t="s">
        <v>80</v>
      </c>
      <c r="I644" t="s">
        <v>102</v>
      </c>
      <c r="J644" t="s">
        <v>32</v>
      </c>
      <c r="L644" t="s">
        <v>59</v>
      </c>
      <c r="M644" s="1">
        <v>0.71399999999999997</v>
      </c>
      <c r="Q644" t="s">
        <v>375</v>
      </c>
      <c r="S644" t="s">
        <v>19</v>
      </c>
      <c r="AA644">
        <v>0</v>
      </c>
    </row>
    <row r="645" spans="1:27" hidden="1" x14ac:dyDescent="0.2">
      <c r="A645" t="s">
        <v>39</v>
      </c>
      <c r="B645">
        <v>3062699</v>
      </c>
      <c r="C645">
        <v>3062699</v>
      </c>
      <c r="D645">
        <v>1</v>
      </c>
      <c r="E645" t="s">
        <v>93</v>
      </c>
      <c r="F645" t="s">
        <v>94</v>
      </c>
      <c r="G645">
        <v>180</v>
      </c>
      <c r="H645" t="s">
        <v>30</v>
      </c>
      <c r="I645" t="s">
        <v>102</v>
      </c>
      <c r="J645" t="s">
        <v>32</v>
      </c>
      <c r="L645" t="s">
        <v>34</v>
      </c>
      <c r="M645" s="1">
        <v>0.71399999999999997</v>
      </c>
      <c r="Q645" t="s">
        <v>304</v>
      </c>
      <c r="S645" t="s">
        <v>19</v>
      </c>
      <c r="AA645">
        <v>0</v>
      </c>
    </row>
    <row r="646" spans="1:27" hidden="1" x14ac:dyDescent="0.2">
      <c r="A646" t="s">
        <v>39</v>
      </c>
      <c r="B646">
        <v>3064092</v>
      </c>
      <c r="C646">
        <v>3064092</v>
      </c>
      <c r="D646">
        <v>1</v>
      </c>
      <c r="E646" t="s">
        <v>89</v>
      </c>
      <c r="F646" t="s">
        <v>90</v>
      </c>
      <c r="G646">
        <v>336</v>
      </c>
      <c r="H646" t="s">
        <v>80</v>
      </c>
      <c r="J646" t="s">
        <v>32</v>
      </c>
      <c r="L646" t="s">
        <v>59</v>
      </c>
      <c r="M646" s="1">
        <v>0.71399999999999997</v>
      </c>
      <c r="N646" t="s">
        <v>91</v>
      </c>
      <c r="O646" t="s">
        <v>56</v>
      </c>
      <c r="Q646" t="s">
        <v>375</v>
      </c>
      <c r="R646" s="1">
        <v>0.28599999999999998</v>
      </c>
      <c r="S646" t="s">
        <v>20</v>
      </c>
      <c r="AA646">
        <v>0</v>
      </c>
    </row>
    <row r="647" spans="1:27" hidden="1" x14ac:dyDescent="0.2">
      <c r="A647" t="s">
        <v>39</v>
      </c>
      <c r="B647">
        <v>3064248</v>
      </c>
      <c r="C647">
        <v>3064248</v>
      </c>
      <c r="D647">
        <v>1</v>
      </c>
      <c r="E647" t="s">
        <v>89</v>
      </c>
      <c r="F647" t="s">
        <v>90</v>
      </c>
      <c r="G647">
        <v>180</v>
      </c>
      <c r="H647" t="s">
        <v>30</v>
      </c>
      <c r="J647" t="s">
        <v>32</v>
      </c>
      <c r="L647" t="s">
        <v>34</v>
      </c>
      <c r="M647" s="1">
        <v>0.71399999999999997</v>
      </c>
      <c r="N647" t="s">
        <v>91</v>
      </c>
      <c r="O647" t="s">
        <v>36</v>
      </c>
      <c r="Q647" t="s">
        <v>304</v>
      </c>
      <c r="R647" s="1">
        <v>0.28599999999999998</v>
      </c>
      <c r="S647" t="s">
        <v>20</v>
      </c>
      <c r="AA647">
        <v>0</v>
      </c>
    </row>
    <row r="648" spans="1:27" hidden="1" x14ac:dyDescent="0.2">
      <c r="A648" t="s">
        <v>39</v>
      </c>
      <c r="B648">
        <v>3062917</v>
      </c>
      <c r="C648">
        <v>3062917</v>
      </c>
      <c r="D648">
        <v>1</v>
      </c>
      <c r="E648" t="s">
        <v>93</v>
      </c>
      <c r="F648" t="s">
        <v>94</v>
      </c>
      <c r="G648">
        <v>336</v>
      </c>
      <c r="H648" t="s">
        <v>80</v>
      </c>
      <c r="I648" t="s">
        <v>92</v>
      </c>
      <c r="J648" t="s">
        <v>32</v>
      </c>
      <c r="L648" t="s">
        <v>59</v>
      </c>
      <c r="M648" s="1">
        <v>0.71399999999999997</v>
      </c>
      <c r="N648" t="s">
        <v>82</v>
      </c>
      <c r="O648" t="s">
        <v>56</v>
      </c>
      <c r="Q648" t="s">
        <v>375</v>
      </c>
      <c r="R648">
        <v>0.28599999999999998</v>
      </c>
      <c r="S648" t="s">
        <v>21</v>
      </c>
      <c r="AA648">
        <v>0</v>
      </c>
    </row>
    <row r="649" spans="1:27" hidden="1" x14ac:dyDescent="0.2">
      <c r="A649" t="s">
        <v>39</v>
      </c>
      <c r="B649">
        <v>3063073</v>
      </c>
      <c r="C649">
        <v>3063073</v>
      </c>
      <c r="D649">
        <v>1</v>
      </c>
      <c r="E649" t="s">
        <v>93</v>
      </c>
      <c r="F649" t="s">
        <v>94</v>
      </c>
      <c r="G649">
        <v>180</v>
      </c>
      <c r="H649" t="s">
        <v>30</v>
      </c>
      <c r="I649" t="s">
        <v>92</v>
      </c>
      <c r="J649" t="s">
        <v>32</v>
      </c>
      <c r="L649" t="s">
        <v>34</v>
      </c>
      <c r="M649" s="1">
        <v>0.71399999999999997</v>
      </c>
      <c r="N649" t="s">
        <v>82</v>
      </c>
      <c r="O649" t="s">
        <v>36</v>
      </c>
      <c r="Q649" t="s">
        <v>304</v>
      </c>
      <c r="R649">
        <v>0.28599999999999998</v>
      </c>
      <c r="S649" t="s">
        <v>21</v>
      </c>
      <c r="AA649">
        <v>0</v>
      </c>
    </row>
    <row r="650" spans="1:27" hidden="1" x14ac:dyDescent="0.2">
      <c r="A650" t="s">
        <v>39</v>
      </c>
      <c r="B650">
        <v>3063092</v>
      </c>
      <c r="C650">
        <v>3063092</v>
      </c>
      <c r="D650">
        <v>1</v>
      </c>
      <c r="E650" t="s">
        <v>93</v>
      </c>
      <c r="F650" t="s">
        <v>94</v>
      </c>
      <c r="G650">
        <v>336</v>
      </c>
      <c r="H650" t="s">
        <v>80</v>
      </c>
      <c r="I650" t="s">
        <v>95</v>
      </c>
      <c r="J650" t="s">
        <v>32</v>
      </c>
      <c r="L650" t="s">
        <v>59</v>
      </c>
      <c r="M650" s="1">
        <v>0.71399999999999997</v>
      </c>
      <c r="Q650" t="s">
        <v>375</v>
      </c>
      <c r="R650" s="1">
        <v>0.28599999999999998</v>
      </c>
      <c r="S650" t="s">
        <v>23</v>
      </c>
      <c r="AA650">
        <v>0</v>
      </c>
    </row>
    <row r="651" spans="1:27" hidden="1" x14ac:dyDescent="0.2">
      <c r="A651" t="s">
        <v>39</v>
      </c>
      <c r="B651">
        <v>3063248</v>
      </c>
      <c r="C651">
        <v>3063248</v>
      </c>
      <c r="D651">
        <v>1</v>
      </c>
      <c r="E651" t="s">
        <v>93</v>
      </c>
      <c r="F651" t="s">
        <v>94</v>
      </c>
      <c r="G651">
        <v>180</v>
      </c>
      <c r="H651" t="s">
        <v>30</v>
      </c>
      <c r="I651" t="s">
        <v>95</v>
      </c>
      <c r="J651" t="s">
        <v>32</v>
      </c>
      <c r="L651" t="s">
        <v>34</v>
      </c>
      <c r="M651" s="1">
        <v>0.71399999999999997</v>
      </c>
      <c r="Q651" t="s">
        <v>304</v>
      </c>
      <c r="R651" s="1">
        <v>0.28599999999999998</v>
      </c>
      <c r="S651" t="s">
        <v>23</v>
      </c>
      <c r="AA651">
        <v>0</v>
      </c>
    </row>
    <row r="652" spans="1:27" hidden="1" x14ac:dyDescent="0.2">
      <c r="A652" t="s">
        <v>39</v>
      </c>
      <c r="B652">
        <v>3066047</v>
      </c>
      <c r="C652">
        <v>3066047</v>
      </c>
      <c r="D652">
        <v>1</v>
      </c>
      <c r="E652" t="s">
        <v>268</v>
      </c>
      <c r="F652" t="s">
        <v>269</v>
      </c>
      <c r="G652">
        <v>161</v>
      </c>
      <c r="H652" t="s">
        <v>80</v>
      </c>
      <c r="I652" t="s">
        <v>270</v>
      </c>
      <c r="J652" t="s">
        <v>32</v>
      </c>
      <c r="K652" t="s">
        <v>33</v>
      </c>
      <c r="L652" t="s">
        <v>59</v>
      </c>
      <c r="M652" s="1">
        <v>0.72199999999999998</v>
      </c>
      <c r="N652" t="s">
        <v>271</v>
      </c>
      <c r="O652" t="s">
        <v>56</v>
      </c>
      <c r="P652" t="s">
        <v>290</v>
      </c>
      <c r="Q652" t="s">
        <v>339</v>
      </c>
      <c r="R652" s="1">
        <v>0.27600000000000002</v>
      </c>
      <c r="S652" t="s">
        <v>18</v>
      </c>
      <c r="AA652">
        <v>0</v>
      </c>
    </row>
    <row r="653" spans="1:27" hidden="1" x14ac:dyDescent="0.2">
      <c r="A653" t="s">
        <v>39</v>
      </c>
      <c r="B653">
        <v>3063765</v>
      </c>
      <c r="C653">
        <v>3063765</v>
      </c>
      <c r="D653">
        <v>1</v>
      </c>
      <c r="E653" t="s">
        <v>268</v>
      </c>
      <c r="F653" t="s">
        <v>269</v>
      </c>
      <c r="G653">
        <v>161</v>
      </c>
      <c r="H653" t="s">
        <v>80</v>
      </c>
      <c r="I653" t="s">
        <v>275</v>
      </c>
      <c r="J653" t="s">
        <v>32</v>
      </c>
      <c r="K653" t="s">
        <v>33</v>
      </c>
      <c r="L653" t="s">
        <v>59</v>
      </c>
      <c r="M653" s="1">
        <v>0.72199999999999998</v>
      </c>
      <c r="N653" t="s">
        <v>271</v>
      </c>
      <c r="P653" t="s">
        <v>290</v>
      </c>
      <c r="Q653" t="s">
        <v>339</v>
      </c>
      <c r="S653" t="s">
        <v>22</v>
      </c>
      <c r="AA653">
        <v>0</v>
      </c>
    </row>
    <row r="654" spans="1:27" hidden="1" x14ac:dyDescent="0.2">
      <c r="A654" t="s">
        <v>39</v>
      </c>
      <c r="B654">
        <v>3063875</v>
      </c>
      <c r="C654">
        <v>3063875</v>
      </c>
      <c r="D654">
        <v>1</v>
      </c>
      <c r="E654" t="s">
        <v>268</v>
      </c>
      <c r="F654" t="s">
        <v>269</v>
      </c>
      <c r="G654">
        <v>161</v>
      </c>
      <c r="H654" t="s">
        <v>80</v>
      </c>
      <c r="I654" t="s">
        <v>276</v>
      </c>
      <c r="J654" t="s">
        <v>32</v>
      </c>
      <c r="K654" t="s">
        <v>33</v>
      </c>
      <c r="L654" t="s">
        <v>59</v>
      </c>
      <c r="M654" s="1">
        <v>0.72199999999999998</v>
      </c>
      <c r="N654" t="s">
        <v>271</v>
      </c>
      <c r="O654" t="s">
        <v>56</v>
      </c>
      <c r="P654" t="s">
        <v>290</v>
      </c>
      <c r="Q654" t="s">
        <v>339</v>
      </c>
      <c r="R654" s="1">
        <v>0.27600000000000002</v>
      </c>
      <c r="S654" t="s">
        <v>24</v>
      </c>
      <c r="AA654">
        <v>0</v>
      </c>
    </row>
    <row r="655" spans="1:27" hidden="1" x14ac:dyDescent="0.2">
      <c r="A655" t="s">
        <v>39</v>
      </c>
      <c r="B655">
        <v>3064864</v>
      </c>
      <c r="C655">
        <v>3064864</v>
      </c>
      <c r="D655">
        <v>1</v>
      </c>
      <c r="E655" t="s">
        <v>277</v>
      </c>
      <c r="F655" t="s">
        <v>29</v>
      </c>
      <c r="G655">
        <v>161</v>
      </c>
      <c r="H655" t="s">
        <v>80</v>
      </c>
      <c r="J655" t="s">
        <v>32</v>
      </c>
      <c r="K655" t="s">
        <v>33</v>
      </c>
      <c r="L655" t="s">
        <v>59</v>
      </c>
      <c r="M655" s="1">
        <v>0.72199999999999998</v>
      </c>
      <c r="N655" t="s">
        <v>278</v>
      </c>
      <c r="O655" t="s">
        <v>56</v>
      </c>
      <c r="P655" t="s">
        <v>290</v>
      </c>
      <c r="Q655" t="s">
        <v>339</v>
      </c>
      <c r="R655" s="1">
        <v>0.27600000000000002</v>
      </c>
      <c r="S655" t="s">
        <v>20</v>
      </c>
      <c r="AA655">
        <v>0</v>
      </c>
    </row>
    <row r="656" spans="1:27" hidden="1" x14ac:dyDescent="0.2">
      <c r="A656" t="s">
        <v>39</v>
      </c>
      <c r="B656">
        <v>3063689</v>
      </c>
      <c r="C656">
        <v>3063689</v>
      </c>
      <c r="D656">
        <v>1</v>
      </c>
      <c r="E656" t="s">
        <v>268</v>
      </c>
      <c r="F656" t="s">
        <v>269</v>
      </c>
      <c r="G656">
        <v>161</v>
      </c>
      <c r="H656" t="s">
        <v>80</v>
      </c>
      <c r="I656" t="s">
        <v>279</v>
      </c>
      <c r="J656" t="s">
        <v>32</v>
      </c>
      <c r="K656" t="s">
        <v>33</v>
      </c>
      <c r="L656" t="s">
        <v>59</v>
      </c>
      <c r="M656" s="1">
        <v>0.72199999999999998</v>
      </c>
      <c r="N656" t="s">
        <v>271</v>
      </c>
      <c r="O656" t="s">
        <v>56</v>
      </c>
      <c r="P656" t="s">
        <v>290</v>
      </c>
      <c r="Q656" t="s">
        <v>339</v>
      </c>
      <c r="R656">
        <v>0.27600000000000002</v>
      </c>
      <c r="S656" t="s">
        <v>21</v>
      </c>
      <c r="AA656">
        <v>0</v>
      </c>
    </row>
    <row r="657" spans="1:27" hidden="1" x14ac:dyDescent="0.2">
      <c r="A657" t="s">
        <v>39</v>
      </c>
      <c r="B657">
        <v>3063864</v>
      </c>
      <c r="C657">
        <v>3063864</v>
      </c>
      <c r="D657">
        <v>1</v>
      </c>
      <c r="E657" t="s">
        <v>268</v>
      </c>
      <c r="F657" t="s">
        <v>269</v>
      </c>
      <c r="G657">
        <v>161</v>
      </c>
      <c r="H657" t="s">
        <v>80</v>
      </c>
      <c r="I657" t="s">
        <v>280</v>
      </c>
      <c r="J657" t="s">
        <v>32</v>
      </c>
      <c r="K657" t="s">
        <v>33</v>
      </c>
      <c r="L657" t="s">
        <v>59</v>
      </c>
      <c r="M657" s="1">
        <v>0.72199999999999998</v>
      </c>
      <c r="P657" t="s">
        <v>290</v>
      </c>
      <c r="Q657" t="s">
        <v>339</v>
      </c>
      <c r="R657" s="1">
        <v>0.27600000000000002</v>
      </c>
      <c r="S657" t="s">
        <v>23</v>
      </c>
      <c r="AA657">
        <v>0</v>
      </c>
    </row>
    <row r="658" spans="1:27" hidden="1" x14ac:dyDescent="0.2">
      <c r="A658" t="s">
        <v>39</v>
      </c>
      <c r="B658">
        <v>1455204</v>
      </c>
      <c r="C658">
        <v>1455204</v>
      </c>
      <c r="D658">
        <v>1</v>
      </c>
      <c r="E658" t="s">
        <v>177</v>
      </c>
      <c r="F658" t="s">
        <v>178</v>
      </c>
      <c r="G658">
        <v>303</v>
      </c>
      <c r="H658" t="s">
        <v>30</v>
      </c>
      <c r="I658" t="s">
        <v>324</v>
      </c>
      <c r="J658" t="s">
        <v>32</v>
      </c>
      <c r="L658" t="s">
        <v>34</v>
      </c>
      <c r="M658" s="1">
        <v>0.73</v>
      </c>
      <c r="N658" t="s">
        <v>325</v>
      </c>
      <c r="O658" t="s">
        <v>36</v>
      </c>
      <c r="Q658" t="s">
        <v>357</v>
      </c>
      <c r="R658" s="1">
        <v>0.27</v>
      </c>
      <c r="S658" t="s">
        <v>18</v>
      </c>
      <c r="AA658">
        <v>0</v>
      </c>
    </row>
    <row r="659" spans="1:27" hidden="1" x14ac:dyDescent="0.2">
      <c r="A659" t="s">
        <v>39</v>
      </c>
      <c r="B659">
        <v>1454123</v>
      </c>
      <c r="C659">
        <v>1454123</v>
      </c>
      <c r="D659">
        <v>1</v>
      </c>
      <c r="E659" t="s">
        <v>177</v>
      </c>
      <c r="F659" t="s">
        <v>178</v>
      </c>
      <c r="G659">
        <v>303</v>
      </c>
      <c r="H659" t="s">
        <v>30</v>
      </c>
      <c r="I659" t="s">
        <v>326</v>
      </c>
      <c r="J659" t="s">
        <v>32</v>
      </c>
      <c r="L659" t="s">
        <v>34</v>
      </c>
      <c r="M659" s="1">
        <v>0.73</v>
      </c>
      <c r="N659" t="s">
        <v>325</v>
      </c>
      <c r="Q659" t="s">
        <v>357</v>
      </c>
      <c r="S659" t="s">
        <v>22</v>
      </c>
      <c r="AA659">
        <v>0</v>
      </c>
    </row>
    <row r="660" spans="1:27" hidden="1" x14ac:dyDescent="0.2">
      <c r="A660" t="s">
        <v>39</v>
      </c>
      <c r="B660">
        <v>1454232</v>
      </c>
      <c r="C660">
        <v>1454232</v>
      </c>
      <c r="D660">
        <v>1</v>
      </c>
      <c r="E660" t="s">
        <v>177</v>
      </c>
      <c r="F660" t="s">
        <v>178</v>
      </c>
      <c r="G660">
        <v>303</v>
      </c>
      <c r="H660" t="s">
        <v>30</v>
      </c>
      <c r="I660" t="s">
        <v>327</v>
      </c>
      <c r="J660" t="s">
        <v>32</v>
      </c>
      <c r="L660" t="s">
        <v>34</v>
      </c>
      <c r="M660" s="1">
        <v>0.73</v>
      </c>
      <c r="N660" t="s">
        <v>325</v>
      </c>
      <c r="O660" t="s">
        <v>36</v>
      </c>
      <c r="Q660" t="s">
        <v>357</v>
      </c>
      <c r="R660" s="1">
        <v>0.27</v>
      </c>
      <c r="S660" t="s">
        <v>24</v>
      </c>
      <c r="AA660">
        <v>0</v>
      </c>
    </row>
    <row r="661" spans="1:27" hidden="1" x14ac:dyDescent="0.2">
      <c r="A661" t="s">
        <v>39</v>
      </c>
      <c r="B661">
        <v>1453673</v>
      </c>
      <c r="C661">
        <v>1453673</v>
      </c>
      <c r="D661">
        <v>1</v>
      </c>
      <c r="E661" t="s">
        <v>177</v>
      </c>
      <c r="F661" t="s">
        <v>178</v>
      </c>
      <c r="G661">
        <v>303</v>
      </c>
      <c r="H661" t="s">
        <v>30</v>
      </c>
      <c r="I661" t="s">
        <v>328</v>
      </c>
      <c r="J661" t="s">
        <v>32</v>
      </c>
      <c r="L661" t="s">
        <v>34</v>
      </c>
      <c r="M661" s="1">
        <v>0.73</v>
      </c>
      <c r="Q661" t="s">
        <v>357</v>
      </c>
      <c r="S661" t="s">
        <v>19</v>
      </c>
      <c r="AA661">
        <v>0</v>
      </c>
    </row>
    <row r="662" spans="1:27" hidden="1" x14ac:dyDescent="0.2">
      <c r="A662" t="s">
        <v>39</v>
      </c>
      <c r="B662">
        <v>1454021</v>
      </c>
      <c r="C662">
        <v>1454021</v>
      </c>
      <c r="D662">
        <v>1</v>
      </c>
      <c r="E662" t="s">
        <v>329</v>
      </c>
      <c r="F662" t="s">
        <v>29</v>
      </c>
      <c r="G662">
        <v>303</v>
      </c>
      <c r="H662" t="s">
        <v>30</v>
      </c>
      <c r="J662" t="s">
        <v>32</v>
      </c>
      <c r="L662" t="s">
        <v>34</v>
      </c>
      <c r="M662" s="1">
        <v>0.73</v>
      </c>
      <c r="N662" t="s">
        <v>330</v>
      </c>
      <c r="O662" t="s">
        <v>36</v>
      </c>
      <c r="Q662" t="s">
        <v>357</v>
      </c>
      <c r="R662" s="1">
        <v>0.27</v>
      </c>
      <c r="S662" t="s">
        <v>20</v>
      </c>
      <c r="AA662">
        <v>0</v>
      </c>
    </row>
    <row r="663" spans="1:27" hidden="1" x14ac:dyDescent="0.2">
      <c r="A663" t="s">
        <v>39</v>
      </c>
      <c r="B663">
        <v>1454022</v>
      </c>
      <c r="C663">
        <v>1454022</v>
      </c>
      <c r="D663">
        <v>1</v>
      </c>
      <c r="E663" t="s">
        <v>177</v>
      </c>
      <c r="F663" t="s">
        <v>178</v>
      </c>
      <c r="G663">
        <v>303</v>
      </c>
      <c r="H663" t="s">
        <v>30</v>
      </c>
      <c r="I663" t="s">
        <v>331</v>
      </c>
      <c r="J663" t="s">
        <v>32</v>
      </c>
      <c r="L663" t="s">
        <v>34</v>
      </c>
      <c r="M663" s="1">
        <v>0.73</v>
      </c>
      <c r="N663" t="s">
        <v>325</v>
      </c>
      <c r="O663" t="s">
        <v>36</v>
      </c>
      <c r="Q663" t="s">
        <v>357</v>
      </c>
      <c r="R663">
        <v>0.27</v>
      </c>
      <c r="S663" t="s">
        <v>21</v>
      </c>
      <c r="AA663">
        <v>0</v>
      </c>
    </row>
    <row r="664" spans="1:27" hidden="1" x14ac:dyDescent="0.2">
      <c r="A664" t="s">
        <v>39</v>
      </c>
      <c r="B664">
        <v>1454220</v>
      </c>
      <c r="C664">
        <v>1454220</v>
      </c>
      <c r="D664">
        <v>1</v>
      </c>
      <c r="E664" t="s">
        <v>177</v>
      </c>
      <c r="F664" t="s">
        <v>178</v>
      </c>
      <c r="G664">
        <v>303</v>
      </c>
      <c r="H664" t="s">
        <v>30</v>
      </c>
      <c r="I664" t="s">
        <v>332</v>
      </c>
      <c r="J664" t="s">
        <v>32</v>
      </c>
      <c r="L664" t="s">
        <v>34</v>
      </c>
      <c r="M664" s="1">
        <v>0.73</v>
      </c>
      <c r="Q664" t="s">
        <v>357</v>
      </c>
      <c r="R664" s="1">
        <v>0.27</v>
      </c>
      <c r="S664" t="s">
        <v>23</v>
      </c>
      <c r="AA664">
        <v>0</v>
      </c>
    </row>
    <row r="665" spans="1:27" hidden="1" x14ac:dyDescent="0.2">
      <c r="A665" t="s">
        <v>39</v>
      </c>
      <c r="B665">
        <v>1211923</v>
      </c>
      <c r="C665">
        <v>1211923</v>
      </c>
      <c r="D665">
        <v>1</v>
      </c>
      <c r="E665" t="s">
        <v>177</v>
      </c>
      <c r="F665" t="s">
        <v>178</v>
      </c>
      <c r="G665">
        <v>498</v>
      </c>
      <c r="H665" t="s">
        <v>99</v>
      </c>
      <c r="I665" t="s">
        <v>239</v>
      </c>
      <c r="J665" t="s">
        <v>32</v>
      </c>
      <c r="L665" t="s">
        <v>36</v>
      </c>
      <c r="M665" s="1">
        <v>0.73299999999999998</v>
      </c>
      <c r="N665" t="s">
        <v>74</v>
      </c>
      <c r="O665" t="s">
        <v>34</v>
      </c>
      <c r="Q665" t="s">
        <v>393</v>
      </c>
      <c r="R665" s="1">
        <v>0.26700000000000002</v>
      </c>
      <c r="S665" t="s">
        <v>18</v>
      </c>
      <c r="AA665">
        <v>0</v>
      </c>
    </row>
    <row r="666" spans="1:27" hidden="1" x14ac:dyDescent="0.2">
      <c r="A666" t="s">
        <v>39</v>
      </c>
      <c r="B666">
        <v>1210842</v>
      </c>
      <c r="C666">
        <v>1210842</v>
      </c>
      <c r="D666">
        <v>1</v>
      </c>
      <c r="E666" t="s">
        <v>177</v>
      </c>
      <c r="F666" t="s">
        <v>178</v>
      </c>
      <c r="G666">
        <v>498</v>
      </c>
      <c r="H666" t="s">
        <v>99</v>
      </c>
      <c r="I666" t="s">
        <v>241</v>
      </c>
      <c r="J666" t="s">
        <v>32</v>
      </c>
      <c r="L666" t="s">
        <v>36</v>
      </c>
      <c r="M666" s="1">
        <v>0.73299999999999998</v>
      </c>
      <c r="N666" t="s">
        <v>74</v>
      </c>
      <c r="Q666" t="s">
        <v>393</v>
      </c>
      <c r="S666" t="s">
        <v>22</v>
      </c>
      <c r="AA666">
        <v>0</v>
      </c>
    </row>
    <row r="667" spans="1:27" hidden="1" x14ac:dyDescent="0.2">
      <c r="A667" t="s">
        <v>39</v>
      </c>
      <c r="B667">
        <v>1210995</v>
      </c>
      <c r="C667">
        <v>1210995</v>
      </c>
      <c r="D667">
        <v>1</v>
      </c>
      <c r="E667" t="s">
        <v>177</v>
      </c>
      <c r="F667" t="s">
        <v>178</v>
      </c>
      <c r="G667">
        <v>498</v>
      </c>
      <c r="H667" t="s">
        <v>99</v>
      </c>
      <c r="I667" t="s">
        <v>242</v>
      </c>
      <c r="J667" t="s">
        <v>32</v>
      </c>
      <c r="L667" t="s">
        <v>36</v>
      </c>
      <c r="M667" s="1">
        <v>0.73299999999999998</v>
      </c>
      <c r="N667" t="s">
        <v>74</v>
      </c>
      <c r="O667" t="s">
        <v>34</v>
      </c>
      <c r="Q667" t="s">
        <v>393</v>
      </c>
      <c r="R667" s="1">
        <v>0.26700000000000002</v>
      </c>
      <c r="S667" t="s">
        <v>24</v>
      </c>
      <c r="AA667">
        <v>0</v>
      </c>
    </row>
    <row r="668" spans="1:27" hidden="1" x14ac:dyDescent="0.2">
      <c r="A668" t="s">
        <v>39</v>
      </c>
      <c r="B668">
        <v>2204576</v>
      </c>
      <c r="C668">
        <v>2204576</v>
      </c>
      <c r="D668">
        <v>1</v>
      </c>
      <c r="E668" t="s">
        <v>409</v>
      </c>
      <c r="F668" t="s">
        <v>410</v>
      </c>
      <c r="G668">
        <v>420</v>
      </c>
      <c r="H668" t="s">
        <v>411</v>
      </c>
      <c r="I668" t="s">
        <v>412</v>
      </c>
      <c r="J668" t="s">
        <v>413</v>
      </c>
      <c r="K668" t="s">
        <v>149</v>
      </c>
      <c r="M668" s="1">
        <v>0.73299999999999998</v>
      </c>
      <c r="O668" t="s">
        <v>59</v>
      </c>
      <c r="S668" t="s">
        <v>18</v>
      </c>
      <c r="AA668">
        <v>0</v>
      </c>
    </row>
    <row r="669" spans="1:27" hidden="1" x14ac:dyDescent="0.2">
      <c r="A669" t="s">
        <v>39</v>
      </c>
      <c r="B669">
        <v>1210393</v>
      </c>
      <c r="C669">
        <v>1210393</v>
      </c>
      <c r="D669">
        <v>1</v>
      </c>
      <c r="E669" t="s">
        <v>177</v>
      </c>
      <c r="F669" t="s">
        <v>178</v>
      </c>
      <c r="G669">
        <v>498</v>
      </c>
      <c r="H669" t="s">
        <v>99</v>
      </c>
      <c r="I669" t="s">
        <v>243</v>
      </c>
      <c r="J669" t="s">
        <v>32</v>
      </c>
      <c r="L669" t="s">
        <v>36</v>
      </c>
      <c r="M669" s="1">
        <v>0.73299999999999998</v>
      </c>
      <c r="Q669" t="s">
        <v>393</v>
      </c>
      <c r="S669" t="s">
        <v>19</v>
      </c>
      <c r="AA669">
        <v>0</v>
      </c>
    </row>
    <row r="670" spans="1:27" hidden="1" x14ac:dyDescent="0.2">
      <c r="A670" t="s">
        <v>39</v>
      </c>
      <c r="B670">
        <v>1210741</v>
      </c>
      <c r="C670">
        <v>1210741</v>
      </c>
      <c r="D670">
        <v>1</v>
      </c>
      <c r="E670" t="s">
        <v>177</v>
      </c>
      <c r="F670" t="s">
        <v>178</v>
      </c>
      <c r="G670">
        <v>498</v>
      </c>
      <c r="H670" t="s">
        <v>99</v>
      </c>
      <c r="I670" t="s">
        <v>246</v>
      </c>
      <c r="J670" t="s">
        <v>32</v>
      </c>
      <c r="L670" t="s">
        <v>36</v>
      </c>
      <c r="M670" s="1">
        <v>0.73299999999999998</v>
      </c>
      <c r="N670" t="s">
        <v>74</v>
      </c>
      <c r="O670" t="s">
        <v>34</v>
      </c>
      <c r="Q670" t="s">
        <v>393</v>
      </c>
      <c r="R670">
        <v>0.26700000000000002</v>
      </c>
      <c r="S670" t="s">
        <v>21</v>
      </c>
      <c r="AA670">
        <v>0</v>
      </c>
    </row>
    <row r="671" spans="1:27" hidden="1" x14ac:dyDescent="0.2">
      <c r="A671" t="s">
        <v>39</v>
      </c>
      <c r="B671">
        <v>1455000</v>
      </c>
      <c r="C671">
        <v>1455000</v>
      </c>
      <c r="D671">
        <v>1</v>
      </c>
      <c r="E671" t="s">
        <v>177</v>
      </c>
      <c r="F671" t="s">
        <v>178</v>
      </c>
      <c r="G671">
        <v>99</v>
      </c>
      <c r="H671" t="s">
        <v>80</v>
      </c>
      <c r="I671" t="s">
        <v>324</v>
      </c>
      <c r="J671" t="s">
        <v>32</v>
      </c>
      <c r="L671" t="s">
        <v>59</v>
      </c>
      <c r="M671" s="1">
        <v>0.74299999999999999</v>
      </c>
      <c r="N671" t="s">
        <v>325</v>
      </c>
      <c r="O671" t="s">
        <v>56</v>
      </c>
      <c r="Q671" t="s">
        <v>349</v>
      </c>
      <c r="R671" s="1">
        <v>0.25700000000000001</v>
      </c>
      <c r="S671" t="s">
        <v>18</v>
      </c>
      <c r="AA671">
        <v>0</v>
      </c>
    </row>
    <row r="672" spans="1:27" hidden="1" x14ac:dyDescent="0.2">
      <c r="A672" t="s">
        <v>39</v>
      </c>
      <c r="B672">
        <v>1453919</v>
      </c>
      <c r="C672">
        <v>1453919</v>
      </c>
      <c r="D672">
        <v>1</v>
      </c>
      <c r="E672" t="s">
        <v>177</v>
      </c>
      <c r="F672" t="s">
        <v>178</v>
      </c>
      <c r="G672">
        <v>99</v>
      </c>
      <c r="H672" t="s">
        <v>80</v>
      </c>
      <c r="I672" t="s">
        <v>326</v>
      </c>
      <c r="J672" t="s">
        <v>32</v>
      </c>
      <c r="L672" t="s">
        <v>59</v>
      </c>
      <c r="M672" s="1">
        <v>0.74299999999999999</v>
      </c>
      <c r="N672" t="s">
        <v>325</v>
      </c>
      <c r="Q672" t="s">
        <v>349</v>
      </c>
      <c r="S672" t="s">
        <v>22</v>
      </c>
      <c r="AA672">
        <v>0</v>
      </c>
    </row>
    <row r="673" spans="1:27" hidden="1" x14ac:dyDescent="0.2">
      <c r="A673" t="s">
        <v>39</v>
      </c>
      <c r="B673">
        <v>1454028</v>
      </c>
      <c r="C673">
        <v>1454028</v>
      </c>
      <c r="D673">
        <v>1</v>
      </c>
      <c r="E673" t="s">
        <v>177</v>
      </c>
      <c r="F673" t="s">
        <v>178</v>
      </c>
      <c r="G673">
        <v>99</v>
      </c>
      <c r="H673" t="s">
        <v>80</v>
      </c>
      <c r="I673" t="s">
        <v>327</v>
      </c>
      <c r="J673" t="s">
        <v>32</v>
      </c>
      <c r="L673" t="s">
        <v>59</v>
      </c>
      <c r="M673" s="1">
        <v>0.74299999999999999</v>
      </c>
      <c r="N673" t="s">
        <v>325</v>
      </c>
      <c r="O673" t="s">
        <v>56</v>
      </c>
      <c r="Q673" t="s">
        <v>349</v>
      </c>
      <c r="R673" s="1">
        <v>0.25700000000000001</v>
      </c>
      <c r="S673" t="s">
        <v>24</v>
      </c>
      <c r="AA673">
        <v>0</v>
      </c>
    </row>
    <row r="674" spans="1:27" hidden="1" x14ac:dyDescent="0.2">
      <c r="A674" t="s">
        <v>39</v>
      </c>
      <c r="B674">
        <v>1453469</v>
      </c>
      <c r="C674">
        <v>1453469</v>
      </c>
      <c r="D674">
        <v>1</v>
      </c>
      <c r="E674" t="s">
        <v>177</v>
      </c>
      <c r="F674" t="s">
        <v>178</v>
      </c>
      <c r="G674">
        <v>99</v>
      </c>
      <c r="H674" t="s">
        <v>80</v>
      </c>
      <c r="I674" t="s">
        <v>328</v>
      </c>
      <c r="J674" t="s">
        <v>32</v>
      </c>
      <c r="L674" t="s">
        <v>59</v>
      </c>
      <c r="M674" s="1">
        <v>0.74299999999999999</v>
      </c>
      <c r="Q674" t="s">
        <v>349</v>
      </c>
      <c r="S674" t="s">
        <v>19</v>
      </c>
      <c r="AA674">
        <v>0</v>
      </c>
    </row>
    <row r="675" spans="1:27" hidden="1" x14ac:dyDescent="0.2">
      <c r="A675" t="s">
        <v>39</v>
      </c>
      <c r="B675">
        <v>1453817</v>
      </c>
      <c r="C675">
        <v>1453817</v>
      </c>
      <c r="D675">
        <v>1</v>
      </c>
      <c r="E675" t="s">
        <v>329</v>
      </c>
      <c r="F675" t="s">
        <v>29</v>
      </c>
      <c r="G675">
        <v>99</v>
      </c>
      <c r="H675" t="s">
        <v>80</v>
      </c>
      <c r="J675" t="s">
        <v>32</v>
      </c>
      <c r="L675" t="s">
        <v>59</v>
      </c>
      <c r="M675" s="1">
        <v>0.74299999999999999</v>
      </c>
      <c r="N675" t="s">
        <v>330</v>
      </c>
      <c r="O675" t="s">
        <v>56</v>
      </c>
      <c r="Q675" t="s">
        <v>349</v>
      </c>
      <c r="R675" s="1">
        <v>0.25700000000000001</v>
      </c>
      <c r="S675" t="s">
        <v>20</v>
      </c>
      <c r="AA675">
        <v>0</v>
      </c>
    </row>
    <row r="676" spans="1:27" hidden="1" x14ac:dyDescent="0.2">
      <c r="A676" t="s">
        <v>39</v>
      </c>
      <c r="B676">
        <v>1453818</v>
      </c>
      <c r="C676">
        <v>1453818</v>
      </c>
      <c r="D676">
        <v>1</v>
      </c>
      <c r="E676" t="s">
        <v>177</v>
      </c>
      <c r="F676" t="s">
        <v>178</v>
      </c>
      <c r="G676">
        <v>99</v>
      </c>
      <c r="H676" t="s">
        <v>80</v>
      </c>
      <c r="I676" t="s">
        <v>331</v>
      </c>
      <c r="J676" t="s">
        <v>32</v>
      </c>
      <c r="L676" t="s">
        <v>59</v>
      </c>
      <c r="M676" s="1">
        <v>0.74299999999999999</v>
      </c>
      <c r="N676" t="s">
        <v>325</v>
      </c>
      <c r="O676" t="s">
        <v>56</v>
      </c>
      <c r="Q676" t="s">
        <v>349</v>
      </c>
      <c r="R676">
        <v>0.25700000000000001</v>
      </c>
      <c r="S676" t="s">
        <v>21</v>
      </c>
      <c r="AA676">
        <v>0</v>
      </c>
    </row>
    <row r="677" spans="1:27" hidden="1" x14ac:dyDescent="0.2">
      <c r="A677" t="s">
        <v>39</v>
      </c>
      <c r="B677">
        <v>1454016</v>
      </c>
      <c r="C677">
        <v>1454016</v>
      </c>
      <c r="D677">
        <v>1</v>
      </c>
      <c r="E677" t="s">
        <v>177</v>
      </c>
      <c r="F677" t="s">
        <v>178</v>
      </c>
      <c r="G677">
        <v>99</v>
      </c>
      <c r="H677" t="s">
        <v>80</v>
      </c>
      <c r="I677" t="s">
        <v>332</v>
      </c>
      <c r="J677" t="s">
        <v>32</v>
      </c>
      <c r="L677" t="s">
        <v>59</v>
      </c>
      <c r="M677" s="1">
        <v>0.74299999999999999</v>
      </c>
      <c r="Q677" t="s">
        <v>349</v>
      </c>
      <c r="R677" s="1">
        <v>0.25700000000000001</v>
      </c>
      <c r="S677" t="s">
        <v>23</v>
      </c>
      <c r="AA677">
        <v>0</v>
      </c>
    </row>
    <row r="678" spans="1:27" hidden="1" x14ac:dyDescent="0.2">
      <c r="A678" t="s">
        <v>39</v>
      </c>
      <c r="B678">
        <v>781729</v>
      </c>
      <c r="C678">
        <v>781729</v>
      </c>
      <c r="D678">
        <v>1</v>
      </c>
      <c r="H678" t="s">
        <v>148</v>
      </c>
      <c r="J678" t="s">
        <v>55</v>
      </c>
      <c r="L678" t="s">
        <v>36</v>
      </c>
      <c r="M678" s="1">
        <v>1</v>
      </c>
      <c r="S678" t="s">
        <v>23</v>
      </c>
      <c r="AA678">
        <f>SUM(Table1[[#This Row],[NC000911]:[NZCP012832]])</f>
        <v>0</v>
      </c>
    </row>
    <row r="679" spans="1:27" hidden="1" x14ac:dyDescent="0.2">
      <c r="A679" t="s">
        <v>39</v>
      </c>
      <c r="B679">
        <v>781741</v>
      </c>
      <c r="C679">
        <v>781741</v>
      </c>
      <c r="D679">
        <v>1</v>
      </c>
      <c r="H679" t="s">
        <v>148</v>
      </c>
      <c r="J679" t="s">
        <v>55</v>
      </c>
      <c r="L679" t="s">
        <v>36</v>
      </c>
      <c r="M679" s="1">
        <v>1</v>
      </c>
      <c r="O679" t="s">
        <v>56</v>
      </c>
      <c r="S679" t="s">
        <v>24</v>
      </c>
      <c r="AA679">
        <f>SUM(Table1[[#This Row],[NC000911]:[NZCP012832]])</f>
        <v>0</v>
      </c>
    </row>
    <row r="680" spans="1:27" hidden="1" x14ac:dyDescent="0.2">
      <c r="A680" t="s">
        <v>39</v>
      </c>
      <c r="B680">
        <v>831302</v>
      </c>
      <c r="C680">
        <v>831302</v>
      </c>
      <c r="D680">
        <v>1</v>
      </c>
      <c r="H680" t="s">
        <v>30</v>
      </c>
      <c r="J680" t="s">
        <v>32</v>
      </c>
      <c r="L680" t="s">
        <v>34</v>
      </c>
      <c r="M680" s="1">
        <v>1</v>
      </c>
      <c r="S680" t="s">
        <v>19</v>
      </c>
      <c r="AA680">
        <f>SUM(Table1[[#This Row],[NC000911]:[NZCP012832]])</f>
        <v>0</v>
      </c>
    </row>
    <row r="681" spans="1:27" hidden="1" x14ac:dyDescent="0.2">
      <c r="A681" t="s">
        <v>39</v>
      </c>
      <c r="B681">
        <v>831890</v>
      </c>
      <c r="C681">
        <v>831890</v>
      </c>
      <c r="D681">
        <v>1</v>
      </c>
      <c r="H681" t="s">
        <v>30</v>
      </c>
      <c r="J681" t="s">
        <v>32</v>
      </c>
      <c r="L681" t="s">
        <v>34</v>
      </c>
      <c r="M681" s="1">
        <v>1</v>
      </c>
      <c r="S681" t="s">
        <v>23</v>
      </c>
      <c r="AA681">
        <f>SUM(Table1[[#This Row],[NC000911]:[NZCP012832]])</f>
        <v>0</v>
      </c>
    </row>
    <row r="682" spans="1:27" hidden="1" x14ac:dyDescent="0.2">
      <c r="A682" t="s">
        <v>39</v>
      </c>
      <c r="B682">
        <v>831902</v>
      </c>
      <c r="C682">
        <v>831902</v>
      </c>
      <c r="D682">
        <v>1</v>
      </c>
      <c r="H682" t="s">
        <v>30</v>
      </c>
      <c r="J682" t="s">
        <v>32</v>
      </c>
      <c r="L682" t="s">
        <v>34</v>
      </c>
      <c r="M682" s="1">
        <v>1</v>
      </c>
      <c r="O682" t="s">
        <v>36</v>
      </c>
      <c r="S682" t="s">
        <v>24</v>
      </c>
      <c r="AA682">
        <f>SUM(Table1[[#This Row],[NC000911]:[NZCP012832]])</f>
        <v>0</v>
      </c>
    </row>
    <row r="683" spans="1:27" hidden="1" x14ac:dyDescent="0.2">
      <c r="A683" t="s">
        <v>39</v>
      </c>
      <c r="B683">
        <v>1012958</v>
      </c>
      <c r="C683">
        <v>1012958</v>
      </c>
      <c r="D683">
        <v>1</v>
      </c>
      <c r="H683" t="s">
        <v>60</v>
      </c>
      <c r="J683" t="s">
        <v>55</v>
      </c>
      <c r="L683" t="s">
        <v>36</v>
      </c>
      <c r="M683" s="1">
        <v>1</v>
      </c>
      <c r="O683" t="s">
        <v>59</v>
      </c>
      <c r="S683" t="s">
        <v>18</v>
      </c>
      <c r="AA683">
        <f>SUM(Table1[[#This Row],[NC000911]:[NZCP012832]])</f>
        <v>0</v>
      </c>
    </row>
    <row r="684" spans="1:27" hidden="1" x14ac:dyDescent="0.2">
      <c r="A684" t="s">
        <v>39</v>
      </c>
      <c r="B684">
        <v>1290832</v>
      </c>
      <c r="C684">
        <v>1290832</v>
      </c>
      <c r="D684">
        <v>1</v>
      </c>
      <c r="E684" t="s">
        <v>482</v>
      </c>
      <c r="F684" t="s">
        <v>483</v>
      </c>
      <c r="G684">
        <v>384</v>
      </c>
      <c r="H684" t="s">
        <v>80</v>
      </c>
      <c r="I684" t="s">
        <v>484</v>
      </c>
      <c r="J684" t="s">
        <v>32</v>
      </c>
      <c r="L684" t="s">
        <v>59</v>
      </c>
      <c r="M684" s="1">
        <v>1</v>
      </c>
      <c r="N684" t="s">
        <v>485</v>
      </c>
      <c r="O684" t="s">
        <v>56</v>
      </c>
      <c r="Q684" t="s">
        <v>304</v>
      </c>
      <c r="S684" t="s">
        <v>21</v>
      </c>
      <c r="AA684">
        <f>SUM(Table1[[#This Row],[NC000911]:[NZCP012832]])</f>
        <v>0</v>
      </c>
    </row>
    <row r="685" spans="1:27" hidden="1" x14ac:dyDescent="0.2">
      <c r="A685" t="s">
        <v>39</v>
      </c>
      <c r="B685">
        <v>1436405</v>
      </c>
      <c r="C685">
        <v>1436405</v>
      </c>
      <c r="D685">
        <v>1</v>
      </c>
      <c r="H685" t="s">
        <v>66</v>
      </c>
      <c r="J685" t="s">
        <v>32</v>
      </c>
      <c r="L685" t="s">
        <v>56</v>
      </c>
      <c r="M685" s="1">
        <v>1</v>
      </c>
      <c r="S685" t="s">
        <v>23</v>
      </c>
      <c r="AA685">
        <f>SUM(Table1[[#This Row],[NC000911]:[NZCP012832]])</f>
        <v>0</v>
      </c>
    </row>
    <row r="686" spans="1:27" hidden="1" x14ac:dyDescent="0.2">
      <c r="A686" t="s">
        <v>39</v>
      </c>
      <c r="B686">
        <v>1436417</v>
      </c>
      <c r="C686">
        <v>1436417</v>
      </c>
      <c r="D686">
        <v>1</v>
      </c>
      <c r="H686" t="s">
        <v>66</v>
      </c>
      <c r="J686" t="s">
        <v>32</v>
      </c>
      <c r="L686" t="s">
        <v>56</v>
      </c>
      <c r="M686" s="1">
        <v>1</v>
      </c>
      <c r="O686" t="s">
        <v>59</v>
      </c>
      <c r="S686" t="s">
        <v>24</v>
      </c>
      <c r="AA686">
        <f>SUM(Table1[[#This Row],[NC000911]:[NZCP012832]])</f>
        <v>0</v>
      </c>
    </row>
    <row r="687" spans="1:27" hidden="1" x14ac:dyDescent="0.2">
      <c r="A687" t="s">
        <v>39</v>
      </c>
      <c r="B687">
        <v>1840411</v>
      </c>
      <c r="C687">
        <v>1840411</v>
      </c>
      <c r="D687">
        <v>1</v>
      </c>
      <c r="E687" t="s">
        <v>486</v>
      </c>
      <c r="F687" t="s">
        <v>487</v>
      </c>
      <c r="G687">
        <v>1098</v>
      </c>
      <c r="H687" t="s">
        <v>80</v>
      </c>
      <c r="I687" t="s">
        <v>488</v>
      </c>
      <c r="J687" t="s">
        <v>32</v>
      </c>
      <c r="L687" t="s">
        <v>59</v>
      </c>
      <c r="M687" s="1">
        <v>1</v>
      </c>
      <c r="N687" t="s">
        <v>489</v>
      </c>
      <c r="O687" t="s">
        <v>56</v>
      </c>
      <c r="Q687" t="s">
        <v>96</v>
      </c>
      <c r="S687" t="s">
        <v>21</v>
      </c>
      <c r="AA687">
        <f>SUM(Table1[[#This Row],[NC000911]:[NZCP012832]])</f>
        <v>0</v>
      </c>
    </row>
    <row r="688" spans="1:27" hidden="1" x14ac:dyDescent="0.2">
      <c r="A688" t="s">
        <v>39</v>
      </c>
      <c r="B688">
        <v>2198893</v>
      </c>
      <c r="C688">
        <v>2198893</v>
      </c>
      <c r="D688">
        <v>1</v>
      </c>
      <c r="E688" t="s">
        <v>490</v>
      </c>
      <c r="F688" t="s">
        <v>491</v>
      </c>
      <c r="G688">
        <v>2067</v>
      </c>
      <c r="H688" t="s">
        <v>30</v>
      </c>
      <c r="I688" t="s">
        <v>492</v>
      </c>
      <c r="J688" t="s">
        <v>32</v>
      </c>
      <c r="L688" t="s">
        <v>34</v>
      </c>
      <c r="M688" s="1">
        <v>1</v>
      </c>
      <c r="N688" t="s">
        <v>493</v>
      </c>
      <c r="O688" t="s">
        <v>36</v>
      </c>
      <c r="Q688" t="s">
        <v>147</v>
      </c>
      <c r="S688" t="s">
        <v>18</v>
      </c>
      <c r="AA688">
        <f>SUM(Table1[[#This Row],[NC000911]:[NZCP012832]])</f>
        <v>0</v>
      </c>
    </row>
    <row r="689" spans="1:27" hidden="1" x14ac:dyDescent="0.2">
      <c r="A689" t="s">
        <v>39</v>
      </c>
      <c r="B689">
        <v>2578440</v>
      </c>
      <c r="C689">
        <v>2578440</v>
      </c>
      <c r="D689">
        <v>1</v>
      </c>
      <c r="H689" t="s">
        <v>148</v>
      </c>
      <c r="J689" t="s">
        <v>55</v>
      </c>
      <c r="L689" t="s">
        <v>36</v>
      </c>
      <c r="M689" s="1">
        <v>1</v>
      </c>
      <c r="S689" t="s">
        <v>23</v>
      </c>
      <c r="AA689">
        <f>SUM(Table1[[#This Row],[NC000911]:[NZCP012832]])</f>
        <v>0</v>
      </c>
    </row>
    <row r="690" spans="1:27" hidden="1" x14ac:dyDescent="0.2">
      <c r="A690" t="s">
        <v>39</v>
      </c>
      <c r="B690">
        <v>2578441</v>
      </c>
      <c r="C690">
        <v>2578441</v>
      </c>
      <c r="D690">
        <v>1</v>
      </c>
      <c r="H690" t="s">
        <v>66</v>
      </c>
      <c r="J690" t="s">
        <v>32</v>
      </c>
      <c r="L690" t="s">
        <v>56</v>
      </c>
      <c r="M690" s="1">
        <v>1</v>
      </c>
      <c r="S690" t="s">
        <v>23</v>
      </c>
      <c r="AA690">
        <f>SUM(Table1[[#This Row],[NC000911]:[NZCP012832]])</f>
        <v>0</v>
      </c>
    </row>
    <row r="691" spans="1:27" hidden="1" x14ac:dyDescent="0.2">
      <c r="A691" t="s">
        <v>39</v>
      </c>
      <c r="B691">
        <v>2748897</v>
      </c>
      <c r="C691">
        <v>2748897</v>
      </c>
      <c r="D691">
        <v>1</v>
      </c>
      <c r="H691" t="s">
        <v>99</v>
      </c>
      <c r="J691" t="s">
        <v>32</v>
      </c>
      <c r="L691" t="s">
        <v>36</v>
      </c>
      <c r="M691" s="1">
        <v>1</v>
      </c>
      <c r="O691" t="s">
        <v>34</v>
      </c>
      <c r="S691" t="s">
        <v>18</v>
      </c>
      <c r="AA691">
        <f>SUM(Table1[[#This Row],[NC000911]:[NZCP012832]])</f>
        <v>0</v>
      </c>
    </row>
    <row r="692" spans="1:27" hidden="1" x14ac:dyDescent="0.2">
      <c r="A692" t="s">
        <v>39</v>
      </c>
      <c r="B692">
        <v>3142651</v>
      </c>
      <c r="C692">
        <v>3142651</v>
      </c>
      <c r="D692">
        <v>1</v>
      </c>
      <c r="E692" t="s">
        <v>494</v>
      </c>
      <c r="F692" t="s">
        <v>495</v>
      </c>
      <c r="G692">
        <v>225</v>
      </c>
      <c r="H692" t="s">
        <v>80</v>
      </c>
      <c r="I692" t="s">
        <v>496</v>
      </c>
      <c r="J692" t="s">
        <v>32</v>
      </c>
      <c r="L692" t="s">
        <v>59</v>
      </c>
      <c r="M692" s="1">
        <v>1</v>
      </c>
      <c r="N692" t="s">
        <v>497</v>
      </c>
      <c r="O692" t="s">
        <v>56</v>
      </c>
      <c r="Q692" t="s">
        <v>96</v>
      </c>
      <c r="S692" t="s">
        <v>18</v>
      </c>
      <c r="AA692">
        <f>SUM(Table1[[#This Row],[NC000911]:[NZCP012832]])</f>
        <v>0</v>
      </c>
    </row>
    <row r="693" spans="1:27" x14ac:dyDescent="0.2">
      <c r="A693" t="s">
        <v>57</v>
      </c>
      <c r="B693">
        <v>488230</v>
      </c>
      <c r="C693">
        <v>488230</v>
      </c>
      <c r="D693">
        <v>1</v>
      </c>
      <c r="E693" t="s">
        <v>456</v>
      </c>
      <c r="F693" t="s">
        <v>457</v>
      </c>
      <c r="G693">
        <v>764</v>
      </c>
      <c r="H693" t="s">
        <v>64</v>
      </c>
      <c r="I693" t="s">
        <v>458</v>
      </c>
      <c r="J693" t="s">
        <v>55</v>
      </c>
      <c r="K693" t="s">
        <v>33</v>
      </c>
      <c r="L693" t="s">
        <v>59</v>
      </c>
      <c r="M693" s="1">
        <v>1</v>
      </c>
      <c r="N693" t="s">
        <v>459</v>
      </c>
      <c r="O693" t="s">
        <v>36</v>
      </c>
      <c r="P693" t="s">
        <v>460</v>
      </c>
      <c r="Q693" t="s">
        <v>461</v>
      </c>
      <c r="S693">
        <v>1</v>
      </c>
      <c r="T693">
        <v>0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0</v>
      </c>
      <c r="AA693">
        <f>SUM(Table1[[#This Row],[NC000911]:[NZCP012832]])</f>
        <v>6</v>
      </c>
    </row>
    <row r="694" spans="1:27" x14ac:dyDescent="0.2">
      <c r="A694" t="s">
        <v>57</v>
      </c>
      <c r="B694">
        <v>1635389</v>
      </c>
      <c r="C694">
        <v>1635389</v>
      </c>
      <c r="D694">
        <v>1</v>
      </c>
      <c r="E694" t="s">
        <v>623</v>
      </c>
      <c r="F694" t="s">
        <v>624</v>
      </c>
      <c r="G694">
        <v>318</v>
      </c>
      <c r="H694" t="s">
        <v>58</v>
      </c>
      <c r="I694" t="s">
        <v>620</v>
      </c>
      <c r="J694" t="s">
        <v>55</v>
      </c>
      <c r="K694" t="s">
        <v>33</v>
      </c>
      <c r="L694" t="s">
        <v>59</v>
      </c>
      <c r="M694" s="1">
        <v>1</v>
      </c>
      <c r="N694" t="s">
        <v>625</v>
      </c>
      <c r="O694" t="s">
        <v>34</v>
      </c>
      <c r="P694" t="s">
        <v>621</v>
      </c>
      <c r="Q694" t="s">
        <v>622</v>
      </c>
      <c r="S694">
        <v>1</v>
      </c>
      <c r="T694">
        <v>0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0</v>
      </c>
      <c r="AA694">
        <f>SUM(Table1[[#This Row],[NC000911]:[NZCP012832]])</f>
        <v>6</v>
      </c>
    </row>
    <row r="695" spans="1:27" x14ac:dyDescent="0.2">
      <c r="A695" t="s">
        <v>113</v>
      </c>
      <c r="B695">
        <v>488230</v>
      </c>
      <c r="C695">
        <v>488230</v>
      </c>
      <c r="D695">
        <v>1</v>
      </c>
      <c r="E695" t="s">
        <v>456</v>
      </c>
      <c r="F695" t="s">
        <v>457</v>
      </c>
      <c r="G695">
        <v>764</v>
      </c>
      <c r="H695" t="s">
        <v>64</v>
      </c>
      <c r="I695" t="s">
        <v>458</v>
      </c>
      <c r="J695" t="s">
        <v>55</v>
      </c>
      <c r="K695" t="s">
        <v>33</v>
      </c>
      <c r="L695" t="s">
        <v>59</v>
      </c>
      <c r="M695" s="1">
        <v>1</v>
      </c>
      <c r="N695" t="s">
        <v>459</v>
      </c>
      <c r="O695" t="s">
        <v>36</v>
      </c>
      <c r="P695" t="s">
        <v>460</v>
      </c>
      <c r="Q695" t="s">
        <v>461</v>
      </c>
      <c r="S695">
        <v>1</v>
      </c>
      <c r="T695">
        <v>0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0</v>
      </c>
      <c r="AA695">
        <f>SUM(Table1[[#This Row],[NC000911]:[NZCP012832]])</f>
        <v>6</v>
      </c>
    </row>
    <row r="696" spans="1:27" x14ac:dyDescent="0.2">
      <c r="A696" t="s">
        <v>57</v>
      </c>
      <c r="B696">
        <v>842060</v>
      </c>
      <c r="C696">
        <v>842060</v>
      </c>
      <c r="D696">
        <v>1</v>
      </c>
      <c r="E696" t="s">
        <v>615</v>
      </c>
      <c r="F696" t="s">
        <v>616</v>
      </c>
      <c r="G696">
        <v>554</v>
      </c>
      <c r="H696" t="s">
        <v>99</v>
      </c>
      <c r="I696" t="s">
        <v>617</v>
      </c>
      <c r="J696" t="s">
        <v>32</v>
      </c>
      <c r="K696" t="s">
        <v>33</v>
      </c>
      <c r="L696" t="s">
        <v>36</v>
      </c>
      <c r="M696" s="1">
        <v>0.997</v>
      </c>
      <c r="N696" t="s">
        <v>618</v>
      </c>
      <c r="O696" t="s">
        <v>34</v>
      </c>
      <c r="P696" t="s">
        <v>368</v>
      </c>
      <c r="Q696" t="s">
        <v>369</v>
      </c>
      <c r="R696" s="1">
        <v>3.0000000000000001E-3</v>
      </c>
      <c r="S696">
        <v>1</v>
      </c>
      <c r="T696">
        <v>0</v>
      </c>
      <c r="U696">
        <v>1</v>
      </c>
      <c r="V696">
        <v>1</v>
      </c>
      <c r="W696">
        <v>0</v>
      </c>
      <c r="X696">
        <v>1</v>
      </c>
      <c r="Y696">
        <v>1</v>
      </c>
      <c r="Z696">
        <v>0</v>
      </c>
      <c r="AA696">
        <f>SUM(Table1[[#This Row],[NC000911]:[NZCP012832]])</f>
        <v>5</v>
      </c>
    </row>
    <row r="697" spans="1:27" x14ac:dyDescent="0.2">
      <c r="A697" t="s">
        <v>68</v>
      </c>
      <c r="B697">
        <v>3095617</v>
      </c>
      <c r="C697">
        <v>3095617</v>
      </c>
      <c r="D697">
        <v>1</v>
      </c>
      <c r="E697" t="s">
        <v>127</v>
      </c>
      <c r="F697" t="s">
        <v>128</v>
      </c>
      <c r="G697">
        <v>400</v>
      </c>
      <c r="H697" t="s">
        <v>99</v>
      </c>
      <c r="I697" t="s">
        <v>688</v>
      </c>
      <c r="J697" t="s">
        <v>32</v>
      </c>
      <c r="K697" t="s">
        <v>33</v>
      </c>
      <c r="L697" t="s">
        <v>36</v>
      </c>
      <c r="M697" s="1">
        <v>0.96699999999999997</v>
      </c>
      <c r="O697" t="s">
        <v>34</v>
      </c>
      <c r="P697" t="s">
        <v>474</v>
      </c>
      <c r="Q697" t="s">
        <v>475</v>
      </c>
      <c r="R697" s="1">
        <v>3.3000000000000002E-2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1</v>
      </c>
      <c r="Y697">
        <v>1</v>
      </c>
      <c r="Z697">
        <v>1</v>
      </c>
      <c r="AA697">
        <f>SUM(Table1[[#This Row],[NC000911]:[NZCP012832]])</f>
        <v>3</v>
      </c>
    </row>
    <row r="698" spans="1:27" x14ac:dyDescent="0.2">
      <c r="A698" t="s">
        <v>68</v>
      </c>
      <c r="B698">
        <v>1203676</v>
      </c>
      <c r="C698">
        <v>1203676</v>
      </c>
      <c r="D698">
        <v>1</v>
      </c>
      <c r="E698" t="s">
        <v>427</v>
      </c>
      <c r="F698" t="s">
        <v>428</v>
      </c>
      <c r="G698">
        <v>341</v>
      </c>
      <c r="H698" t="s">
        <v>80</v>
      </c>
      <c r="I698" t="s">
        <v>697</v>
      </c>
      <c r="J698" t="s">
        <v>32</v>
      </c>
      <c r="K698" t="s">
        <v>33</v>
      </c>
      <c r="L698" t="s">
        <v>59</v>
      </c>
      <c r="M698" s="1">
        <v>1</v>
      </c>
      <c r="P698" t="s">
        <v>429</v>
      </c>
      <c r="Q698" t="s">
        <v>430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</v>
      </c>
      <c r="Y698">
        <v>1</v>
      </c>
      <c r="Z698">
        <v>0</v>
      </c>
      <c r="AA698">
        <f>SUM(Table1[[#This Row],[NC000911]:[NZCP012832]])</f>
        <v>2</v>
      </c>
    </row>
    <row r="699" spans="1:27" x14ac:dyDescent="0.2">
      <c r="A699" t="s">
        <v>39</v>
      </c>
      <c r="B699">
        <v>781267</v>
      </c>
      <c r="C699">
        <v>781267</v>
      </c>
      <c r="D699">
        <v>1</v>
      </c>
      <c r="E699" t="s">
        <v>208</v>
      </c>
      <c r="F699" t="s">
        <v>209</v>
      </c>
      <c r="G699">
        <v>47</v>
      </c>
      <c r="H699" t="s">
        <v>54</v>
      </c>
      <c r="I699" t="s">
        <v>691</v>
      </c>
      <c r="J699" t="s">
        <v>55</v>
      </c>
      <c r="K699" t="s">
        <v>33</v>
      </c>
      <c r="L699" t="s">
        <v>56</v>
      </c>
      <c r="M699" s="1">
        <v>1</v>
      </c>
      <c r="P699" t="s">
        <v>322</v>
      </c>
      <c r="Q699" t="s">
        <v>323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1</v>
      </c>
      <c r="Z699">
        <v>0</v>
      </c>
      <c r="AA699">
        <f>SUM(Table1[[#This Row],[NC000911]:[NZCP012832]])</f>
        <v>2</v>
      </c>
    </row>
    <row r="700" spans="1:27" x14ac:dyDescent="0.2">
      <c r="A700" t="s">
        <v>39</v>
      </c>
      <c r="B700">
        <v>2602717</v>
      </c>
      <c r="C700">
        <v>2602717</v>
      </c>
      <c r="D700">
        <v>1</v>
      </c>
      <c r="E700" t="s">
        <v>517</v>
      </c>
      <c r="F700" t="s">
        <v>518</v>
      </c>
      <c r="G700">
        <v>60</v>
      </c>
      <c r="H700" t="s">
        <v>126</v>
      </c>
      <c r="I700" t="s">
        <v>519</v>
      </c>
      <c r="J700" t="s">
        <v>55</v>
      </c>
      <c r="K700" t="s">
        <v>33</v>
      </c>
      <c r="L700" t="s">
        <v>56</v>
      </c>
      <c r="M700" s="1">
        <v>1</v>
      </c>
      <c r="N700" t="s">
        <v>520</v>
      </c>
      <c r="O700" t="s">
        <v>34</v>
      </c>
      <c r="P700" t="s">
        <v>521</v>
      </c>
      <c r="Q700" t="s">
        <v>522</v>
      </c>
      <c r="S700">
        <v>1</v>
      </c>
      <c r="T700">
        <v>0</v>
      </c>
      <c r="U700">
        <v>0</v>
      </c>
      <c r="V700">
        <v>0</v>
      </c>
      <c r="W700">
        <v>0</v>
      </c>
      <c r="X700">
        <v>1</v>
      </c>
      <c r="Y700">
        <v>0</v>
      </c>
      <c r="Z700">
        <v>0</v>
      </c>
      <c r="AA700">
        <f>SUM(Table1[[#This Row],[NC000911]:[NZCP012832]])</f>
        <v>2</v>
      </c>
    </row>
    <row r="701" spans="1:27" x14ac:dyDescent="0.2">
      <c r="A701" t="s">
        <v>39</v>
      </c>
      <c r="B701">
        <v>2602734</v>
      </c>
      <c r="C701">
        <v>2602734</v>
      </c>
      <c r="D701">
        <v>1</v>
      </c>
      <c r="E701" t="s">
        <v>517</v>
      </c>
      <c r="F701" t="s">
        <v>518</v>
      </c>
      <c r="G701">
        <v>77</v>
      </c>
      <c r="H701" t="s">
        <v>54</v>
      </c>
      <c r="I701" t="s">
        <v>519</v>
      </c>
      <c r="J701" t="s">
        <v>55</v>
      </c>
      <c r="K701" t="s">
        <v>33</v>
      </c>
      <c r="L701" t="s">
        <v>56</v>
      </c>
      <c r="M701" s="1">
        <v>1</v>
      </c>
      <c r="N701" t="s">
        <v>520</v>
      </c>
      <c r="O701" t="s">
        <v>36</v>
      </c>
      <c r="P701" t="s">
        <v>523</v>
      </c>
      <c r="Q701" t="s">
        <v>524</v>
      </c>
      <c r="S701">
        <v>1</v>
      </c>
      <c r="T701">
        <v>0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>
        <f>SUM(Table1[[#This Row],[NC000911]:[NZCP012832]])</f>
        <v>2</v>
      </c>
    </row>
    <row r="702" spans="1:27" hidden="1" x14ac:dyDescent="0.2">
      <c r="A702" t="s">
        <v>39</v>
      </c>
      <c r="B702">
        <v>2397991</v>
      </c>
      <c r="C702">
        <v>2397991</v>
      </c>
      <c r="D702">
        <v>1</v>
      </c>
      <c r="H702" t="s">
        <v>179</v>
      </c>
      <c r="J702" t="s">
        <v>55</v>
      </c>
      <c r="L702" t="s">
        <v>34</v>
      </c>
      <c r="M702" s="1">
        <v>0.996</v>
      </c>
      <c r="S702" t="s">
        <v>19</v>
      </c>
      <c r="AA702">
        <f>SUM(Table1[[#This Row],[NC000911]:[NZCP012832]])</f>
        <v>0</v>
      </c>
    </row>
    <row r="703" spans="1:27" x14ac:dyDescent="0.2">
      <c r="A703" t="s">
        <v>39</v>
      </c>
      <c r="B703">
        <v>781273</v>
      </c>
      <c r="C703">
        <v>781273</v>
      </c>
      <c r="D703">
        <v>1</v>
      </c>
      <c r="E703" t="s">
        <v>208</v>
      </c>
      <c r="F703" t="s">
        <v>209</v>
      </c>
      <c r="G703">
        <v>53</v>
      </c>
      <c r="H703" t="s">
        <v>126</v>
      </c>
      <c r="I703" t="s">
        <v>689</v>
      </c>
      <c r="J703" t="s">
        <v>55</v>
      </c>
      <c r="K703" t="s">
        <v>33</v>
      </c>
      <c r="L703" t="s">
        <v>56</v>
      </c>
      <c r="M703" s="1">
        <v>0.98</v>
      </c>
      <c r="P703" t="s">
        <v>534</v>
      </c>
      <c r="Q703" t="s">
        <v>535</v>
      </c>
      <c r="S703">
        <v>0</v>
      </c>
      <c r="T703">
        <v>1</v>
      </c>
      <c r="U703">
        <v>0</v>
      </c>
      <c r="V703">
        <v>0</v>
      </c>
      <c r="W703">
        <v>0</v>
      </c>
      <c r="X703">
        <v>0</v>
      </c>
      <c r="Y703">
        <v>1</v>
      </c>
      <c r="Z703">
        <v>0</v>
      </c>
      <c r="AA703">
        <f>SUM(Table1[[#This Row],[NC000911]:[NZCP012832]])</f>
        <v>2</v>
      </c>
    </row>
    <row r="704" spans="1:27" x14ac:dyDescent="0.2">
      <c r="A704" t="s">
        <v>39</v>
      </c>
      <c r="B704">
        <v>781269</v>
      </c>
      <c r="C704">
        <v>781269</v>
      </c>
      <c r="D704">
        <v>1</v>
      </c>
      <c r="E704" t="s">
        <v>208</v>
      </c>
      <c r="F704" t="s">
        <v>209</v>
      </c>
      <c r="G704">
        <v>49</v>
      </c>
      <c r="H704" t="s">
        <v>148</v>
      </c>
      <c r="I704" t="s">
        <v>691</v>
      </c>
      <c r="J704" t="s">
        <v>55</v>
      </c>
      <c r="K704" t="s">
        <v>33</v>
      </c>
      <c r="L704" t="s">
        <v>36</v>
      </c>
      <c r="M704" s="1">
        <v>0.97599999999999998</v>
      </c>
      <c r="P704" t="s">
        <v>536</v>
      </c>
      <c r="Q704" t="s">
        <v>537</v>
      </c>
      <c r="S704">
        <v>0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1</v>
      </c>
      <c r="Z704">
        <v>0</v>
      </c>
      <c r="AA704">
        <f>SUM(Table1[[#This Row],[NC000911]:[NZCP012832]])</f>
        <v>2</v>
      </c>
    </row>
    <row r="705" spans="1:27" x14ac:dyDescent="0.2">
      <c r="A705" t="s">
        <v>39</v>
      </c>
      <c r="B705">
        <v>731469</v>
      </c>
      <c r="C705">
        <v>731468</v>
      </c>
      <c r="D705">
        <v>0</v>
      </c>
      <c r="E705" t="s">
        <v>559</v>
      </c>
      <c r="F705" t="s">
        <v>560</v>
      </c>
      <c r="G705">
        <v>308</v>
      </c>
      <c r="H705" t="s">
        <v>693</v>
      </c>
      <c r="I705" t="s">
        <v>562</v>
      </c>
      <c r="J705" t="s">
        <v>43</v>
      </c>
      <c r="K705" t="s">
        <v>149</v>
      </c>
      <c r="L705" t="s">
        <v>36</v>
      </c>
      <c r="M705" s="1">
        <v>0.94099999999999995</v>
      </c>
      <c r="N705" t="s">
        <v>563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1</v>
      </c>
      <c r="Y705">
        <v>1</v>
      </c>
      <c r="Z705">
        <v>0</v>
      </c>
      <c r="AA705">
        <f>SUM(Table1[[#This Row],[NC000911]:[NZCP012832]])</f>
        <v>2</v>
      </c>
    </row>
    <row r="706" spans="1:27" x14ac:dyDescent="0.2">
      <c r="A706" t="s">
        <v>39</v>
      </c>
      <c r="B706">
        <v>781858</v>
      </c>
      <c r="C706">
        <v>781859</v>
      </c>
      <c r="D706">
        <v>2</v>
      </c>
      <c r="E706" t="s">
        <v>208</v>
      </c>
      <c r="F706" t="s">
        <v>209</v>
      </c>
      <c r="G706">
        <v>38</v>
      </c>
      <c r="H706" t="s">
        <v>593</v>
      </c>
      <c r="I706" t="s">
        <v>210</v>
      </c>
      <c r="J706" t="s">
        <v>33</v>
      </c>
      <c r="K706" t="s">
        <v>33</v>
      </c>
      <c r="L706" t="s">
        <v>200</v>
      </c>
      <c r="M706" s="1">
        <v>0.85</v>
      </c>
      <c r="N706" t="s">
        <v>211</v>
      </c>
      <c r="O706" t="s">
        <v>594</v>
      </c>
      <c r="P706" t="s">
        <v>595</v>
      </c>
      <c r="Q706" t="s">
        <v>596</v>
      </c>
      <c r="S706">
        <v>0</v>
      </c>
      <c r="T706">
        <v>1</v>
      </c>
      <c r="U706">
        <v>0</v>
      </c>
      <c r="V706">
        <v>0</v>
      </c>
      <c r="W706">
        <v>0</v>
      </c>
      <c r="X706">
        <v>0</v>
      </c>
      <c r="Y706">
        <v>1</v>
      </c>
      <c r="Z706">
        <v>0</v>
      </c>
      <c r="AA706">
        <f>SUM(Table1[[#This Row],[NC000911]:[NZCP012832]])</f>
        <v>2</v>
      </c>
    </row>
    <row r="707" spans="1:27" x14ac:dyDescent="0.2">
      <c r="A707" t="s">
        <v>61</v>
      </c>
      <c r="B707">
        <v>126245</v>
      </c>
      <c r="C707">
        <v>126245</v>
      </c>
      <c r="D707">
        <v>1</v>
      </c>
      <c r="E707" t="s">
        <v>193</v>
      </c>
      <c r="F707" t="s">
        <v>194</v>
      </c>
      <c r="G707">
        <v>187</v>
      </c>
      <c r="H707" t="s">
        <v>30</v>
      </c>
      <c r="I707" t="s">
        <v>694</v>
      </c>
      <c r="J707" t="s">
        <v>32</v>
      </c>
      <c r="K707" t="s">
        <v>33</v>
      </c>
      <c r="L707" t="s">
        <v>34</v>
      </c>
      <c r="M707" s="1">
        <v>1</v>
      </c>
      <c r="P707" t="s">
        <v>613</v>
      </c>
      <c r="Q707" t="s">
        <v>614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1</v>
      </c>
      <c r="Y707">
        <v>1</v>
      </c>
      <c r="Z707">
        <v>0</v>
      </c>
      <c r="AA707">
        <f>SUM(Table1[[#This Row],[NC000911]:[NZCP012832]])</f>
        <v>2</v>
      </c>
    </row>
    <row r="708" spans="1:27" x14ac:dyDescent="0.2">
      <c r="A708" t="s">
        <v>61</v>
      </c>
      <c r="B708">
        <v>2465934</v>
      </c>
      <c r="C708">
        <v>2465934</v>
      </c>
      <c r="D708">
        <v>1</v>
      </c>
      <c r="E708" t="s">
        <v>525</v>
      </c>
      <c r="F708" t="s">
        <v>526</v>
      </c>
      <c r="G708">
        <v>580</v>
      </c>
      <c r="H708" t="s">
        <v>64</v>
      </c>
      <c r="I708" t="s">
        <v>527</v>
      </c>
      <c r="J708" t="s">
        <v>55</v>
      </c>
      <c r="K708" t="s">
        <v>33</v>
      </c>
      <c r="L708" t="s">
        <v>59</v>
      </c>
      <c r="M708" s="1">
        <v>0.97399999999999998</v>
      </c>
      <c r="N708" t="s">
        <v>528</v>
      </c>
      <c r="O708" t="s">
        <v>36</v>
      </c>
      <c r="P708" t="s">
        <v>529</v>
      </c>
      <c r="Q708" t="s">
        <v>530</v>
      </c>
      <c r="R708">
        <v>2.5999999999999999E-2</v>
      </c>
      <c r="S708">
        <v>1</v>
      </c>
      <c r="T708">
        <v>0</v>
      </c>
      <c r="U708">
        <v>0</v>
      </c>
      <c r="V708">
        <v>1</v>
      </c>
      <c r="W708">
        <v>0</v>
      </c>
      <c r="X708">
        <v>0</v>
      </c>
      <c r="Y708">
        <v>0</v>
      </c>
      <c r="Z708">
        <v>0</v>
      </c>
      <c r="AA708">
        <f>SUM(Table1[[#This Row],[NC000911]:[NZCP012832]])</f>
        <v>2</v>
      </c>
    </row>
    <row r="709" spans="1:27" x14ac:dyDescent="0.2">
      <c r="A709" t="s">
        <v>61</v>
      </c>
      <c r="B709">
        <v>3096524</v>
      </c>
      <c r="C709">
        <v>3096524</v>
      </c>
      <c r="D709">
        <v>1</v>
      </c>
      <c r="E709" t="s">
        <v>127</v>
      </c>
      <c r="F709" t="s">
        <v>128</v>
      </c>
      <c r="G709">
        <v>400</v>
      </c>
      <c r="H709" t="s">
        <v>99</v>
      </c>
      <c r="I709" t="s">
        <v>690</v>
      </c>
      <c r="J709" t="s">
        <v>32</v>
      </c>
      <c r="K709" t="s">
        <v>33</v>
      </c>
      <c r="L709" t="s">
        <v>36</v>
      </c>
      <c r="M709" s="1">
        <v>0.95599999999999996</v>
      </c>
      <c r="P709" t="s">
        <v>474</v>
      </c>
      <c r="Q709" t="s">
        <v>475</v>
      </c>
      <c r="R709" s="1">
        <v>4.3999999999999997E-2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1</v>
      </c>
      <c r="Y709">
        <v>1</v>
      </c>
      <c r="Z709">
        <v>0</v>
      </c>
      <c r="AA709">
        <f>SUM(Table1[[#This Row],[NC000911]:[NZCP012832]])</f>
        <v>2</v>
      </c>
    </row>
    <row r="710" spans="1:27" x14ac:dyDescent="0.2">
      <c r="A710" t="s">
        <v>61</v>
      </c>
      <c r="B710">
        <v>781858</v>
      </c>
      <c r="C710">
        <v>781859</v>
      </c>
      <c r="D710">
        <v>2</v>
      </c>
      <c r="E710" t="s">
        <v>208</v>
      </c>
      <c r="F710" t="s">
        <v>209</v>
      </c>
      <c r="G710">
        <v>38</v>
      </c>
      <c r="H710" t="s">
        <v>593</v>
      </c>
      <c r="I710" t="s">
        <v>695</v>
      </c>
      <c r="J710" t="s">
        <v>33</v>
      </c>
      <c r="K710" t="s">
        <v>33</v>
      </c>
      <c r="L710" t="s">
        <v>200</v>
      </c>
      <c r="M710" s="1">
        <v>0.82599999999999996</v>
      </c>
      <c r="N710" t="s">
        <v>211</v>
      </c>
      <c r="O710" t="s">
        <v>594</v>
      </c>
      <c r="P710" t="s">
        <v>595</v>
      </c>
      <c r="Q710" t="s">
        <v>596</v>
      </c>
      <c r="S710">
        <v>0</v>
      </c>
      <c r="T710">
        <v>1</v>
      </c>
      <c r="U710">
        <v>0</v>
      </c>
      <c r="V710">
        <v>0</v>
      </c>
      <c r="W710">
        <v>0</v>
      </c>
      <c r="X710">
        <v>0</v>
      </c>
      <c r="Y710">
        <v>1</v>
      </c>
      <c r="Z710">
        <v>0</v>
      </c>
      <c r="AA710">
        <f>SUM(Table1[[#This Row],[NC000911]:[NZCP012832]])</f>
        <v>2</v>
      </c>
    </row>
    <row r="711" spans="1:27" x14ac:dyDescent="0.2">
      <c r="A711" t="s">
        <v>53</v>
      </c>
      <c r="B711">
        <v>126245</v>
      </c>
      <c r="C711">
        <v>126245</v>
      </c>
      <c r="D711">
        <v>1</v>
      </c>
      <c r="E711" t="s">
        <v>193</v>
      </c>
      <c r="F711" t="s">
        <v>194</v>
      </c>
      <c r="G711">
        <v>187</v>
      </c>
      <c r="H711" t="s">
        <v>30</v>
      </c>
      <c r="I711" t="s">
        <v>694</v>
      </c>
      <c r="J711" t="s">
        <v>32</v>
      </c>
      <c r="K711" t="s">
        <v>33</v>
      </c>
      <c r="L711" t="s">
        <v>34</v>
      </c>
      <c r="M711" s="1">
        <v>1</v>
      </c>
      <c r="P711" t="s">
        <v>613</v>
      </c>
      <c r="Q711" t="s">
        <v>614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1</v>
      </c>
      <c r="Y711">
        <v>1</v>
      </c>
      <c r="Z711">
        <v>0</v>
      </c>
      <c r="AA711">
        <f>SUM(Table1[[#This Row],[NC000911]:[NZCP012832]])</f>
        <v>2</v>
      </c>
    </row>
    <row r="712" spans="1:27" hidden="1" x14ac:dyDescent="0.2">
      <c r="A712" t="s">
        <v>39</v>
      </c>
      <c r="B712">
        <v>781725</v>
      </c>
      <c r="C712">
        <v>781725</v>
      </c>
      <c r="D712">
        <v>1</v>
      </c>
      <c r="H712" t="s">
        <v>179</v>
      </c>
      <c r="J712" t="s">
        <v>55</v>
      </c>
      <c r="L712" t="s">
        <v>34</v>
      </c>
      <c r="M712" s="1">
        <v>0.95699999999999996</v>
      </c>
      <c r="R712" s="1">
        <v>4.2999999999999997E-2</v>
      </c>
      <c r="S712" t="s">
        <v>23</v>
      </c>
      <c r="AA712">
        <f>SUM(Table1[[#This Row],[NC000911]:[NZCP012832]])</f>
        <v>0</v>
      </c>
    </row>
    <row r="713" spans="1:27" hidden="1" x14ac:dyDescent="0.2">
      <c r="A713" t="s">
        <v>39</v>
      </c>
      <c r="B713">
        <v>781737</v>
      </c>
      <c r="C713">
        <v>781737</v>
      </c>
      <c r="D713">
        <v>1</v>
      </c>
      <c r="H713" t="s">
        <v>179</v>
      </c>
      <c r="J713" t="s">
        <v>55</v>
      </c>
      <c r="L713" t="s">
        <v>34</v>
      </c>
      <c r="M713" s="1">
        <v>0.95699999999999996</v>
      </c>
      <c r="O713" t="s">
        <v>56</v>
      </c>
      <c r="R713" s="1">
        <v>4.2999999999999997E-2</v>
      </c>
      <c r="S713" t="s">
        <v>24</v>
      </c>
      <c r="AA713">
        <f>SUM(Table1[[#This Row],[NC000911]:[NZCP012832]])</f>
        <v>0</v>
      </c>
    </row>
    <row r="714" spans="1:27" x14ac:dyDescent="0.2">
      <c r="A714" t="s">
        <v>53</v>
      </c>
      <c r="B714">
        <v>781267</v>
      </c>
      <c r="C714">
        <v>781267</v>
      </c>
      <c r="D714">
        <v>1</v>
      </c>
      <c r="E714" t="s">
        <v>208</v>
      </c>
      <c r="F714" t="s">
        <v>209</v>
      </c>
      <c r="G714">
        <v>47</v>
      </c>
      <c r="H714" t="s">
        <v>54</v>
      </c>
      <c r="I714" t="s">
        <v>691</v>
      </c>
      <c r="J714" t="s">
        <v>55</v>
      </c>
      <c r="K714" t="s">
        <v>33</v>
      </c>
      <c r="L714" t="s">
        <v>56</v>
      </c>
      <c r="M714" s="1">
        <v>1</v>
      </c>
      <c r="P714" t="s">
        <v>322</v>
      </c>
      <c r="Q714" t="s">
        <v>323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0</v>
      </c>
      <c r="Y714">
        <v>1</v>
      </c>
      <c r="Z714">
        <v>0</v>
      </c>
      <c r="AA714">
        <f>SUM(Table1[[#This Row],[NC000911]:[NZCP012832]])</f>
        <v>2</v>
      </c>
    </row>
    <row r="715" spans="1:27" x14ac:dyDescent="0.2">
      <c r="A715" t="s">
        <v>53</v>
      </c>
      <c r="B715">
        <v>1203676</v>
      </c>
      <c r="C715">
        <v>1203676</v>
      </c>
      <c r="D715">
        <v>1</v>
      </c>
      <c r="E715" t="s">
        <v>427</v>
      </c>
      <c r="F715" t="s">
        <v>428</v>
      </c>
      <c r="G715">
        <v>341</v>
      </c>
      <c r="H715" t="s">
        <v>80</v>
      </c>
      <c r="I715" t="s">
        <v>697</v>
      </c>
      <c r="J715" t="s">
        <v>32</v>
      </c>
      <c r="K715" t="s">
        <v>33</v>
      </c>
      <c r="L715" t="s">
        <v>59</v>
      </c>
      <c r="M715" s="1">
        <v>1</v>
      </c>
      <c r="P715" t="s">
        <v>429</v>
      </c>
      <c r="Q715" t="s">
        <v>430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1</v>
      </c>
      <c r="Y715">
        <v>1</v>
      </c>
      <c r="Z715">
        <v>0</v>
      </c>
      <c r="AA715">
        <f>SUM(Table1[[#This Row],[NC000911]:[NZCP012832]])</f>
        <v>2</v>
      </c>
    </row>
    <row r="716" spans="1:27" x14ac:dyDescent="0.2">
      <c r="A716" t="s">
        <v>53</v>
      </c>
      <c r="B716">
        <v>731469</v>
      </c>
      <c r="C716">
        <v>731468</v>
      </c>
      <c r="D716">
        <v>0</v>
      </c>
      <c r="E716" t="s">
        <v>559</v>
      </c>
      <c r="F716" t="s">
        <v>560</v>
      </c>
      <c r="G716">
        <v>308</v>
      </c>
      <c r="H716" t="s">
        <v>693</v>
      </c>
      <c r="I716" t="s">
        <v>696</v>
      </c>
      <c r="J716" t="s">
        <v>43</v>
      </c>
      <c r="K716" t="s">
        <v>149</v>
      </c>
      <c r="L716" t="s">
        <v>36</v>
      </c>
      <c r="M716" s="1">
        <v>0.96299999999999997</v>
      </c>
      <c r="N716" t="s">
        <v>563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1</v>
      </c>
      <c r="Y716">
        <v>1</v>
      </c>
      <c r="Z716">
        <v>0</v>
      </c>
      <c r="AA716">
        <f>SUM(Table1[[#This Row],[NC000911]:[NZCP012832]])</f>
        <v>2</v>
      </c>
    </row>
    <row r="717" spans="1:27" x14ac:dyDescent="0.2">
      <c r="A717" t="s">
        <v>53</v>
      </c>
      <c r="B717">
        <v>3096524</v>
      </c>
      <c r="C717">
        <v>3096524</v>
      </c>
      <c r="D717">
        <v>1</v>
      </c>
      <c r="E717" t="s">
        <v>127</v>
      </c>
      <c r="F717" t="s">
        <v>128</v>
      </c>
      <c r="G717">
        <v>400</v>
      </c>
      <c r="H717" t="s">
        <v>99</v>
      </c>
      <c r="I717" t="s">
        <v>690</v>
      </c>
      <c r="J717" t="s">
        <v>32</v>
      </c>
      <c r="K717" t="s">
        <v>33</v>
      </c>
      <c r="L717" t="s">
        <v>36</v>
      </c>
      <c r="M717" s="1">
        <v>0.92400000000000004</v>
      </c>
      <c r="P717" t="s">
        <v>474</v>
      </c>
      <c r="Q717" t="s">
        <v>475</v>
      </c>
      <c r="R717" s="1">
        <v>7.5999999999999998E-2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1</v>
      </c>
      <c r="Y717">
        <v>1</v>
      </c>
      <c r="Z717">
        <v>0</v>
      </c>
      <c r="AA717">
        <f>SUM(Table1[[#This Row],[NC000911]:[NZCP012832]])</f>
        <v>2</v>
      </c>
    </row>
    <row r="718" spans="1:27" x14ac:dyDescent="0.2">
      <c r="A718" t="s">
        <v>27</v>
      </c>
      <c r="B718">
        <v>3096524</v>
      </c>
      <c r="C718">
        <v>3096524</v>
      </c>
      <c r="D718">
        <v>1</v>
      </c>
      <c r="E718" t="s">
        <v>127</v>
      </c>
      <c r="F718" t="s">
        <v>128</v>
      </c>
      <c r="G718">
        <v>400</v>
      </c>
      <c r="H718" t="s">
        <v>99</v>
      </c>
      <c r="I718" t="s">
        <v>690</v>
      </c>
      <c r="J718" t="s">
        <v>32</v>
      </c>
      <c r="K718" t="s">
        <v>33</v>
      </c>
      <c r="L718" t="s">
        <v>36</v>
      </c>
      <c r="M718" s="1">
        <v>0.96499999999999997</v>
      </c>
      <c r="P718" t="s">
        <v>474</v>
      </c>
      <c r="Q718" t="s">
        <v>475</v>
      </c>
      <c r="R718" s="1">
        <v>3.3000000000000002E-2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1</v>
      </c>
      <c r="Y718">
        <v>1</v>
      </c>
      <c r="Z718">
        <v>0</v>
      </c>
      <c r="AA718">
        <f>SUM(Table1[[#This Row],[NC000911]:[NZCP012832]])</f>
        <v>2</v>
      </c>
    </row>
    <row r="719" spans="1:27" x14ac:dyDescent="0.2">
      <c r="A719" t="s">
        <v>68</v>
      </c>
      <c r="B719">
        <v>125218</v>
      </c>
      <c r="C719">
        <v>125218</v>
      </c>
      <c r="D719">
        <v>1</v>
      </c>
      <c r="E719" t="s">
        <v>421</v>
      </c>
      <c r="F719" t="s">
        <v>422</v>
      </c>
      <c r="G719">
        <v>1226</v>
      </c>
      <c r="H719" t="s">
        <v>80</v>
      </c>
      <c r="I719" t="s">
        <v>423</v>
      </c>
      <c r="J719" t="s">
        <v>32</v>
      </c>
      <c r="K719" t="s">
        <v>33</v>
      </c>
      <c r="L719" t="s">
        <v>59</v>
      </c>
      <c r="M719" s="1">
        <v>1</v>
      </c>
      <c r="N719" t="s">
        <v>424</v>
      </c>
      <c r="O719" t="s">
        <v>56</v>
      </c>
      <c r="P719" t="s">
        <v>425</v>
      </c>
      <c r="Q719" t="s">
        <v>426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1</v>
      </c>
      <c r="Z719">
        <v>0</v>
      </c>
      <c r="AA719">
        <f>SUM(Table1[[#This Row],[NC000911]:[NZCP012832]])</f>
        <v>1</v>
      </c>
    </row>
    <row r="720" spans="1:27" hidden="1" x14ac:dyDescent="0.2">
      <c r="A720" t="s">
        <v>39</v>
      </c>
      <c r="B720">
        <v>3191291</v>
      </c>
      <c r="C720">
        <v>3191291</v>
      </c>
      <c r="D720">
        <v>1</v>
      </c>
      <c r="J720" t="s">
        <v>478</v>
      </c>
      <c r="M720" s="1">
        <v>0.92</v>
      </c>
      <c r="S720" t="s">
        <v>19</v>
      </c>
      <c r="AA720">
        <f>SUM(Table1[[#This Row],[NC000911]:[NZCP012832]])</f>
        <v>0</v>
      </c>
    </row>
    <row r="721" spans="1:27" x14ac:dyDescent="0.2">
      <c r="A721" t="s">
        <v>68</v>
      </c>
      <c r="B721">
        <v>1391505</v>
      </c>
      <c r="C721">
        <v>1391505</v>
      </c>
      <c r="D721">
        <v>1</v>
      </c>
      <c r="E721" t="s">
        <v>431</v>
      </c>
      <c r="F721" t="s">
        <v>432</v>
      </c>
      <c r="G721">
        <v>611</v>
      </c>
      <c r="H721" t="s">
        <v>99</v>
      </c>
      <c r="I721" t="s">
        <v>433</v>
      </c>
      <c r="J721" t="s">
        <v>32</v>
      </c>
      <c r="K721" t="s">
        <v>33</v>
      </c>
      <c r="L721" t="s">
        <v>36</v>
      </c>
      <c r="M721" s="1">
        <v>1</v>
      </c>
      <c r="N721" t="s">
        <v>434</v>
      </c>
      <c r="P721" t="s">
        <v>435</v>
      </c>
      <c r="Q721" t="s">
        <v>436</v>
      </c>
      <c r="S721">
        <v>0</v>
      </c>
      <c r="T721">
        <v>0</v>
      </c>
      <c r="U721">
        <v>0</v>
      </c>
      <c r="V721">
        <v>0</v>
      </c>
      <c r="W721">
        <v>1</v>
      </c>
      <c r="X721">
        <v>0</v>
      </c>
      <c r="Y721">
        <v>0</v>
      </c>
      <c r="Z721">
        <v>0</v>
      </c>
      <c r="AA721">
        <f>SUM(Table1[[#This Row],[NC000911]:[NZCP012832]])</f>
        <v>1</v>
      </c>
    </row>
    <row r="722" spans="1:27" x14ac:dyDescent="0.2">
      <c r="A722" t="s">
        <v>68</v>
      </c>
      <c r="B722">
        <v>1469131</v>
      </c>
      <c r="C722">
        <v>1469131</v>
      </c>
      <c r="D722">
        <v>1</v>
      </c>
      <c r="E722" t="s">
        <v>443</v>
      </c>
      <c r="F722" t="s">
        <v>444</v>
      </c>
      <c r="G722">
        <v>136</v>
      </c>
      <c r="H722" t="s">
        <v>80</v>
      </c>
      <c r="I722" t="s">
        <v>445</v>
      </c>
      <c r="J722" t="s">
        <v>32</v>
      </c>
      <c r="K722" t="s">
        <v>33</v>
      </c>
      <c r="L722" t="s">
        <v>59</v>
      </c>
      <c r="M722" s="1">
        <v>0.998</v>
      </c>
      <c r="N722" t="s">
        <v>446</v>
      </c>
      <c r="P722" t="s">
        <v>447</v>
      </c>
      <c r="Q722" t="s">
        <v>448</v>
      </c>
      <c r="S722">
        <v>0</v>
      </c>
      <c r="T722">
        <v>0</v>
      </c>
      <c r="U722">
        <v>0</v>
      </c>
      <c r="V722">
        <v>0</v>
      </c>
      <c r="W722">
        <v>1</v>
      </c>
      <c r="X722">
        <v>0</v>
      </c>
      <c r="Y722">
        <v>0</v>
      </c>
      <c r="Z722">
        <v>0</v>
      </c>
      <c r="AA722">
        <f>SUM(Table1[[#This Row],[NC000911]:[NZCP012832]])</f>
        <v>1</v>
      </c>
    </row>
    <row r="723" spans="1:27" hidden="1" x14ac:dyDescent="0.2">
      <c r="A723" t="s">
        <v>39</v>
      </c>
      <c r="B723">
        <v>1819782</v>
      </c>
      <c r="C723">
        <v>1819782</v>
      </c>
      <c r="D723">
        <v>1</v>
      </c>
      <c r="E723" t="s">
        <v>577</v>
      </c>
      <c r="F723" t="s">
        <v>578</v>
      </c>
      <c r="G723">
        <v>216</v>
      </c>
      <c r="H723" t="s">
        <v>80</v>
      </c>
      <c r="I723" t="s">
        <v>579</v>
      </c>
      <c r="J723" t="s">
        <v>32</v>
      </c>
      <c r="L723" t="s">
        <v>59</v>
      </c>
      <c r="M723" s="1">
        <v>0.88800000000000001</v>
      </c>
      <c r="N723" t="s">
        <v>580</v>
      </c>
      <c r="O723" t="s">
        <v>56</v>
      </c>
      <c r="Q723" t="s">
        <v>96</v>
      </c>
      <c r="R723" s="1">
        <v>0.112</v>
      </c>
      <c r="S723" t="s">
        <v>18</v>
      </c>
      <c r="AA723">
        <f>SUM(Table1[[#This Row],[NC000911]:[NZCP012832]])</f>
        <v>0</v>
      </c>
    </row>
    <row r="724" spans="1:27" hidden="1" x14ac:dyDescent="0.2">
      <c r="A724" t="s">
        <v>39</v>
      </c>
      <c r="B724">
        <v>1819788</v>
      </c>
      <c r="C724">
        <v>1819788</v>
      </c>
      <c r="D724">
        <v>1</v>
      </c>
      <c r="E724" t="s">
        <v>577</v>
      </c>
      <c r="F724" t="s">
        <v>578</v>
      </c>
      <c r="G724">
        <v>210</v>
      </c>
      <c r="H724" t="s">
        <v>80</v>
      </c>
      <c r="I724" t="s">
        <v>579</v>
      </c>
      <c r="J724" t="s">
        <v>32</v>
      </c>
      <c r="L724" t="s">
        <v>59</v>
      </c>
      <c r="M724" s="1">
        <v>0.88300000000000001</v>
      </c>
      <c r="N724" t="s">
        <v>580</v>
      </c>
      <c r="O724" t="s">
        <v>56</v>
      </c>
      <c r="Q724" t="s">
        <v>374</v>
      </c>
      <c r="R724" s="1">
        <v>0.113</v>
      </c>
      <c r="S724" t="s">
        <v>18</v>
      </c>
      <c r="AA724">
        <f>SUM(Table1[[#This Row],[NC000911]:[NZCP012832]])</f>
        <v>0</v>
      </c>
    </row>
    <row r="725" spans="1:27" hidden="1" x14ac:dyDescent="0.2">
      <c r="A725" t="s">
        <v>39</v>
      </c>
      <c r="B725">
        <v>3276813</v>
      </c>
      <c r="C725">
        <v>3276813</v>
      </c>
      <c r="D725">
        <v>1</v>
      </c>
      <c r="J725" t="s">
        <v>478</v>
      </c>
      <c r="M725" s="1">
        <v>0.88300000000000001</v>
      </c>
      <c r="O725" t="s">
        <v>56</v>
      </c>
      <c r="S725" t="s">
        <v>21</v>
      </c>
      <c r="AA725">
        <f>SUM(Table1[[#This Row],[NC000911]:[NZCP012832]])</f>
        <v>0</v>
      </c>
    </row>
    <row r="726" spans="1:27" x14ac:dyDescent="0.2">
      <c r="A726" t="s">
        <v>68</v>
      </c>
      <c r="B726">
        <v>1596073</v>
      </c>
      <c r="C726">
        <v>1596073</v>
      </c>
      <c r="D726">
        <v>1</v>
      </c>
      <c r="E726" t="s">
        <v>449</v>
      </c>
      <c r="F726" t="s">
        <v>450</v>
      </c>
      <c r="G726">
        <v>263</v>
      </c>
      <c r="H726" t="s">
        <v>60</v>
      </c>
      <c r="I726" t="s">
        <v>451</v>
      </c>
      <c r="J726" t="s">
        <v>55</v>
      </c>
      <c r="K726" t="s">
        <v>33</v>
      </c>
      <c r="L726" t="s">
        <v>36</v>
      </c>
      <c r="M726" s="1">
        <v>0.998</v>
      </c>
      <c r="P726" t="s">
        <v>452</v>
      </c>
      <c r="Q726" t="s">
        <v>453</v>
      </c>
      <c r="R726" s="1">
        <v>2E-3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1</v>
      </c>
      <c r="Y726">
        <v>0</v>
      </c>
      <c r="Z726">
        <v>0</v>
      </c>
      <c r="AA726">
        <f>SUM(Table1[[#This Row],[NC000911]:[NZCP012832]])</f>
        <v>1</v>
      </c>
    </row>
    <row r="727" spans="1:27" x14ac:dyDescent="0.2">
      <c r="A727" t="s">
        <v>68</v>
      </c>
      <c r="B727">
        <v>1864741</v>
      </c>
      <c r="C727">
        <v>1864741</v>
      </c>
      <c r="D727">
        <v>1</v>
      </c>
      <c r="E727" t="s">
        <v>462</v>
      </c>
      <c r="F727" t="s">
        <v>463</v>
      </c>
      <c r="G727">
        <v>266</v>
      </c>
      <c r="H727" t="s">
        <v>54</v>
      </c>
      <c r="I727" t="s">
        <v>464</v>
      </c>
      <c r="J727" t="s">
        <v>55</v>
      </c>
      <c r="K727" t="s">
        <v>33</v>
      </c>
      <c r="L727" t="s">
        <v>56</v>
      </c>
      <c r="M727" s="1">
        <v>0.996</v>
      </c>
      <c r="N727" t="s">
        <v>465</v>
      </c>
      <c r="O727" t="s">
        <v>36</v>
      </c>
      <c r="P727" t="s">
        <v>466</v>
      </c>
      <c r="Q727" t="s">
        <v>467</v>
      </c>
      <c r="R727" s="1">
        <v>2E-3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0</v>
      </c>
      <c r="Y727">
        <v>0</v>
      </c>
      <c r="Z727">
        <v>0</v>
      </c>
      <c r="AA727">
        <f>SUM(Table1[[#This Row],[NC000911]:[NZCP012832]])</f>
        <v>1</v>
      </c>
    </row>
    <row r="728" spans="1:27" x14ac:dyDescent="0.2">
      <c r="A728" t="s">
        <v>68</v>
      </c>
      <c r="B728">
        <v>943495</v>
      </c>
      <c r="C728">
        <v>943495</v>
      </c>
      <c r="D728">
        <v>1</v>
      </c>
      <c r="E728" t="s">
        <v>468</v>
      </c>
      <c r="F728" t="s">
        <v>469</v>
      </c>
      <c r="G728">
        <v>1810</v>
      </c>
      <c r="H728" t="s">
        <v>66</v>
      </c>
      <c r="I728" t="s">
        <v>470</v>
      </c>
      <c r="J728" t="s">
        <v>32</v>
      </c>
      <c r="K728" t="s">
        <v>33</v>
      </c>
      <c r="L728" t="s">
        <v>56</v>
      </c>
      <c r="M728" s="1">
        <v>0.995</v>
      </c>
      <c r="N728" t="s">
        <v>471</v>
      </c>
      <c r="O728" t="s">
        <v>59</v>
      </c>
      <c r="P728" t="s">
        <v>472</v>
      </c>
      <c r="Q728" t="s">
        <v>473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f>SUM(Table1[[#This Row],[NC000911]:[NZCP012832]])</f>
        <v>1</v>
      </c>
    </row>
    <row r="729" spans="1:27" x14ac:dyDescent="0.2">
      <c r="A729" t="s">
        <v>68</v>
      </c>
      <c r="B729">
        <v>2204576</v>
      </c>
      <c r="C729">
        <v>2204576</v>
      </c>
      <c r="D729">
        <v>1</v>
      </c>
      <c r="E729" t="s">
        <v>409</v>
      </c>
      <c r="F729" t="s">
        <v>410</v>
      </c>
      <c r="G729">
        <v>420</v>
      </c>
      <c r="H729" t="s">
        <v>411</v>
      </c>
      <c r="I729" t="s">
        <v>412</v>
      </c>
      <c r="J729" t="s">
        <v>413</v>
      </c>
      <c r="K729" t="s">
        <v>149</v>
      </c>
      <c r="M729" s="1">
        <v>0.84399999999999997</v>
      </c>
      <c r="O729" t="s">
        <v>59</v>
      </c>
      <c r="S729">
        <v>1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f>SUM(Table1[[#This Row],[NC000911]:[NZCP012832]])</f>
        <v>1</v>
      </c>
    </row>
    <row r="730" spans="1:27" x14ac:dyDescent="0.2">
      <c r="A730" t="s">
        <v>39</v>
      </c>
      <c r="B730">
        <v>125218</v>
      </c>
      <c r="C730">
        <v>125218</v>
      </c>
      <c r="D730">
        <v>1</v>
      </c>
      <c r="E730" t="s">
        <v>193</v>
      </c>
      <c r="F730" t="s">
        <v>194</v>
      </c>
      <c r="G730">
        <v>1226</v>
      </c>
      <c r="H730" t="s">
        <v>80</v>
      </c>
      <c r="I730" t="s">
        <v>423</v>
      </c>
      <c r="J730" t="s">
        <v>32</v>
      </c>
      <c r="K730" t="s">
        <v>33</v>
      </c>
      <c r="L730" t="s">
        <v>59</v>
      </c>
      <c r="M730" s="1">
        <v>1</v>
      </c>
      <c r="N730" t="s">
        <v>424</v>
      </c>
      <c r="O730" t="s">
        <v>56</v>
      </c>
      <c r="P730" t="s">
        <v>425</v>
      </c>
      <c r="Q730" t="s">
        <v>426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1</v>
      </c>
      <c r="Z730">
        <v>0</v>
      </c>
      <c r="AA730">
        <f>SUM(Table1[[#This Row],[NC000911]:[NZCP012832]])</f>
        <v>1</v>
      </c>
    </row>
    <row r="731" spans="1:27" x14ac:dyDescent="0.2">
      <c r="A731" t="s">
        <v>39</v>
      </c>
      <c r="B731">
        <v>909462</v>
      </c>
      <c r="C731">
        <v>909462</v>
      </c>
      <c r="D731">
        <v>1</v>
      </c>
      <c r="E731" t="s">
        <v>498</v>
      </c>
      <c r="F731" t="s">
        <v>499</v>
      </c>
      <c r="G731">
        <v>124</v>
      </c>
      <c r="H731" t="s">
        <v>30</v>
      </c>
      <c r="I731" t="s">
        <v>500</v>
      </c>
      <c r="J731" t="s">
        <v>32</v>
      </c>
      <c r="K731" t="s">
        <v>33</v>
      </c>
      <c r="L731" t="s">
        <v>34</v>
      </c>
      <c r="M731" s="1">
        <v>1</v>
      </c>
      <c r="N731" t="s">
        <v>501</v>
      </c>
      <c r="P731" t="s">
        <v>502</v>
      </c>
      <c r="Q731" t="s">
        <v>503</v>
      </c>
      <c r="S731">
        <v>0</v>
      </c>
      <c r="T731">
        <v>0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f>SUM(Table1[[#This Row],[NC000911]:[NZCP012832]])</f>
        <v>1</v>
      </c>
    </row>
    <row r="732" spans="1:27" hidden="1" x14ac:dyDescent="0.2">
      <c r="A732" t="s">
        <v>39</v>
      </c>
      <c r="B732">
        <v>3260090</v>
      </c>
      <c r="C732">
        <v>3260090</v>
      </c>
      <c r="D732">
        <v>1</v>
      </c>
      <c r="H732" t="s">
        <v>479</v>
      </c>
      <c r="J732" t="s">
        <v>413</v>
      </c>
      <c r="M732" s="1">
        <v>0.82399999999999995</v>
      </c>
      <c r="O732" t="s">
        <v>34</v>
      </c>
      <c r="S732" t="s">
        <v>18</v>
      </c>
      <c r="AA732">
        <f>SUM(Table1[[#This Row],[NC000911]:[NZCP012832]])</f>
        <v>0</v>
      </c>
    </row>
    <row r="733" spans="1:27" hidden="1" x14ac:dyDescent="0.2">
      <c r="A733" t="s">
        <v>39</v>
      </c>
      <c r="B733">
        <v>1453628</v>
      </c>
      <c r="C733">
        <v>1453628</v>
      </c>
      <c r="D733">
        <v>1</v>
      </c>
      <c r="E733" t="s">
        <v>177</v>
      </c>
      <c r="F733" t="s">
        <v>178</v>
      </c>
      <c r="G733">
        <v>258</v>
      </c>
      <c r="H733" t="s">
        <v>80</v>
      </c>
      <c r="I733" t="s">
        <v>328</v>
      </c>
      <c r="J733" t="s">
        <v>32</v>
      </c>
      <c r="L733" t="s">
        <v>59</v>
      </c>
      <c r="M733" s="1">
        <v>0.82299999999999995</v>
      </c>
      <c r="Q733" t="s">
        <v>222</v>
      </c>
      <c r="S733" t="s">
        <v>19</v>
      </c>
      <c r="AA733">
        <f>SUM(Table1[[#This Row],[NC000911]:[NZCP012832]])</f>
        <v>0</v>
      </c>
    </row>
    <row r="734" spans="1:27" hidden="1" x14ac:dyDescent="0.2">
      <c r="A734" t="s">
        <v>39</v>
      </c>
      <c r="B734">
        <v>1453976</v>
      </c>
      <c r="C734">
        <v>1453976</v>
      </c>
      <c r="D734">
        <v>1</v>
      </c>
      <c r="E734" t="s">
        <v>329</v>
      </c>
      <c r="F734" t="s">
        <v>29</v>
      </c>
      <c r="G734">
        <v>258</v>
      </c>
      <c r="H734" t="s">
        <v>80</v>
      </c>
      <c r="J734" t="s">
        <v>32</v>
      </c>
      <c r="L734" t="s">
        <v>59</v>
      </c>
      <c r="M734" s="1">
        <v>0.82299999999999995</v>
      </c>
      <c r="N734" t="s">
        <v>330</v>
      </c>
      <c r="O734" t="s">
        <v>56</v>
      </c>
      <c r="Q734" t="s">
        <v>222</v>
      </c>
      <c r="R734" s="1">
        <v>0.17699999999999999</v>
      </c>
      <c r="S734" t="s">
        <v>20</v>
      </c>
      <c r="AA734">
        <f>SUM(Table1[[#This Row],[NC000911]:[NZCP012832]])</f>
        <v>0</v>
      </c>
    </row>
    <row r="735" spans="1:27" hidden="1" x14ac:dyDescent="0.2">
      <c r="A735" t="s">
        <v>39</v>
      </c>
      <c r="B735">
        <v>1453977</v>
      </c>
      <c r="C735">
        <v>1453977</v>
      </c>
      <c r="D735">
        <v>1</v>
      </c>
      <c r="E735" t="s">
        <v>177</v>
      </c>
      <c r="F735" t="s">
        <v>178</v>
      </c>
      <c r="G735">
        <v>258</v>
      </c>
      <c r="H735" t="s">
        <v>80</v>
      </c>
      <c r="I735" t="s">
        <v>331</v>
      </c>
      <c r="J735" t="s">
        <v>32</v>
      </c>
      <c r="L735" t="s">
        <v>59</v>
      </c>
      <c r="M735" s="1">
        <v>0.82299999999999995</v>
      </c>
      <c r="N735" t="s">
        <v>325</v>
      </c>
      <c r="O735" t="s">
        <v>56</v>
      </c>
      <c r="Q735" t="s">
        <v>222</v>
      </c>
      <c r="R735">
        <v>0.17699999999999999</v>
      </c>
      <c r="S735" t="s">
        <v>21</v>
      </c>
      <c r="AA735">
        <f>SUM(Table1[[#This Row],[NC000911]:[NZCP012832]])</f>
        <v>0</v>
      </c>
    </row>
    <row r="736" spans="1:27" hidden="1" x14ac:dyDescent="0.2">
      <c r="A736" t="s">
        <v>39</v>
      </c>
      <c r="B736">
        <v>1454078</v>
      </c>
      <c r="C736">
        <v>1454078</v>
      </c>
      <c r="D736">
        <v>1</v>
      </c>
      <c r="E736" t="s">
        <v>177</v>
      </c>
      <c r="F736" t="s">
        <v>178</v>
      </c>
      <c r="G736">
        <v>258</v>
      </c>
      <c r="H736" t="s">
        <v>80</v>
      </c>
      <c r="I736" t="s">
        <v>326</v>
      </c>
      <c r="J736" t="s">
        <v>32</v>
      </c>
      <c r="L736" t="s">
        <v>59</v>
      </c>
      <c r="M736" s="1">
        <v>0.82299999999999995</v>
      </c>
      <c r="N736" t="s">
        <v>325</v>
      </c>
      <c r="Q736" t="s">
        <v>222</v>
      </c>
      <c r="S736" t="s">
        <v>22</v>
      </c>
      <c r="AA736">
        <f>SUM(Table1[[#This Row],[NC000911]:[NZCP012832]])</f>
        <v>0</v>
      </c>
    </row>
    <row r="737" spans="1:27" hidden="1" x14ac:dyDescent="0.2">
      <c r="A737" t="s">
        <v>39</v>
      </c>
      <c r="B737">
        <v>1454175</v>
      </c>
      <c r="C737">
        <v>1454175</v>
      </c>
      <c r="D737">
        <v>1</v>
      </c>
      <c r="E737" t="s">
        <v>177</v>
      </c>
      <c r="F737" t="s">
        <v>178</v>
      </c>
      <c r="G737">
        <v>258</v>
      </c>
      <c r="H737" t="s">
        <v>80</v>
      </c>
      <c r="I737" t="s">
        <v>332</v>
      </c>
      <c r="J737" t="s">
        <v>32</v>
      </c>
      <c r="L737" t="s">
        <v>59</v>
      </c>
      <c r="M737" s="1">
        <v>0.82299999999999995</v>
      </c>
      <c r="Q737" t="s">
        <v>222</v>
      </c>
      <c r="R737" s="1">
        <v>0.17699999999999999</v>
      </c>
      <c r="S737" t="s">
        <v>23</v>
      </c>
      <c r="AA737">
        <f>SUM(Table1[[#This Row],[NC000911]:[NZCP012832]])</f>
        <v>0</v>
      </c>
    </row>
    <row r="738" spans="1:27" hidden="1" x14ac:dyDescent="0.2">
      <c r="A738" t="s">
        <v>39</v>
      </c>
      <c r="B738">
        <v>1454187</v>
      </c>
      <c r="C738">
        <v>1454187</v>
      </c>
      <c r="D738">
        <v>1</v>
      </c>
      <c r="E738" t="s">
        <v>177</v>
      </c>
      <c r="F738" t="s">
        <v>178</v>
      </c>
      <c r="G738">
        <v>258</v>
      </c>
      <c r="H738" t="s">
        <v>80</v>
      </c>
      <c r="I738" t="s">
        <v>327</v>
      </c>
      <c r="J738" t="s">
        <v>32</v>
      </c>
      <c r="L738" t="s">
        <v>59</v>
      </c>
      <c r="M738" s="1">
        <v>0.82299999999999995</v>
      </c>
      <c r="N738" t="s">
        <v>325</v>
      </c>
      <c r="O738" t="s">
        <v>56</v>
      </c>
      <c r="Q738" t="s">
        <v>222</v>
      </c>
      <c r="R738" s="1">
        <v>0.17699999999999999</v>
      </c>
      <c r="S738" t="s">
        <v>24</v>
      </c>
      <c r="AA738">
        <f>SUM(Table1[[#This Row],[NC000911]:[NZCP012832]])</f>
        <v>0</v>
      </c>
    </row>
    <row r="739" spans="1:27" hidden="1" x14ac:dyDescent="0.2">
      <c r="A739" t="s">
        <v>39</v>
      </c>
      <c r="B739">
        <v>1455159</v>
      </c>
      <c r="C739">
        <v>1455159</v>
      </c>
      <c r="D739">
        <v>1</v>
      </c>
      <c r="E739" t="s">
        <v>177</v>
      </c>
      <c r="F739" t="s">
        <v>178</v>
      </c>
      <c r="G739">
        <v>258</v>
      </c>
      <c r="H739" t="s">
        <v>80</v>
      </c>
      <c r="I739" t="s">
        <v>324</v>
      </c>
      <c r="J739" t="s">
        <v>32</v>
      </c>
      <c r="L739" t="s">
        <v>59</v>
      </c>
      <c r="M739" s="1">
        <v>0.82299999999999995</v>
      </c>
      <c r="N739" t="s">
        <v>325</v>
      </c>
      <c r="O739" t="s">
        <v>56</v>
      </c>
      <c r="Q739" t="s">
        <v>222</v>
      </c>
      <c r="R739" s="1">
        <v>0.17699999999999999</v>
      </c>
      <c r="S739" t="s">
        <v>18</v>
      </c>
      <c r="AA739">
        <f>SUM(Table1[[#This Row],[NC000911]:[NZCP012832]])</f>
        <v>0</v>
      </c>
    </row>
    <row r="740" spans="1:27" hidden="1" x14ac:dyDescent="0.2">
      <c r="A740" t="s">
        <v>39</v>
      </c>
      <c r="B740">
        <v>1455307</v>
      </c>
      <c r="C740">
        <v>1455309</v>
      </c>
      <c r="D740">
        <v>2</v>
      </c>
      <c r="E740" t="s">
        <v>177</v>
      </c>
      <c r="F740" t="s">
        <v>178</v>
      </c>
      <c r="G740">
        <v>406</v>
      </c>
      <c r="H740" t="s">
        <v>601</v>
      </c>
      <c r="I740" t="s">
        <v>324</v>
      </c>
      <c r="J740" t="s">
        <v>33</v>
      </c>
      <c r="L740" t="s">
        <v>602</v>
      </c>
      <c r="M740" s="1">
        <v>0.82199999999999995</v>
      </c>
      <c r="N740" t="s">
        <v>325</v>
      </c>
      <c r="O740" t="s">
        <v>603</v>
      </c>
      <c r="Q740" t="s">
        <v>601</v>
      </c>
      <c r="S740" t="s">
        <v>18</v>
      </c>
      <c r="AA740">
        <f>SUM(Table1[[#This Row],[NC000911]:[NZCP012832]])</f>
        <v>0</v>
      </c>
    </row>
    <row r="741" spans="1:27" hidden="1" x14ac:dyDescent="0.2">
      <c r="A741" t="s">
        <v>39</v>
      </c>
      <c r="B741">
        <v>1454226</v>
      </c>
      <c r="C741">
        <v>1454228</v>
      </c>
      <c r="D741">
        <v>2</v>
      </c>
      <c r="E741" t="s">
        <v>177</v>
      </c>
      <c r="F741" t="s">
        <v>178</v>
      </c>
      <c r="G741">
        <v>406</v>
      </c>
      <c r="H741" t="s">
        <v>601</v>
      </c>
      <c r="I741" t="s">
        <v>326</v>
      </c>
      <c r="J741" t="s">
        <v>33</v>
      </c>
      <c r="L741" t="s">
        <v>602</v>
      </c>
      <c r="M741" s="1">
        <v>0.82199999999999995</v>
      </c>
      <c r="N741" t="s">
        <v>325</v>
      </c>
      <c r="Q741" t="s">
        <v>601</v>
      </c>
      <c r="S741" t="s">
        <v>22</v>
      </c>
      <c r="AA741">
        <f>SUM(Table1[[#This Row],[NC000911]:[NZCP012832]])</f>
        <v>0</v>
      </c>
    </row>
    <row r="742" spans="1:27" hidden="1" x14ac:dyDescent="0.2">
      <c r="A742" t="s">
        <v>39</v>
      </c>
      <c r="B742">
        <v>1454335</v>
      </c>
      <c r="C742">
        <v>1454337</v>
      </c>
      <c r="D742">
        <v>2</v>
      </c>
      <c r="E742" t="s">
        <v>177</v>
      </c>
      <c r="F742" t="s">
        <v>178</v>
      </c>
      <c r="G742">
        <v>406</v>
      </c>
      <c r="H742" t="s">
        <v>601</v>
      </c>
      <c r="I742" t="s">
        <v>327</v>
      </c>
      <c r="J742" t="s">
        <v>33</v>
      </c>
      <c r="L742" t="s">
        <v>602</v>
      </c>
      <c r="M742" s="1">
        <v>0.82199999999999995</v>
      </c>
      <c r="N742" t="s">
        <v>325</v>
      </c>
      <c r="O742" t="s">
        <v>603</v>
      </c>
      <c r="Q742" t="s">
        <v>601</v>
      </c>
      <c r="S742" t="s">
        <v>24</v>
      </c>
      <c r="AA742">
        <f>SUM(Table1[[#This Row],[NC000911]:[NZCP012832]])</f>
        <v>0</v>
      </c>
    </row>
    <row r="743" spans="1:27" hidden="1" x14ac:dyDescent="0.2">
      <c r="A743" t="s">
        <v>39</v>
      </c>
      <c r="B743">
        <v>1453776</v>
      </c>
      <c r="C743">
        <v>1453778</v>
      </c>
      <c r="D743">
        <v>2</v>
      </c>
      <c r="E743" t="s">
        <v>177</v>
      </c>
      <c r="F743" t="s">
        <v>178</v>
      </c>
      <c r="G743">
        <v>406</v>
      </c>
      <c r="H743" t="s">
        <v>601</v>
      </c>
      <c r="I743" t="s">
        <v>328</v>
      </c>
      <c r="J743" t="s">
        <v>33</v>
      </c>
      <c r="L743" t="s">
        <v>602</v>
      </c>
      <c r="M743" s="1">
        <v>0.82199999999999995</v>
      </c>
      <c r="Q743" t="s">
        <v>601</v>
      </c>
      <c r="S743" t="s">
        <v>19</v>
      </c>
      <c r="AA743">
        <f>SUM(Table1[[#This Row],[NC000911]:[NZCP012832]])</f>
        <v>0</v>
      </c>
    </row>
    <row r="744" spans="1:27" hidden="1" x14ac:dyDescent="0.2">
      <c r="A744" t="s">
        <v>39</v>
      </c>
      <c r="B744">
        <v>1454125</v>
      </c>
      <c r="C744">
        <v>1454127</v>
      </c>
      <c r="D744">
        <v>2</v>
      </c>
      <c r="E744" t="s">
        <v>177</v>
      </c>
      <c r="F744" t="s">
        <v>178</v>
      </c>
      <c r="G744">
        <v>406</v>
      </c>
      <c r="H744" t="s">
        <v>601</v>
      </c>
      <c r="I744" t="s">
        <v>331</v>
      </c>
      <c r="J744" t="s">
        <v>33</v>
      </c>
      <c r="L744" t="s">
        <v>602</v>
      </c>
      <c r="M744" s="1">
        <v>0.82199999999999995</v>
      </c>
      <c r="N744" t="s">
        <v>325</v>
      </c>
      <c r="O744" t="s">
        <v>603</v>
      </c>
      <c r="Q744" t="s">
        <v>601</v>
      </c>
      <c r="S744" t="s">
        <v>21</v>
      </c>
      <c r="AA744">
        <f>SUM(Table1[[#This Row],[NC000911]:[NZCP012832]])</f>
        <v>0</v>
      </c>
    </row>
    <row r="745" spans="1:27" x14ac:dyDescent="0.2">
      <c r="A745" t="s">
        <v>39</v>
      </c>
      <c r="B745">
        <v>1391505</v>
      </c>
      <c r="C745">
        <v>1391505</v>
      </c>
      <c r="D745">
        <v>1</v>
      </c>
      <c r="E745" t="s">
        <v>431</v>
      </c>
      <c r="F745" t="s">
        <v>432</v>
      </c>
      <c r="G745">
        <v>611</v>
      </c>
      <c r="H745" t="s">
        <v>99</v>
      </c>
      <c r="I745" t="s">
        <v>433</v>
      </c>
      <c r="J745" t="s">
        <v>32</v>
      </c>
      <c r="K745" t="s">
        <v>33</v>
      </c>
      <c r="L745" t="s">
        <v>36</v>
      </c>
      <c r="M745" s="1">
        <v>1</v>
      </c>
      <c r="N745" t="s">
        <v>434</v>
      </c>
      <c r="P745" t="s">
        <v>435</v>
      </c>
      <c r="Q745" t="s">
        <v>436</v>
      </c>
      <c r="S745">
        <v>0</v>
      </c>
      <c r="T745">
        <v>0</v>
      </c>
      <c r="U745">
        <v>0</v>
      </c>
      <c r="V745">
        <v>0</v>
      </c>
      <c r="W745">
        <v>1</v>
      </c>
      <c r="X745">
        <v>0</v>
      </c>
      <c r="Y745">
        <v>0</v>
      </c>
      <c r="Z745">
        <v>0</v>
      </c>
      <c r="AA745">
        <f>SUM(Table1[[#This Row],[NC000911]:[NZCP012832]])</f>
        <v>1</v>
      </c>
    </row>
    <row r="746" spans="1:27" hidden="1" x14ac:dyDescent="0.2">
      <c r="A746" t="s">
        <v>39</v>
      </c>
      <c r="B746">
        <v>2046852</v>
      </c>
      <c r="C746">
        <v>2046851</v>
      </c>
      <c r="D746">
        <v>0</v>
      </c>
      <c r="J746" t="s">
        <v>43</v>
      </c>
      <c r="L746" t="s">
        <v>56</v>
      </c>
      <c r="M746" s="1">
        <v>0.80400000000000005</v>
      </c>
      <c r="S746" t="s">
        <v>19</v>
      </c>
      <c r="AA746">
        <f>SUM(Table1[[#This Row],[NC000911]:[NZCP012832]])</f>
        <v>0</v>
      </c>
    </row>
    <row r="747" spans="1:27" hidden="1" x14ac:dyDescent="0.2">
      <c r="A747" t="s">
        <v>39</v>
      </c>
      <c r="B747">
        <v>2047302</v>
      </c>
      <c r="C747">
        <v>2047301</v>
      </c>
      <c r="D747">
        <v>0</v>
      </c>
      <c r="J747" t="s">
        <v>43</v>
      </c>
      <c r="L747" t="s">
        <v>56</v>
      </c>
      <c r="M747" s="1">
        <v>0.80400000000000005</v>
      </c>
      <c r="S747" t="s">
        <v>22</v>
      </c>
      <c r="AA747">
        <f>SUM(Table1[[#This Row],[NC000911]:[NZCP012832]])</f>
        <v>0</v>
      </c>
    </row>
    <row r="748" spans="1:27" hidden="1" x14ac:dyDescent="0.2">
      <c r="A748" t="s">
        <v>39</v>
      </c>
      <c r="B748">
        <v>2047399</v>
      </c>
      <c r="C748">
        <v>2047398</v>
      </c>
      <c r="D748">
        <v>0</v>
      </c>
      <c r="J748" t="s">
        <v>43</v>
      </c>
      <c r="L748" t="s">
        <v>56</v>
      </c>
      <c r="M748" s="1">
        <v>0.80400000000000005</v>
      </c>
      <c r="S748" t="s">
        <v>23</v>
      </c>
      <c r="AA748">
        <f>SUM(Table1[[#This Row],[NC000911]:[NZCP012832]])</f>
        <v>0</v>
      </c>
    </row>
    <row r="749" spans="1:27" hidden="1" x14ac:dyDescent="0.2">
      <c r="A749" t="s">
        <v>39</v>
      </c>
      <c r="B749">
        <v>2047411</v>
      </c>
      <c r="C749">
        <v>2047410</v>
      </c>
      <c r="D749">
        <v>0</v>
      </c>
      <c r="H749" t="e">
        <f>+A</f>
        <v>#NAME?</v>
      </c>
      <c r="J749" t="s">
        <v>43</v>
      </c>
      <c r="L749" t="s">
        <v>56</v>
      </c>
      <c r="M749" s="1">
        <v>0.80400000000000005</v>
      </c>
      <c r="S749" t="s">
        <v>24</v>
      </c>
      <c r="AA749">
        <f>SUM(Table1[[#This Row],[NC000911]:[NZCP012832]])</f>
        <v>0</v>
      </c>
    </row>
    <row r="750" spans="1:27" hidden="1" x14ac:dyDescent="0.2">
      <c r="A750" t="s">
        <v>39</v>
      </c>
      <c r="B750">
        <v>2046852</v>
      </c>
      <c r="C750">
        <v>2046851</v>
      </c>
      <c r="D750">
        <v>0</v>
      </c>
      <c r="J750" t="s">
        <v>43</v>
      </c>
      <c r="L750" t="s">
        <v>36</v>
      </c>
      <c r="M750" s="1">
        <v>0.79900000000000004</v>
      </c>
      <c r="S750" t="s">
        <v>19</v>
      </c>
      <c r="AA750">
        <f>SUM(Table1[[#This Row],[NC000911]:[NZCP012832]])</f>
        <v>0</v>
      </c>
    </row>
    <row r="751" spans="1:27" hidden="1" x14ac:dyDescent="0.2">
      <c r="A751" t="s">
        <v>39</v>
      </c>
      <c r="B751">
        <v>2047302</v>
      </c>
      <c r="C751">
        <v>2047301</v>
      </c>
      <c r="D751">
        <v>0</v>
      </c>
      <c r="J751" t="s">
        <v>43</v>
      </c>
      <c r="L751" t="s">
        <v>36</v>
      </c>
      <c r="M751" s="1">
        <v>0.79900000000000004</v>
      </c>
      <c r="S751" t="s">
        <v>22</v>
      </c>
      <c r="AA751">
        <f>SUM(Table1[[#This Row],[NC000911]:[NZCP012832]])</f>
        <v>0</v>
      </c>
    </row>
    <row r="752" spans="1:27" hidden="1" x14ac:dyDescent="0.2">
      <c r="A752" t="s">
        <v>39</v>
      </c>
      <c r="B752">
        <v>2047399</v>
      </c>
      <c r="C752">
        <v>2047398</v>
      </c>
      <c r="D752">
        <v>0</v>
      </c>
      <c r="J752" t="s">
        <v>43</v>
      </c>
      <c r="L752" t="s">
        <v>36</v>
      </c>
      <c r="M752" s="1">
        <v>0.79900000000000004</v>
      </c>
      <c r="S752" t="s">
        <v>23</v>
      </c>
      <c r="AA752">
        <f>SUM(Table1[[#This Row],[NC000911]:[NZCP012832]])</f>
        <v>0</v>
      </c>
    </row>
    <row r="753" spans="1:27" hidden="1" x14ac:dyDescent="0.2">
      <c r="A753" t="s">
        <v>39</v>
      </c>
      <c r="B753">
        <v>2047411</v>
      </c>
      <c r="C753">
        <v>2047410</v>
      </c>
      <c r="D753">
        <v>0</v>
      </c>
      <c r="H753" t="e">
        <f>+T</f>
        <v>#NAME?</v>
      </c>
      <c r="J753" t="s">
        <v>43</v>
      </c>
      <c r="L753" t="s">
        <v>36</v>
      </c>
      <c r="M753" s="1">
        <v>0.79900000000000004</v>
      </c>
      <c r="S753" t="s">
        <v>24</v>
      </c>
      <c r="AA753">
        <f>SUM(Table1[[#This Row],[NC000911]:[NZCP012832]])</f>
        <v>0</v>
      </c>
    </row>
    <row r="754" spans="1:27" hidden="1" x14ac:dyDescent="0.2">
      <c r="A754" t="s">
        <v>39</v>
      </c>
      <c r="B754">
        <v>1453496</v>
      </c>
      <c r="C754">
        <v>1453496</v>
      </c>
      <c r="D754">
        <v>1</v>
      </c>
      <c r="E754" t="s">
        <v>177</v>
      </c>
      <c r="F754" t="s">
        <v>178</v>
      </c>
      <c r="G754">
        <v>126</v>
      </c>
      <c r="H754" t="s">
        <v>110</v>
      </c>
      <c r="I754" t="s">
        <v>328</v>
      </c>
      <c r="J754" t="s">
        <v>55</v>
      </c>
      <c r="L754" t="s">
        <v>34</v>
      </c>
      <c r="M754" s="1">
        <v>0.78</v>
      </c>
      <c r="Q754" t="s">
        <v>408</v>
      </c>
      <c r="S754" t="s">
        <v>19</v>
      </c>
      <c r="AA754">
        <f>SUM(Table1[[#This Row],[NC000911]:[NZCP012832]])</f>
        <v>0</v>
      </c>
    </row>
    <row r="755" spans="1:27" hidden="1" x14ac:dyDescent="0.2">
      <c r="A755" t="s">
        <v>39</v>
      </c>
      <c r="B755">
        <v>1453844</v>
      </c>
      <c r="C755">
        <v>1453844</v>
      </c>
      <c r="D755">
        <v>1</v>
      </c>
      <c r="E755" t="s">
        <v>329</v>
      </c>
      <c r="F755" t="s">
        <v>29</v>
      </c>
      <c r="G755">
        <v>126</v>
      </c>
      <c r="H755" t="s">
        <v>110</v>
      </c>
      <c r="J755" t="s">
        <v>55</v>
      </c>
      <c r="L755" t="s">
        <v>34</v>
      </c>
      <c r="M755" s="1">
        <v>0.78</v>
      </c>
      <c r="N755" t="s">
        <v>330</v>
      </c>
      <c r="O755" t="s">
        <v>59</v>
      </c>
      <c r="Q755" t="s">
        <v>408</v>
      </c>
      <c r="R755" s="1">
        <v>0.22</v>
      </c>
      <c r="S755" t="s">
        <v>20</v>
      </c>
      <c r="AA755">
        <f>SUM(Table1[[#This Row],[NC000911]:[NZCP012832]])</f>
        <v>0</v>
      </c>
    </row>
    <row r="756" spans="1:27" hidden="1" x14ac:dyDescent="0.2">
      <c r="A756" t="s">
        <v>39</v>
      </c>
      <c r="B756">
        <v>1453845</v>
      </c>
      <c r="C756">
        <v>1453845</v>
      </c>
      <c r="D756">
        <v>1</v>
      </c>
      <c r="E756" t="s">
        <v>177</v>
      </c>
      <c r="F756" t="s">
        <v>178</v>
      </c>
      <c r="G756">
        <v>126</v>
      </c>
      <c r="H756" t="s">
        <v>110</v>
      </c>
      <c r="I756" t="s">
        <v>331</v>
      </c>
      <c r="J756" t="s">
        <v>55</v>
      </c>
      <c r="L756" t="s">
        <v>34</v>
      </c>
      <c r="M756" s="1">
        <v>0.78</v>
      </c>
      <c r="N756" t="s">
        <v>325</v>
      </c>
      <c r="O756" t="s">
        <v>59</v>
      </c>
      <c r="Q756" t="s">
        <v>408</v>
      </c>
      <c r="R756">
        <v>0.22</v>
      </c>
      <c r="S756" t="s">
        <v>21</v>
      </c>
      <c r="AA756">
        <f>SUM(Table1[[#This Row],[NC000911]:[NZCP012832]])</f>
        <v>0</v>
      </c>
    </row>
    <row r="757" spans="1:27" hidden="1" x14ac:dyDescent="0.2">
      <c r="A757" t="s">
        <v>39</v>
      </c>
      <c r="B757">
        <v>1453946</v>
      </c>
      <c r="C757">
        <v>1453946</v>
      </c>
      <c r="D757">
        <v>1</v>
      </c>
      <c r="E757" t="s">
        <v>177</v>
      </c>
      <c r="F757" t="s">
        <v>178</v>
      </c>
      <c r="G757">
        <v>126</v>
      </c>
      <c r="H757" t="s">
        <v>110</v>
      </c>
      <c r="I757" t="s">
        <v>326</v>
      </c>
      <c r="J757" t="s">
        <v>55</v>
      </c>
      <c r="L757" t="s">
        <v>34</v>
      </c>
      <c r="M757" s="1">
        <v>0.78</v>
      </c>
      <c r="N757" t="s">
        <v>325</v>
      </c>
      <c r="Q757" t="s">
        <v>408</v>
      </c>
      <c r="S757" t="s">
        <v>22</v>
      </c>
      <c r="AA757">
        <f>SUM(Table1[[#This Row],[NC000911]:[NZCP012832]])</f>
        <v>0</v>
      </c>
    </row>
    <row r="758" spans="1:27" hidden="1" x14ac:dyDescent="0.2">
      <c r="A758" t="s">
        <v>39</v>
      </c>
      <c r="B758">
        <v>1454043</v>
      </c>
      <c r="C758">
        <v>1454043</v>
      </c>
      <c r="D758">
        <v>1</v>
      </c>
      <c r="E758" t="s">
        <v>177</v>
      </c>
      <c r="F758" t="s">
        <v>178</v>
      </c>
      <c r="G758">
        <v>126</v>
      </c>
      <c r="H758" t="s">
        <v>110</v>
      </c>
      <c r="I758" t="s">
        <v>332</v>
      </c>
      <c r="J758" t="s">
        <v>55</v>
      </c>
      <c r="L758" t="s">
        <v>34</v>
      </c>
      <c r="M758" s="1">
        <v>0.78</v>
      </c>
      <c r="Q758" t="s">
        <v>408</v>
      </c>
      <c r="R758" s="1">
        <v>0.22</v>
      </c>
      <c r="S758" t="s">
        <v>23</v>
      </c>
      <c r="AA758">
        <f>SUM(Table1[[#This Row],[NC000911]:[NZCP012832]])</f>
        <v>0</v>
      </c>
    </row>
    <row r="759" spans="1:27" hidden="1" x14ac:dyDescent="0.2">
      <c r="A759" t="s">
        <v>39</v>
      </c>
      <c r="B759">
        <v>1454055</v>
      </c>
      <c r="C759">
        <v>1454055</v>
      </c>
      <c r="D759">
        <v>1</v>
      </c>
      <c r="E759" t="s">
        <v>177</v>
      </c>
      <c r="F759" t="s">
        <v>178</v>
      </c>
      <c r="G759">
        <v>126</v>
      </c>
      <c r="H759" t="s">
        <v>110</v>
      </c>
      <c r="I759" t="s">
        <v>327</v>
      </c>
      <c r="J759" t="s">
        <v>55</v>
      </c>
      <c r="L759" t="s">
        <v>34</v>
      </c>
      <c r="M759" s="1">
        <v>0.78</v>
      </c>
      <c r="N759" t="s">
        <v>325</v>
      </c>
      <c r="O759" t="s">
        <v>59</v>
      </c>
      <c r="Q759" t="s">
        <v>408</v>
      </c>
      <c r="R759" s="1">
        <v>0.22</v>
      </c>
      <c r="S759" t="s">
        <v>24</v>
      </c>
      <c r="AA759">
        <f>SUM(Table1[[#This Row],[NC000911]:[NZCP012832]])</f>
        <v>0</v>
      </c>
    </row>
    <row r="760" spans="1:27" hidden="1" x14ac:dyDescent="0.2">
      <c r="A760" t="s">
        <v>39</v>
      </c>
      <c r="B760">
        <v>1455027</v>
      </c>
      <c r="C760">
        <v>1455027</v>
      </c>
      <c r="D760">
        <v>1</v>
      </c>
      <c r="E760" t="s">
        <v>177</v>
      </c>
      <c r="F760" t="s">
        <v>178</v>
      </c>
      <c r="G760">
        <v>126</v>
      </c>
      <c r="H760" t="s">
        <v>110</v>
      </c>
      <c r="I760" t="s">
        <v>324</v>
      </c>
      <c r="J760" t="s">
        <v>55</v>
      </c>
      <c r="L760" t="s">
        <v>34</v>
      </c>
      <c r="M760" s="1">
        <v>0.78</v>
      </c>
      <c r="N760" t="s">
        <v>325</v>
      </c>
      <c r="O760" t="s">
        <v>59</v>
      </c>
      <c r="Q760" t="s">
        <v>408</v>
      </c>
      <c r="R760" s="1">
        <v>0.22</v>
      </c>
      <c r="S760" t="s">
        <v>18</v>
      </c>
      <c r="AA760">
        <f>SUM(Table1[[#This Row],[NC000911]:[NZCP012832]])</f>
        <v>0</v>
      </c>
    </row>
    <row r="761" spans="1:27" hidden="1" x14ac:dyDescent="0.2">
      <c r="A761" t="s">
        <v>39</v>
      </c>
      <c r="B761">
        <v>1453542</v>
      </c>
      <c r="C761">
        <v>1453542</v>
      </c>
      <c r="D761">
        <v>1</v>
      </c>
      <c r="E761" t="s">
        <v>177</v>
      </c>
      <c r="F761" t="s">
        <v>178</v>
      </c>
      <c r="G761">
        <v>172</v>
      </c>
      <c r="H761" t="s">
        <v>30</v>
      </c>
      <c r="I761" t="s">
        <v>328</v>
      </c>
      <c r="J761" t="s">
        <v>32</v>
      </c>
      <c r="L761" t="s">
        <v>34</v>
      </c>
      <c r="M761" s="1">
        <v>0.77800000000000002</v>
      </c>
      <c r="Q761" t="s">
        <v>337</v>
      </c>
      <c r="S761" t="s">
        <v>19</v>
      </c>
      <c r="AA761">
        <f>SUM(Table1[[#This Row],[NC000911]:[NZCP012832]])</f>
        <v>0</v>
      </c>
    </row>
    <row r="762" spans="1:27" hidden="1" x14ac:dyDescent="0.2">
      <c r="A762" t="s">
        <v>39</v>
      </c>
      <c r="B762">
        <v>1453890</v>
      </c>
      <c r="C762">
        <v>1453890</v>
      </c>
      <c r="D762">
        <v>1</v>
      </c>
      <c r="E762" t="s">
        <v>329</v>
      </c>
      <c r="F762" t="s">
        <v>29</v>
      </c>
      <c r="G762">
        <v>172</v>
      </c>
      <c r="H762" t="s">
        <v>30</v>
      </c>
      <c r="J762" t="s">
        <v>32</v>
      </c>
      <c r="L762" t="s">
        <v>34</v>
      </c>
      <c r="M762" s="1">
        <v>0.77800000000000002</v>
      </c>
      <c r="N762" t="s">
        <v>330</v>
      </c>
      <c r="O762" t="s">
        <v>36</v>
      </c>
      <c r="Q762" t="s">
        <v>337</v>
      </c>
      <c r="R762" s="1">
        <v>0.222</v>
      </c>
      <c r="S762" t="s">
        <v>20</v>
      </c>
      <c r="AA762">
        <f>SUM(Table1[[#This Row],[NC000911]:[NZCP012832]])</f>
        <v>0</v>
      </c>
    </row>
    <row r="763" spans="1:27" hidden="1" x14ac:dyDescent="0.2">
      <c r="A763" t="s">
        <v>39</v>
      </c>
      <c r="B763">
        <v>1453891</v>
      </c>
      <c r="C763">
        <v>1453891</v>
      </c>
      <c r="D763">
        <v>1</v>
      </c>
      <c r="E763" t="s">
        <v>177</v>
      </c>
      <c r="F763" t="s">
        <v>178</v>
      </c>
      <c r="G763">
        <v>172</v>
      </c>
      <c r="H763" t="s">
        <v>30</v>
      </c>
      <c r="I763" t="s">
        <v>331</v>
      </c>
      <c r="J763" t="s">
        <v>32</v>
      </c>
      <c r="L763" t="s">
        <v>34</v>
      </c>
      <c r="M763" s="1">
        <v>0.77800000000000002</v>
      </c>
      <c r="N763" t="s">
        <v>325</v>
      </c>
      <c r="O763" t="s">
        <v>36</v>
      </c>
      <c r="Q763" t="s">
        <v>337</v>
      </c>
      <c r="R763">
        <v>0.222</v>
      </c>
      <c r="S763" t="s">
        <v>21</v>
      </c>
      <c r="AA763">
        <f>SUM(Table1[[#This Row],[NC000911]:[NZCP012832]])</f>
        <v>0</v>
      </c>
    </row>
    <row r="764" spans="1:27" hidden="1" x14ac:dyDescent="0.2">
      <c r="A764" t="s">
        <v>39</v>
      </c>
      <c r="B764">
        <v>1453992</v>
      </c>
      <c r="C764">
        <v>1453992</v>
      </c>
      <c r="D764">
        <v>1</v>
      </c>
      <c r="E764" t="s">
        <v>177</v>
      </c>
      <c r="F764" t="s">
        <v>178</v>
      </c>
      <c r="G764">
        <v>172</v>
      </c>
      <c r="H764" t="s">
        <v>30</v>
      </c>
      <c r="I764" t="s">
        <v>326</v>
      </c>
      <c r="J764" t="s">
        <v>32</v>
      </c>
      <c r="L764" t="s">
        <v>34</v>
      </c>
      <c r="M764" s="1">
        <v>0.77800000000000002</v>
      </c>
      <c r="N764" t="s">
        <v>325</v>
      </c>
      <c r="Q764" t="s">
        <v>337</v>
      </c>
      <c r="S764" t="s">
        <v>22</v>
      </c>
      <c r="AA764">
        <f>SUM(Table1[[#This Row],[NC000911]:[NZCP012832]])</f>
        <v>0</v>
      </c>
    </row>
    <row r="765" spans="1:27" hidden="1" x14ac:dyDescent="0.2">
      <c r="A765" t="s">
        <v>39</v>
      </c>
      <c r="B765">
        <v>1454089</v>
      </c>
      <c r="C765">
        <v>1454089</v>
      </c>
      <c r="D765">
        <v>1</v>
      </c>
      <c r="E765" t="s">
        <v>177</v>
      </c>
      <c r="F765" t="s">
        <v>178</v>
      </c>
      <c r="G765">
        <v>172</v>
      </c>
      <c r="H765" t="s">
        <v>30</v>
      </c>
      <c r="I765" t="s">
        <v>332</v>
      </c>
      <c r="J765" t="s">
        <v>32</v>
      </c>
      <c r="L765" t="s">
        <v>34</v>
      </c>
      <c r="M765" s="1">
        <v>0.77800000000000002</v>
      </c>
      <c r="Q765" t="s">
        <v>337</v>
      </c>
      <c r="R765" s="1">
        <v>0.222</v>
      </c>
      <c r="S765" t="s">
        <v>23</v>
      </c>
      <c r="AA765">
        <f>SUM(Table1[[#This Row],[NC000911]:[NZCP012832]])</f>
        <v>0</v>
      </c>
    </row>
    <row r="766" spans="1:27" hidden="1" x14ac:dyDescent="0.2">
      <c r="A766" t="s">
        <v>39</v>
      </c>
      <c r="B766">
        <v>1454101</v>
      </c>
      <c r="C766">
        <v>1454101</v>
      </c>
      <c r="D766">
        <v>1</v>
      </c>
      <c r="E766" t="s">
        <v>177</v>
      </c>
      <c r="F766" t="s">
        <v>178</v>
      </c>
      <c r="G766">
        <v>172</v>
      </c>
      <c r="H766" t="s">
        <v>30</v>
      </c>
      <c r="I766" t="s">
        <v>327</v>
      </c>
      <c r="J766" t="s">
        <v>32</v>
      </c>
      <c r="L766" t="s">
        <v>34</v>
      </c>
      <c r="M766" s="1">
        <v>0.77800000000000002</v>
      </c>
      <c r="N766" t="s">
        <v>325</v>
      </c>
      <c r="O766" t="s">
        <v>36</v>
      </c>
      <c r="Q766" t="s">
        <v>337</v>
      </c>
      <c r="R766" s="1">
        <v>0.222</v>
      </c>
      <c r="S766" t="s">
        <v>24</v>
      </c>
      <c r="AA766">
        <f>SUM(Table1[[#This Row],[NC000911]:[NZCP012832]])</f>
        <v>0</v>
      </c>
    </row>
    <row r="767" spans="1:27" hidden="1" x14ac:dyDescent="0.2">
      <c r="A767" t="s">
        <v>39</v>
      </c>
      <c r="B767">
        <v>1455073</v>
      </c>
      <c r="C767">
        <v>1455073</v>
      </c>
      <c r="D767">
        <v>1</v>
      </c>
      <c r="E767" t="s">
        <v>177</v>
      </c>
      <c r="F767" t="s">
        <v>178</v>
      </c>
      <c r="G767">
        <v>172</v>
      </c>
      <c r="H767" t="s">
        <v>30</v>
      </c>
      <c r="I767" t="s">
        <v>324</v>
      </c>
      <c r="J767" t="s">
        <v>32</v>
      </c>
      <c r="L767" t="s">
        <v>34</v>
      </c>
      <c r="M767" s="1">
        <v>0.77800000000000002</v>
      </c>
      <c r="N767" t="s">
        <v>325</v>
      </c>
      <c r="O767" t="s">
        <v>36</v>
      </c>
      <c r="Q767" t="s">
        <v>337</v>
      </c>
      <c r="R767" s="1">
        <v>0.222</v>
      </c>
      <c r="S767" t="s">
        <v>18</v>
      </c>
      <c r="AA767">
        <f>SUM(Table1[[#This Row],[NC000911]:[NZCP012832]])</f>
        <v>0</v>
      </c>
    </row>
    <row r="768" spans="1:27" hidden="1" x14ac:dyDescent="0.2">
      <c r="A768" t="s">
        <v>39</v>
      </c>
      <c r="B768">
        <v>2046852</v>
      </c>
      <c r="C768">
        <v>2046851</v>
      </c>
      <c r="D768">
        <v>0</v>
      </c>
      <c r="J768" t="s">
        <v>43</v>
      </c>
      <c r="L768" t="s">
        <v>56</v>
      </c>
      <c r="M768" s="1">
        <v>0.77800000000000002</v>
      </c>
      <c r="S768" t="s">
        <v>19</v>
      </c>
      <c r="AA768">
        <f>SUM(Table1[[#This Row],[NC000911]:[NZCP012832]])</f>
        <v>0</v>
      </c>
    </row>
    <row r="769" spans="1:27" hidden="1" x14ac:dyDescent="0.2">
      <c r="A769" t="s">
        <v>39</v>
      </c>
      <c r="B769">
        <v>2046852</v>
      </c>
      <c r="C769">
        <v>2046851</v>
      </c>
      <c r="D769">
        <v>0</v>
      </c>
      <c r="J769" t="s">
        <v>43</v>
      </c>
      <c r="L769" t="s">
        <v>36</v>
      </c>
      <c r="M769" s="1">
        <v>0.77800000000000002</v>
      </c>
      <c r="S769" t="s">
        <v>19</v>
      </c>
      <c r="AA769">
        <f>SUM(Table1[[#This Row],[NC000911]:[NZCP012832]])</f>
        <v>0</v>
      </c>
    </row>
    <row r="770" spans="1:27" hidden="1" x14ac:dyDescent="0.2">
      <c r="A770" t="s">
        <v>39</v>
      </c>
      <c r="B770">
        <v>2047302</v>
      </c>
      <c r="C770">
        <v>2047301</v>
      </c>
      <c r="D770">
        <v>0</v>
      </c>
      <c r="J770" t="s">
        <v>43</v>
      </c>
      <c r="L770" t="s">
        <v>56</v>
      </c>
      <c r="M770" s="1">
        <v>0.77800000000000002</v>
      </c>
      <c r="S770" t="s">
        <v>22</v>
      </c>
      <c r="AA770">
        <f>SUM(Table1[[#This Row],[NC000911]:[NZCP012832]])</f>
        <v>0</v>
      </c>
    </row>
    <row r="771" spans="1:27" hidden="1" x14ac:dyDescent="0.2">
      <c r="A771" t="s">
        <v>39</v>
      </c>
      <c r="B771">
        <v>2047302</v>
      </c>
      <c r="C771">
        <v>2047301</v>
      </c>
      <c r="D771">
        <v>0</v>
      </c>
      <c r="J771" t="s">
        <v>43</v>
      </c>
      <c r="L771" t="s">
        <v>36</v>
      </c>
      <c r="M771" s="1">
        <v>0.77800000000000002</v>
      </c>
      <c r="S771" t="s">
        <v>22</v>
      </c>
      <c r="AA771">
        <f>SUM(Table1[[#This Row],[NC000911]:[NZCP012832]])</f>
        <v>0</v>
      </c>
    </row>
    <row r="772" spans="1:27" hidden="1" x14ac:dyDescent="0.2">
      <c r="A772" t="s">
        <v>39</v>
      </c>
      <c r="B772">
        <v>2047399</v>
      </c>
      <c r="C772">
        <v>2047398</v>
      </c>
      <c r="D772">
        <v>0</v>
      </c>
      <c r="J772" t="s">
        <v>43</v>
      </c>
      <c r="L772" t="s">
        <v>56</v>
      </c>
      <c r="M772" s="1">
        <v>0.77800000000000002</v>
      </c>
      <c r="S772" t="s">
        <v>23</v>
      </c>
      <c r="AA772">
        <f>SUM(Table1[[#This Row],[NC000911]:[NZCP012832]])</f>
        <v>0</v>
      </c>
    </row>
    <row r="773" spans="1:27" hidden="1" x14ac:dyDescent="0.2">
      <c r="A773" t="s">
        <v>39</v>
      </c>
      <c r="B773">
        <v>2047399</v>
      </c>
      <c r="C773">
        <v>2047398</v>
      </c>
      <c r="D773">
        <v>0</v>
      </c>
      <c r="J773" t="s">
        <v>43</v>
      </c>
      <c r="L773" t="s">
        <v>36</v>
      </c>
      <c r="M773" s="1">
        <v>0.77800000000000002</v>
      </c>
      <c r="S773" t="s">
        <v>23</v>
      </c>
      <c r="AA773">
        <f>SUM(Table1[[#This Row],[NC000911]:[NZCP012832]])</f>
        <v>0</v>
      </c>
    </row>
    <row r="774" spans="1:27" hidden="1" x14ac:dyDescent="0.2">
      <c r="A774" t="s">
        <v>39</v>
      </c>
      <c r="B774">
        <v>2047411</v>
      </c>
      <c r="C774">
        <v>2047410</v>
      </c>
      <c r="D774">
        <v>0</v>
      </c>
      <c r="H774" t="e">
        <f>+A</f>
        <v>#NAME?</v>
      </c>
      <c r="J774" t="s">
        <v>43</v>
      </c>
      <c r="L774" t="s">
        <v>56</v>
      </c>
      <c r="M774" s="1">
        <v>0.77800000000000002</v>
      </c>
      <c r="S774" t="s">
        <v>24</v>
      </c>
      <c r="AA774">
        <f>SUM(Table1[[#This Row],[NC000911]:[NZCP012832]])</f>
        <v>0</v>
      </c>
    </row>
    <row r="775" spans="1:27" hidden="1" x14ac:dyDescent="0.2">
      <c r="A775" t="s">
        <v>39</v>
      </c>
      <c r="B775">
        <v>2047411</v>
      </c>
      <c r="C775">
        <v>2047410</v>
      </c>
      <c r="D775">
        <v>0</v>
      </c>
      <c r="H775" t="e">
        <f>+T</f>
        <v>#NAME?</v>
      </c>
      <c r="J775" t="s">
        <v>43</v>
      </c>
      <c r="L775" t="s">
        <v>36</v>
      </c>
      <c r="M775" s="1">
        <v>0.77800000000000002</v>
      </c>
      <c r="S775" t="s">
        <v>24</v>
      </c>
      <c r="AA775">
        <f>SUM(Table1[[#This Row],[NC000911]:[NZCP012832]])</f>
        <v>0</v>
      </c>
    </row>
    <row r="776" spans="1:27" hidden="1" x14ac:dyDescent="0.2">
      <c r="A776" t="s">
        <v>39</v>
      </c>
      <c r="B776">
        <v>1453508</v>
      </c>
      <c r="C776">
        <v>1453508</v>
      </c>
      <c r="D776">
        <v>1</v>
      </c>
      <c r="E776" t="s">
        <v>177</v>
      </c>
      <c r="F776" t="s">
        <v>178</v>
      </c>
      <c r="G776">
        <v>138</v>
      </c>
      <c r="H776" t="s">
        <v>80</v>
      </c>
      <c r="I776" t="s">
        <v>328</v>
      </c>
      <c r="J776" t="s">
        <v>32</v>
      </c>
      <c r="L776" t="s">
        <v>59</v>
      </c>
      <c r="M776" s="1">
        <v>0.77600000000000002</v>
      </c>
      <c r="Q776" t="s">
        <v>415</v>
      </c>
      <c r="S776" t="s">
        <v>19</v>
      </c>
      <c r="AA776">
        <f>SUM(Table1[[#This Row],[NC000911]:[NZCP012832]])</f>
        <v>0</v>
      </c>
    </row>
    <row r="777" spans="1:27" hidden="1" x14ac:dyDescent="0.2">
      <c r="A777" t="s">
        <v>39</v>
      </c>
      <c r="B777">
        <v>1453857</v>
      </c>
      <c r="C777">
        <v>1453857</v>
      </c>
      <c r="D777">
        <v>1</v>
      </c>
      <c r="E777" t="s">
        <v>177</v>
      </c>
      <c r="F777" t="s">
        <v>178</v>
      </c>
      <c r="G777">
        <v>138</v>
      </c>
      <c r="H777" t="s">
        <v>80</v>
      </c>
      <c r="I777" t="s">
        <v>331</v>
      </c>
      <c r="J777" t="s">
        <v>32</v>
      </c>
      <c r="L777" t="s">
        <v>59</v>
      </c>
      <c r="M777" s="1">
        <v>0.77600000000000002</v>
      </c>
      <c r="N777" t="s">
        <v>325</v>
      </c>
      <c r="O777" t="s">
        <v>56</v>
      </c>
      <c r="Q777" t="s">
        <v>415</v>
      </c>
      <c r="R777">
        <v>0.224</v>
      </c>
      <c r="S777" t="s">
        <v>21</v>
      </c>
      <c r="AA777">
        <f>SUM(Table1[[#This Row],[NC000911]:[NZCP012832]])</f>
        <v>0</v>
      </c>
    </row>
    <row r="778" spans="1:27" hidden="1" x14ac:dyDescent="0.2">
      <c r="A778" t="s">
        <v>39</v>
      </c>
      <c r="B778">
        <v>1453958</v>
      </c>
      <c r="C778">
        <v>1453958</v>
      </c>
      <c r="D778">
        <v>1</v>
      </c>
      <c r="E778" t="s">
        <v>177</v>
      </c>
      <c r="F778" t="s">
        <v>178</v>
      </c>
      <c r="G778">
        <v>138</v>
      </c>
      <c r="H778" t="s">
        <v>80</v>
      </c>
      <c r="I778" t="s">
        <v>326</v>
      </c>
      <c r="J778" t="s">
        <v>32</v>
      </c>
      <c r="L778" t="s">
        <v>59</v>
      </c>
      <c r="M778" s="1">
        <v>0.77600000000000002</v>
      </c>
      <c r="N778" t="s">
        <v>325</v>
      </c>
      <c r="Q778" t="s">
        <v>415</v>
      </c>
      <c r="S778" t="s">
        <v>22</v>
      </c>
      <c r="AA778">
        <f>SUM(Table1[[#This Row],[NC000911]:[NZCP012832]])</f>
        <v>0</v>
      </c>
    </row>
    <row r="779" spans="1:27" hidden="1" x14ac:dyDescent="0.2">
      <c r="A779" t="s">
        <v>39</v>
      </c>
      <c r="B779">
        <v>1454067</v>
      </c>
      <c r="C779">
        <v>1454067</v>
      </c>
      <c r="D779">
        <v>1</v>
      </c>
      <c r="E779" t="s">
        <v>177</v>
      </c>
      <c r="F779" t="s">
        <v>178</v>
      </c>
      <c r="G779">
        <v>138</v>
      </c>
      <c r="H779" t="s">
        <v>80</v>
      </c>
      <c r="I779" t="s">
        <v>327</v>
      </c>
      <c r="J779" t="s">
        <v>32</v>
      </c>
      <c r="L779" t="s">
        <v>59</v>
      </c>
      <c r="M779" s="1">
        <v>0.77600000000000002</v>
      </c>
      <c r="N779" t="s">
        <v>325</v>
      </c>
      <c r="O779" t="s">
        <v>56</v>
      </c>
      <c r="Q779" t="s">
        <v>415</v>
      </c>
      <c r="R779" s="1">
        <v>0.224</v>
      </c>
      <c r="S779" t="s">
        <v>24</v>
      </c>
      <c r="AA779">
        <f>SUM(Table1[[#This Row],[NC000911]:[NZCP012832]])</f>
        <v>0</v>
      </c>
    </row>
    <row r="780" spans="1:27" hidden="1" x14ac:dyDescent="0.2">
      <c r="A780" t="s">
        <v>39</v>
      </c>
      <c r="B780">
        <v>1455039</v>
      </c>
      <c r="C780">
        <v>1455039</v>
      </c>
      <c r="D780">
        <v>1</v>
      </c>
      <c r="E780" t="s">
        <v>177</v>
      </c>
      <c r="F780" t="s">
        <v>178</v>
      </c>
      <c r="G780">
        <v>138</v>
      </c>
      <c r="H780" t="s">
        <v>80</v>
      </c>
      <c r="I780" t="s">
        <v>324</v>
      </c>
      <c r="J780" t="s">
        <v>32</v>
      </c>
      <c r="L780" t="s">
        <v>59</v>
      </c>
      <c r="M780" s="1">
        <v>0.77600000000000002</v>
      </c>
      <c r="N780" t="s">
        <v>325</v>
      </c>
      <c r="O780" t="s">
        <v>56</v>
      </c>
      <c r="Q780" t="s">
        <v>415</v>
      </c>
      <c r="R780" s="1">
        <v>0.224</v>
      </c>
      <c r="S780" t="s">
        <v>18</v>
      </c>
      <c r="AA780">
        <f>SUM(Table1[[#This Row],[NC000911]:[NZCP012832]])</f>
        <v>0</v>
      </c>
    </row>
    <row r="781" spans="1:27" hidden="1" x14ac:dyDescent="0.2">
      <c r="A781" t="s">
        <v>39</v>
      </c>
      <c r="B781">
        <v>781722</v>
      </c>
      <c r="C781">
        <v>781722</v>
      </c>
      <c r="D781">
        <v>1</v>
      </c>
      <c r="H781" t="s">
        <v>110</v>
      </c>
      <c r="J781" t="s">
        <v>55</v>
      </c>
      <c r="L781" t="s">
        <v>34</v>
      </c>
      <c r="M781" s="1">
        <v>0.77400000000000002</v>
      </c>
      <c r="R781" s="1">
        <v>9.7000000000000003E-2</v>
      </c>
      <c r="S781" t="s">
        <v>23</v>
      </c>
      <c r="AA781">
        <f>SUM(Table1[[#This Row],[NC000911]:[NZCP012832]])</f>
        <v>0</v>
      </c>
    </row>
    <row r="782" spans="1:27" hidden="1" x14ac:dyDescent="0.2">
      <c r="A782" t="s">
        <v>39</v>
      </c>
      <c r="B782">
        <v>781734</v>
      </c>
      <c r="C782">
        <v>781734</v>
      </c>
      <c r="D782">
        <v>1</v>
      </c>
      <c r="H782" t="s">
        <v>110</v>
      </c>
      <c r="J782" t="s">
        <v>55</v>
      </c>
      <c r="L782" t="s">
        <v>34</v>
      </c>
      <c r="M782" s="1">
        <v>0.77400000000000002</v>
      </c>
      <c r="O782" t="s">
        <v>59</v>
      </c>
      <c r="R782" s="1">
        <v>9.7000000000000003E-2</v>
      </c>
      <c r="S782" t="s">
        <v>24</v>
      </c>
      <c r="AA782">
        <f>SUM(Table1[[#This Row],[NC000911]:[NZCP012832]])</f>
        <v>0</v>
      </c>
    </row>
    <row r="783" spans="1:27" hidden="1" x14ac:dyDescent="0.2">
      <c r="A783" t="s">
        <v>39</v>
      </c>
      <c r="B783">
        <v>1210297</v>
      </c>
      <c r="C783">
        <v>1210297</v>
      </c>
      <c r="D783">
        <v>1</v>
      </c>
      <c r="E783" t="s">
        <v>177</v>
      </c>
      <c r="F783" t="s">
        <v>178</v>
      </c>
      <c r="G783">
        <v>594</v>
      </c>
      <c r="H783" t="s">
        <v>30</v>
      </c>
      <c r="I783" t="s">
        <v>243</v>
      </c>
      <c r="J783" t="s">
        <v>32</v>
      </c>
      <c r="L783" t="s">
        <v>34</v>
      </c>
      <c r="M783" s="1">
        <v>0.76900000000000002</v>
      </c>
      <c r="Q783" t="s">
        <v>222</v>
      </c>
      <c r="S783" t="s">
        <v>19</v>
      </c>
      <c r="AA783">
        <f>SUM(Table1[[#This Row],[NC000911]:[NZCP012832]])</f>
        <v>0</v>
      </c>
    </row>
    <row r="784" spans="1:27" hidden="1" x14ac:dyDescent="0.2">
      <c r="A784" t="s">
        <v>39</v>
      </c>
      <c r="B784">
        <v>1210645</v>
      </c>
      <c r="C784">
        <v>1210645</v>
      </c>
      <c r="D784">
        <v>1</v>
      </c>
      <c r="E784" t="s">
        <v>177</v>
      </c>
      <c r="F784" t="s">
        <v>178</v>
      </c>
      <c r="G784">
        <v>594</v>
      </c>
      <c r="H784" t="s">
        <v>30</v>
      </c>
      <c r="I784" t="s">
        <v>246</v>
      </c>
      <c r="J784" t="s">
        <v>32</v>
      </c>
      <c r="L784" t="s">
        <v>34</v>
      </c>
      <c r="M784" s="1">
        <v>0.76900000000000002</v>
      </c>
      <c r="N784" t="s">
        <v>74</v>
      </c>
      <c r="O784" t="s">
        <v>36</v>
      </c>
      <c r="Q784" t="s">
        <v>222</v>
      </c>
      <c r="R784">
        <v>0.23100000000000001</v>
      </c>
      <c r="S784" t="s">
        <v>21</v>
      </c>
      <c r="AA784">
        <f>SUM(Table1[[#This Row],[NC000911]:[NZCP012832]])</f>
        <v>0</v>
      </c>
    </row>
    <row r="785" spans="1:27" hidden="1" x14ac:dyDescent="0.2">
      <c r="A785" t="s">
        <v>39</v>
      </c>
      <c r="B785">
        <v>1210746</v>
      </c>
      <c r="C785">
        <v>1210746</v>
      </c>
      <c r="D785">
        <v>1</v>
      </c>
      <c r="E785" t="s">
        <v>177</v>
      </c>
      <c r="F785" t="s">
        <v>178</v>
      </c>
      <c r="G785">
        <v>594</v>
      </c>
      <c r="H785" t="s">
        <v>30</v>
      </c>
      <c r="I785" t="s">
        <v>241</v>
      </c>
      <c r="J785" t="s">
        <v>32</v>
      </c>
      <c r="L785" t="s">
        <v>34</v>
      </c>
      <c r="M785" s="1">
        <v>0.76900000000000002</v>
      </c>
      <c r="N785" t="s">
        <v>74</v>
      </c>
      <c r="Q785" t="s">
        <v>222</v>
      </c>
      <c r="S785" t="s">
        <v>22</v>
      </c>
      <c r="AA785">
        <f>SUM(Table1[[#This Row],[NC000911]:[NZCP012832]])</f>
        <v>0</v>
      </c>
    </row>
    <row r="786" spans="1:27" hidden="1" x14ac:dyDescent="0.2">
      <c r="A786" t="s">
        <v>39</v>
      </c>
      <c r="B786">
        <v>1210899</v>
      </c>
      <c r="C786">
        <v>1210899</v>
      </c>
      <c r="D786">
        <v>1</v>
      </c>
      <c r="E786" t="s">
        <v>177</v>
      </c>
      <c r="F786" t="s">
        <v>178</v>
      </c>
      <c r="G786">
        <v>594</v>
      </c>
      <c r="H786" t="s">
        <v>30</v>
      </c>
      <c r="I786" t="s">
        <v>242</v>
      </c>
      <c r="J786" t="s">
        <v>32</v>
      </c>
      <c r="L786" t="s">
        <v>34</v>
      </c>
      <c r="M786" s="1">
        <v>0.76900000000000002</v>
      </c>
      <c r="N786" t="s">
        <v>74</v>
      </c>
      <c r="O786" t="s">
        <v>36</v>
      </c>
      <c r="Q786" t="s">
        <v>222</v>
      </c>
      <c r="R786" s="1">
        <v>0.23100000000000001</v>
      </c>
      <c r="S786" t="s">
        <v>24</v>
      </c>
      <c r="AA786">
        <f>SUM(Table1[[#This Row],[NC000911]:[NZCP012832]])</f>
        <v>0</v>
      </c>
    </row>
    <row r="787" spans="1:27" hidden="1" x14ac:dyDescent="0.2">
      <c r="A787" t="s">
        <v>39</v>
      </c>
      <c r="B787">
        <v>1211827</v>
      </c>
      <c r="C787">
        <v>1211827</v>
      </c>
      <c r="D787">
        <v>1</v>
      </c>
      <c r="E787" t="s">
        <v>177</v>
      </c>
      <c r="F787" t="s">
        <v>178</v>
      </c>
      <c r="G787">
        <v>594</v>
      </c>
      <c r="H787" t="s">
        <v>30</v>
      </c>
      <c r="I787" t="s">
        <v>239</v>
      </c>
      <c r="J787" t="s">
        <v>32</v>
      </c>
      <c r="L787" t="s">
        <v>34</v>
      </c>
      <c r="M787" s="1">
        <v>0.76900000000000002</v>
      </c>
      <c r="N787" t="s">
        <v>74</v>
      </c>
      <c r="O787" t="s">
        <v>36</v>
      </c>
      <c r="Q787" t="s">
        <v>222</v>
      </c>
      <c r="R787" s="1">
        <v>0.23100000000000001</v>
      </c>
      <c r="S787" t="s">
        <v>18</v>
      </c>
      <c r="AA787">
        <f>SUM(Table1[[#This Row],[NC000911]:[NZCP012832]])</f>
        <v>0</v>
      </c>
    </row>
    <row r="788" spans="1:27" hidden="1" x14ac:dyDescent="0.2">
      <c r="A788" t="s">
        <v>39</v>
      </c>
      <c r="B788">
        <v>1453913</v>
      </c>
      <c r="C788">
        <v>1453913</v>
      </c>
      <c r="D788">
        <v>1</v>
      </c>
      <c r="E788" t="s">
        <v>177</v>
      </c>
      <c r="F788" t="s">
        <v>178</v>
      </c>
      <c r="G788">
        <v>543</v>
      </c>
      <c r="H788" t="s">
        <v>99</v>
      </c>
      <c r="I788" t="s">
        <v>328</v>
      </c>
      <c r="J788" t="s">
        <v>32</v>
      </c>
      <c r="L788" t="s">
        <v>36</v>
      </c>
      <c r="M788" s="1">
        <v>0.76</v>
      </c>
      <c r="Q788" t="s">
        <v>265</v>
      </c>
      <c r="S788" t="s">
        <v>19</v>
      </c>
      <c r="AA788">
        <f>SUM(Table1[[#This Row],[NC000911]:[NZCP012832]])</f>
        <v>0</v>
      </c>
    </row>
    <row r="789" spans="1:27" hidden="1" x14ac:dyDescent="0.2">
      <c r="A789" t="s">
        <v>39</v>
      </c>
      <c r="B789">
        <v>1454261</v>
      </c>
      <c r="C789">
        <v>1454261</v>
      </c>
      <c r="D789">
        <v>1</v>
      </c>
      <c r="E789" t="s">
        <v>329</v>
      </c>
      <c r="F789" t="s">
        <v>29</v>
      </c>
      <c r="G789">
        <v>543</v>
      </c>
      <c r="H789" t="s">
        <v>99</v>
      </c>
      <c r="J789" t="s">
        <v>32</v>
      </c>
      <c r="L789" t="s">
        <v>36</v>
      </c>
      <c r="M789" s="1">
        <v>0.76</v>
      </c>
      <c r="N789" t="s">
        <v>330</v>
      </c>
      <c r="O789" t="s">
        <v>34</v>
      </c>
      <c r="Q789" t="s">
        <v>265</v>
      </c>
      <c r="R789" s="1">
        <v>0.24</v>
      </c>
      <c r="S789" t="s">
        <v>20</v>
      </c>
      <c r="AA789">
        <f>SUM(Table1[[#This Row],[NC000911]:[NZCP012832]])</f>
        <v>0</v>
      </c>
    </row>
    <row r="790" spans="1:27" hidden="1" x14ac:dyDescent="0.2">
      <c r="A790" t="s">
        <v>39</v>
      </c>
      <c r="B790">
        <v>1454262</v>
      </c>
      <c r="C790">
        <v>1454262</v>
      </c>
      <c r="D790">
        <v>1</v>
      </c>
      <c r="E790" t="s">
        <v>177</v>
      </c>
      <c r="F790" t="s">
        <v>178</v>
      </c>
      <c r="G790">
        <v>543</v>
      </c>
      <c r="H790" t="s">
        <v>99</v>
      </c>
      <c r="I790" t="s">
        <v>331</v>
      </c>
      <c r="J790" t="s">
        <v>32</v>
      </c>
      <c r="L790" t="s">
        <v>36</v>
      </c>
      <c r="M790" s="1">
        <v>0.76</v>
      </c>
      <c r="N790" t="s">
        <v>325</v>
      </c>
      <c r="O790" t="s">
        <v>34</v>
      </c>
      <c r="Q790" t="s">
        <v>265</v>
      </c>
      <c r="R790">
        <v>0.24</v>
      </c>
      <c r="S790" t="s">
        <v>21</v>
      </c>
      <c r="AA790">
        <f>SUM(Table1[[#This Row],[NC000911]:[NZCP012832]])</f>
        <v>0</v>
      </c>
    </row>
    <row r="791" spans="1:27" hidden="1" x14ac:dyDescent="0.2">
      <c r="A791" t="s">
        <v>39</v>
      </c>
      <c r="B791">
        <v>1454363</v>
      </c>
      <c r="C791">
        <v>1454363</v>
      </c>
      <c r="D791">
        <v>1</v>
      </c>
      <c r="E791" t="s">
        <v>177</v>
      </c>
      <c r="F791" t="s">
        <v>178</v>
      </c>
      <c r="G791">
        <v>543</v>
      </c>
      <c r="H791" t="s">
        <v>99</v>
      </c>
      <c r="I791" t="s">
        <v>326</v>
      </c>
      <c r="J791" t="s">
        <v>32</v>
      </c>
      <c r="L791" t="s">
        <v>36</v>
      </c>
      <c r="M791" s="1">
        <v>0.76</v>
      </c>
      <c r="N791" t="s">
        <v>325</v>
      </c>
      <c r="Q791" t="s">
        <v>265</v>
      </c>
      <c r="S791" t="s">
        <v>22</v>
      </c>
      <c r="AA791">
        <f>SUM(Table1[[#This Row],[NC000911]:[NZCP012832]])</f>
        <v>0</v>
      </c>
    </row>
    <row r="792" spans="1:27" hidden="1" x14ac:dyDescent="0.2">
      <c r="A792" t="s">
        <v>39</v>
      </c>
      <c r="B792">
        <v>1454460</v>
      </c>
      <c r="C792">
        <v>1454460</v>
      </c>
      <c r="D792">
        <v>1</v>
      </c>
      <c r="E792" t="s">
        <v>177</v>
      </c>
      <c r="F792" t="s">
        <v>178</v>
      </c>
      <c r="G792">
        <v>543</v>
      </c>
      <c r="H792" t="s">
        <v>99</v>
      </c>
      <c r="I792" t="s">
        <v>332</v>
      </c>
      <c r="J792" t="s">
        <v>32</v>
      </c>
      <c r="L792" t="s">
        <v>36</v>
      </c>
      <c r="M792" s="1">
        <v>0.76</v>
      </c>
      <c r="Q792" t="s">
        <v>265</v>
      </c>
      <c r="R792" s="1">
        <v>0.24</v>
      </c>
      <c r="S792" t="s">
        <v>23</v>
      </c>
      <c r="AA792">
        <f>SUM(Table1[[#This Row],[NC000911]:[NZCP012832]])</f>
        <v>0</v>
      </c>
    </row>
    <row r="793" spans="1:27" hidden="1" x14ac:dyDescent="0.2">
      <c r="A793" t="s">
        <v>39</v>
      </c>
      <c r="B793">
        <v>1454472</v>
      </c>
      <c r="C793">
        <v>1454472</v>
      </c>
      <c r="D793">
        <v>1</v>
      </c>
      <c r="E793" t="s">
        <v>177</v>
      </c>
      <c r="F793" t="s">
        <v>178</v>
      </c>
      <c r="G793">
        <v>543</v>
      </c>
      <c r="H793" t="s">
        <v>99</v>
      </c>
      <c r="I793" t="s">
        <v>327</v>
      </c>
      <c r="J793" t="s">
        <v>32</v>
      </c>
      <c r="L793" t="s">
        <v>36</v>
      </c>
      <c r="M793" s="1">
        <v>0.76</v>
      </c>
      <c r="N793" t="s">
        <v>325</v>
      </c>
      <c r="O793" t="s">
        <v>34</v>
      </c>
      <c r="Q793" t="s">
        <v>265</v>
      </c>
      <c r="R793" s="1">
        <v>0.24</v>
      </c>
      <c r="S793" t="s">
        <v>24</v>
      </c>
      <c r="AA793">
        <f>SUM(Table1[[#This Row],[NC000911]:[NZCP012832]])</f>
        <v>0</v>
      </c>
    </row>
    <row r="794" spans="1:27" hidden="1" x14ac:dyDescent="0.2">
      <c r="A794" t="s">
        <v>39</v>
      </c>
      <c r="B794">
        <v>1455444</v>
      </c>
      <c r="C794">
        <v>1455444</v>
      </c>
      <c r="D794">
        <v>1</v>
      </c>
      <c r="E794" t="s">
        <v>177</v>
      </c>
      <c r="F794" t="s">
        <v>178</v>
      </c>
      <c r="G794">
        <v>543</v>
      </c>
      <c r="H794" t="s">
        <v>99</v>
      </c>
      <c r="I794" t="s">
        <v>324</v>
      </c>
      <c r="J794" t="s">
        <v>32</v>
      </c>
      <c r="L794" t="s">
        <v>36</v>
      </c>
      <c r="M794" s="1">
        <v>0.76</v>
      </c>
      <c r="N794" t="s">
        <v>325</v>
      </c>
      <c r="O794" t="s">
        <v>34</v>
      </c>
      <c r="Q794" t="s">
        <v>265</v>
      </c>
      <c r="R794" s="1">
        <v>0.24</v>
      </c>
      <c r="S794" t="s">
        <v>18</v>
      </c>
      <c r="AA794">
        <f>SUM(Table1[[#This Row],[NC000911]:[NZCP012832]])</f>
        <v>0</v>
      </c>
    </row>
    <row r="795" spans="1:27" hidden="1" x14ac:dyDescent="0.2">
      <c r="A795" t="s">
        <v>39</v>
      </c>
      <c r="B795">
        <v>781862</v>
      </c>
      <c r="C795">
        <v>781862</v>
      </c>
      <c r="D795">
        <v>1</v>
      </c>
      <c r="E795" t="s">
        <v>208</v>
      </c>
      <c r="F795" t="s">
        <v>209</v>
      </c>
      <c r="G795">
        <v>42</v>
      </c>
      <c r="H795" t="s">
        <v>636</v>
      </c>
      <c r="I795" t="s">
        <v>210</v>
      </c>
      <c r="J795" t="s">
        <v>43</v>
      </c>
      <c r="K795" t="s">
        <v>149</v>
      </c>
      <c r="L795" t="s">
        <v>637</v>
      </c>
      <c r="M795" s="1">
        <v>0.48399999999999999</v>
      </c>
      <c r="N795" t="s">
        <v>211</v>
      </c>
      <c r="O795" t="s">
        <v>36</v>
      </c>
      <c r="S795" t="s">
        <v>24</v>
      </c>
      <c r="AA795">
        <v>0</v>
      </c>
    </row>
    <row r="796" spans="1:27" hidden="1" x14ac:dyDescent="0.2">
      <c r="A796" t="s">
        <v>39</v>
      </c>
      <c r="B796">
        <v>781262</v>
      </c>
      <c r="C796">
        <v>781262</v>
      </c>
      <c r="D796">
        <v>1</v>
      </c>
      <c r="E796" t="s">
        <v>208</v>
      </c>
      <c r="F796" t="s">
        <v>209</v>
      </c>
      <c r="G796">
        <v>42</v>
      </c>
      <c r="H796" t="s">
        <v>636</v>
      </c>
      <c r="I796" t="s">
        <v>214</v>
      </c>
      <c r="J796" t="s">
        <v>43</v>
      </c>
      <c r="K796" t="s">
        <v>149</v>
      </c>
      <c r="L796" t="s">
        <v>637</v>
      </c>
      <c r="M796" s="1">
        <v>0.48399999999999999</v>
      </c>
      <c r="S796" t="s">
        <v>19</v>
      </c>
      <c r="AA796">
        <v>0</v>
      </c>
    </row>
    <row r="797" spans="1:27" hidden="1" x14ac:dyDescent="0.2">
      <c r="A797" t="s">
        <v>39</v>
      </c>
      <c r="B797">
        <v>781854</v>
      </c>
      <c r="C797">
        <v>781856</v>
      </c>
      <c r="D797">
        <v>1</v>
      </c>
      <c r="E797" t="s">
        <v>208</v>
      </c>
      <c r="F797" t="s">
        <v>209</v>
      </c>
      <c r="G797">
        <v>34</v>
      </c>
      <c r="H797" t="s">
        <v>638</v>
      </c>
      <c r="I797" t="s">
        <v>210</v>
      </c>
      <c r="J797" t="s">
        <v>43</v>
      </c>
      <c r="K797" t="s">
        <v>149</v>
      </c>
      <c r="L797" t="s">
        <v>639</v>
      </c>
      <c r="M797" s="1">
        <v>0.53800000000000003</v>
      </c>
      <c r="N797" t="s">
        <v>211</v>
      </c>
      <c r="O797" t="s">
        <v>640</v>
      </c>
      <c r="S797" t="s">
        <v>24</v>
      </c>
      <c r="AA797">
        <v>0</v>
      </c>
    </row>
    <row r="798" spans="1:27" hidden="1" x14ac:dyDescent="0.2">
      <c r="A798" t="s">
        <v>39</v>
      </c>
      <c r="B798">
        <v>781254</v>
      </c>
      <c r="C798">
        <v>781256</v>
      </c>
      <c r="D798">
        <v>1</v>
      </c>
      <c r="E798" t="s">
        <v>208</v>
      </c>
      <c r="F798" t="s">
        <v>209</v>
      </c>
      <c r="G798">
        <v>34</v>
      </c>
      <c r="H798" t="s">
        <v>638</v>
      </c>
      <c r="I798" t="s">
        <v>214</v>
      </c>
      <c r="J798" t="s">
        <v>43</v>
      </c>
      <c r="K798" t="s">
        <v>149</v>
      </c>
      <c r="L798" t="s">
        <v>639</v>
      </c>
      <c r="M798" s="1">
        <v>0.53800000000000003</v>
      </c>
      <c r="S798" t="s">
        <v>19</v>
      </c>
      <c r="AA798">
        <v>0</v>
      </c>
    </row>
    <row r="799" spans="1:27" hidden="1" x14ac:dyDescent="0.2">
      <c r="A799" t="s">
        <v>39</v>
      </c>
      <c r="B799">
        <v>3065206</v>
      </c>
      <c r="C799">
        <v>3065208</v>
      </c>
      <c r="D799">
        <v>2</v>
      </c>
      <c r="E799" t="s">
        <v>78</v>
      </c>
      <c r="F799" t="s">
        <v>94</v>
      </c>
      <c r="G799">
        <v>403</v>
      </c>
      <c r="H799" t="s">
        <v>658</v>
      </c>
      <c r="I799" t="s">
        <v>81</v>
      </c>
      <c r="J799" t="s">
        <v>33</v>
      </c>
      <c r="K799" t="s">
        <v>33</v>
      </c>
      <c r="L799" t="s">
        <v>659</v>
      </c>
      <c r="M799" s="1">
        <v>0.57899999999999996</v>
      </c>
      <c r="N799" t="s">
        <v>82</v>
      </c>
      <c r="O799" t="s">
        <v>660</v>
      </c>
      <c r="P799" t="s">
        <v>83</v>
      </c>
      <c r="Q799" t="s">
        <v>661</v>
      </c>
      <c r="S799" t="s">
        <v>18</v>
      </c>
      <c r="AA799">
        <v>0</v>
      </c>
    </row>
    <row r="800" spans="1:27" hidden="1" x14ac:dyDescent="0.2">
      <c r="A800" t="s">
        <v>39</v>
      </c>
      <c r="B800">
        <v>3062924</v>
      </c>
      <c r="C800">
        <v>3062926</v>
      </c>
      <c r="D800">
        <v>2</v>
      </c>
      <c r="E800" t="s">
        <v>93</v>
      </c>
      <c r="F800" t="s">
        <v>94</v>
      </c>
      <c r="G800">
        <v>403</v>
      </c>
      <c r="H800" t="s">
        <v>658</v>
      </c>
      <c r="I800" t="s">
        <v>87</v>
      </c>
      <c r="J800" t="s">
        <v>33</v>
      </c>
      <c r="K800" t="s">
        <v>33</v>
      </c>
      <c r="L800" t="s">
        <v>659</v>
      </c>
      <c r="M800" s="1">
        <v>0.57899999999999996</v>
      </c>
      <c r="N800" t="s">
        <v>82</v>
      </c>
      <c r="P800" t="s">
        <v>83</v>
      </c>
      <c r="Q800" t="s">
        <v>661</v>
      </c>
      <c r="S800" t="s">
        <v>22</v>
      </c>
      <c r="AA800">
        <v>0</v>
      </c>
    </row>
    <row r="801" spans="1:27" hidden="1" x14ac:dyDescent="0.2">
      <c r="A801" t="s">
        <v>39</v>
      </c>
      <c r="B801">
        <v>3063034</v>
      </c>
      <c r="C801">
        <v>3063036</v>
      </c>
      <c r="D801">
        <v>2</v>
      </c>
      <c r="E801" t="s">
        <v>93</v>
      </c>
      <c r="F801" t="s">
        <v>94</v>
      </c>
      <c r="G801">
        <v>403</v>
      </c>
      <c r="H801" t="s">
        <v>658</v>
      </c>
      <c r="I801" t="s">
        <v>88</v>
      </c>
      <c r="J801" t="s">
        <v>33</v>
      </c>
      <c r="K801" t="s">
        <v>33</v>
      </c>
      <c r="L801" t="s">
        <v>659</v>
      </c>
      <c r="M801" s="1">
        <v>0.57899999999999996</v>
      </c>
      <c r="N801" t="s">
        <v>82</v>
      </c>
      <c r="O801" t="s">
        <v>660</v>
      </c>
      <c r="P801" t="s">
        <v>83</v>
      </c>
      <c r="Q801" t="s">
        <v>661</v>
      </c>
      <c r="S801" t="s">
        <v>24</v>
      </c>
      <c r="AA801">
        <v>0</v>
      </c>
    </row>
    <row r="802" spans="1:27" hidden="1" x14ac:dyDescent="0.2">
      <c r="A802" t="s">
        <v>39</v>
      </c>
      <c r="B802">
        <v>3062474</v>
      </c>
      <c r="C802">
        <v>3062476</v>
      </c>
      <c r="D802">
        <v>2</v>
      </c>
      <c r="E802" t="s">
        <v>93</v>
      </c>
      <c r="F802" t="s">
        <v>94</v>
      </c>
      <c r="G802">
        <v>403</v>
      </c>
      <c r="H802" t="s">
        <v>658</v>
      </c>
      <c r="I802" t="s">
        <v>102</v>
      </c>
      <c r="J802" t="s">
        <v>33</v>
      </c>
      <c r="K802" t="s">
        <v>33</v>
      </c>
      <c r="L802" t="s">
        <v>659</v>
      </c>
      <c r="M802" s="1">
        <v>0.57899999999999996</v>
      </c>
      <c r="P802" t="s">
        <v>83</v>
      </c>
      <c r="Q802" t="s">
        <v>661</v>
      </c>
      <c r="S802" t="s">
        <v>19</v>
      </c>
      <c r="AA802">
        <v>0</v>
      </c>
    </row>
    <row r="803" spans="1:27" hidden="1" x14ac:dyDescent="0.2">
      <c r="A803" t="s">
        <v>39</v>
      </c>
      <c r="B803">
        <v>3064023</v>
      </c>
      <c r="C803">
        <v>3064025</v>
      </c>
      <c r="D803">
        <v>2</v>
      </c>
      <c r="E803" t="s">
        <v>89</v>
      </c>
      <c r="F803" t="s">
        <v>90</v>
      </c>
      <c r="G803">
        <v>403</v>
      </c>
      <c r="H803" t="s">
        <v>658</v>
      </c>
      <c r="J803" t="s">
        <v>33</v>
      </c>
      <c r="K803" t="s">
        <v>33</v>
      </c>
      <c r="L803" t="s">
        <v>659</v>
      </c>
      <c r="M803" s="1">
        <v>0.57899999999999996</v>
      </c>
      <c r="N803" t="s">
        <v>91</v>
      </c>
      <c r="O803" t="s">
        <v>660</v>
      </c>
      <c r="P803" t="s">
        <v>83</v>
      </c>
      <c r="Q803" t="s">
        <v>661</v>
      </c>
      <c r="S803" t="s">
        <v>20</v>
      </c>
      <c r="AA803">
        <v>0</v>
      </c>
    </row>
    <row r="804" spans="1:27" hidden="1" x14ac:dyDescent="0.2">
      <c r="A804" t="s">
        <v>39</v>
      </c>
      <c r="B804">
        <v>3062848</v>
      </c>
      <c r="C804">
        <v>3062850</v>
      </c>
      <c r="D804">
        <v>2</v>
      </c>
      <c r="E804" t="s">
        <v>93</v>
      </c>
      <c r="F804" t="s">
        <v>94</v>
      </c>
      <c r="G804">
        <v>403</v>
      </c>
      <c r="H804" t="s">
        <v>658</v>
      </c>
      <c r="I804" t="s">
        <v>92</v>
      </c>
      <c r="J804" t="s">
        <v>33</v>
      </c>
      <c r="K804" t="s">
        <v>33</v>
      </c>
      <c r="L804" t="s">
        <v>659</v>
      </c>
      <c r="M804" s="1">
        <v>0.57899999999999996</v>
      </c>
      <c r="N804" t="s">
        <v>82</v>
      </c>
      <c r="O804" t="s">
        <v>660</v>
      </c>
      <c r="P804" t="s">
        <v>83</v>
      </c>
      <c r="Q804" t="s">
        <v>661</v>
      </c>
      <c r="S804" t="s">
        <v>21</v>
      </c>
      <c r="AA804">
        <v>0</v>
      </c>
    </row>
    <row r="805" spans="1:27" hidden="1" x14ac:dyDescent="0.2">
      <c r="A805" t="s">
        <v>39</v>
      </c>
      <c r="B805">
        <v>3063023</v>
      </c>
      <c r="C805">
        <v>3063025</v>
      </c>
      <c r="D805">
        <v>2</v>
      </c>
      <c r="E805" t="s">
        <v>93</v>
      </c>
      <c r="F805" t="s">
        <v>94</v>
      </c>
      <c r="G805">
        <v>403</v>
      </c>
      <c r="H805" t="s">
        <v>658</v>
      </c>
      <c r="I805" t="s">
        <v>95</v>
      </c>
      <c r="J805" t="s">
        <v>33</v>
      </c>
      <c r="K805" t="s">
        <v>33</v>
      </c>
      <c r="L805" t="s">
        <v>659</v>
      </c>
      <c r="M805" s="1">
        <v>0.57899999999999996</v>
      </c>
      <c r="P805" t="s">
        <v>83</v>
      </c>
      <c r="Q805" t="s">
        <v>661</v>
      </c>
      <c r="S805" t="s">
        <v>23</v>
      </c>
      <c r="AA805">
        <v>0</v>
      </c>
    </row>
    <row r="806" spans="1:27" hidden="1" x14ac:dyDescent="0.2">
      <c r="A806" t="s">
        <v>39</v>
      </c>
      <c r="B806">
        <v>3065212</v>
      </c>
      <c r="C806">
        <v>3065214</v>
      </c>
      <c r="D806">
        <v>2</v>
      </c>
      <c r="E806" t="s">
        <v>78</v>
      </c>
      <c r="F806" t="s">
        <v>94</v>
      </c>
      <c r="G806">
        <v>397</v>
      </c>
      <c r="H806" t="s">
        <v>670</v>
      </c>
      <c r="I806" t="s">
        <v>81</v>
      </c>
      <c r="J806" t="s">
        <v>33</v>
      </c>
      <c r="K806" t="s">
        <v>33</v>
      </c>
      <c r="L806" t="s">
        <v>671</v>
      </c>
      <c r="M806" s="1">
        <v>0.62</v>
      </c>
      <c r="N806" t="s">
        <v>82</v>
      </c>
      <c r="O806" t="s">
        <v>603</v>
      </c>
      <c r="P806" t="s">
        <v>672</v>
      </c>
      <c r="Q806" t="s">
        <v>673</v>
      </c>
      <c r="S806" t="s">
        <v>18</v>
      </c>
      <c r="AA806">
        <v>0</v>
      </c>
    </row>
    <row r="807" spans="1:27" hidden="1" x14ac:dyDescent="0.2">
      <c r="A807" t="s">
        <v>39</v>
      </c>
      <c r="B807">
        <v>3062930</v>
      </c>
      <c r="C807">
        <v>3062932</v>
      </c>
      <c r="D807">
        <v>2</v>
      </c>
      <c r="E807" t="s">
        <v>93</v>
      </c>
      <c r="F807" t="s">
        <v>94</v>
      </c>
      <c r="G807">
        <v>397</v>
      </c>
      <c r="H807" t="s">
        <v>670</v>
      </c>
      <c r="I807" t="s">
        <v>87</v>
      </c>
      <c r="J807" t="s">
        <v>33</v>
      </c>
      <c r="K807" t="s">
        <v>33</v>
      </c>
      <c r="L807" t="s">
        <v>671</v>
      </c>
      <c r="M807" s="1">
        <v>0.62</v>
      </c>
      <c r="N807" t="s">
        <v>82</v>
      </c>
      <c r="P807" t="s">
        <v>672</v>
      </c>
      <c r="Q807" t="s">
        <v>673</v>
      </c>
      <c r="S807" t="s">
        <v>22</v>
      </c>
      <c r="AA807">
        <v>0</v>
      </c>
    </row>
    <row r="808" spans="1:27" hidden="1" x14ac:dyDescent="0.2">
      <c r="A808" t="s">
        <v>39</v>
      </c>
      <c r="B808">
        <v>3063040</v>
      </c>
      <c r="C808">
        <v>3063042</v>
      </c>
      <c r="D808">
        <v>2</v>
      </c>
      <c r="E808" t="s">
        <v>93</v>
      </c>
      <c r="F808" t="s">
        <v>94</v>
      </c>
      <c r="G808">
        <v>397</v>
      </c>
      <c r="H808" t="s">
        <v>670</v>
      </c>
      <c r="I808" t="s">
        <v>88</v>
      </c>
      <c r="J808" t="s">
        <v>33</v>
      </c>
      <c r="K808" t="s">
        <v>33</v>
      </c>
      <c r="L808" t="s">
        <v>671</v>
      </c>
      <c r="M808" s="1">
        <v>0.62</v>
      </c>
      <c r="N808" t="s">
        <v>82</v>
      </c>
      <c r="O808" t="s">
        <v>603</v>
      </c>
      <c r="P808" t="s">
        <v>672</v>
      </c>
      <c r="Q808" t="s">
        <v>673</v>
      </c>
      <c r="S808" t="s">
        <v>24</v>
      </c>
      <c r="AA808">
        <v>0</v>
      </c>
    </row>
    <row r="809" spans="1:27" hidden="1" x14ac:dyDescent="0.2">
      <c r="A809" t="s">
        <v>39</v>
      </c>
      <c r="B809">
        <v>3062480</v>
      </c>
      <c r="C809">
        <v>3062482</v>
      </c>
      <c r="D809">
        <v>2</v>
      </c>
      <c r="E809" t="s">
        <v>93</v>
      </c>
      <c r="F809" t="s">
        <v>94</v>
      </c>
      <c r="G809">
        <v>397</v>
      </c>
      <c r="H809" t="s">
        <v>670</v>
      </c>
      <c r="I809" t="s">
        <v>102</v>
      </c>
      <c r="J809" t="s">
        <v>33</v>
      </c>
      <c r="K809" t="s">
        <v>33</v>
      </c>
      <c r="L809" t="s">
        <v>671</v>
      </c>
      <c r="M809" s="1">
        <v>0.62</v>
      </c>
      <c r="P809" t="s">
        <v>672</v>
      </c>
      <c r="Q809" t="s">
        <v>673</v>
      </c>
      <c r="S809" t="s">
        <v>19</v>
      </c>
      <c r="AA809">
        <v>0</v>
      </c>
    </row>
    <row r="810" spans="1:27" hidden="1" x14ac:dyDescent="0.2">
      <c r="A810" t="s">
        <v>39</v>
      </c>
      <c r="B810">
        <v>3064029</v>
      </c>
      <c r="C810">
        <v>3064031</v>
      </c>
      <c r="D810">
        <v>2</v>
      </c>
      <c r="E810" t="s">
        <v>89</v>
      </c>
      <c r="F810" t="s">
        <v>90</v>
      </c>
      <c r="G810">
        <v>397</v>
      </c>
      <c r="H810" t="s">
        <v>670</v>
      </c>
      <c r="J810" t="s">
        <v>33</v>
      </c>
      <c r="K810" t="s">
        <v>33</v>
      </c>
      <c r="L810" t="s">
        <v>671</v>
      </c>
      <c r="M810" s="1">
        <v>0.62</v>
      </c>
      <c r="N810" t="s">
        <v>91</v>
      </c>
      <c r="O810" t="s">
        <v>603</v>
      </c>
      <c r="P810" t="s">
        <v>672</v>
      </c>
      <c r="Q810" t="s">
        <v>673</v>
      </c>
      <c r="S810" t="s">
        <v>20</v>
      </c>
      <c r="AA810">
        <v>0</v>
      </c>
    </row>
    <row r="811" spans="1:27" hidden="1" x14ac:dyDescent="0.2">
      <c r="A811" t="s">
        <v>39</v>
      </c>
      <c r="B811">
        <v>3062854</v>
      </c>
      <c r="C811">
        <v>3062856</v>
      </c>
      <c r="D811">
        <v>2</v>
      </c>
      <c r="E811" t="s">
        <v>93</v>
      </c>
      <c r="F811" t="s">
        <v>94</v>
      </c>
      <c r="G811">
        <v>397</v>
      </c>
      <c r="H811" t="s">
        <v>670</v>
      </c>
      <c r="I811" t="s">
        <v>92</v>
      </c>
      <c r="J811" t="s">
        <v>33</v>
      </c>
      <c r="K811" t="s">
        <v>33</v>
      </c>
      <c r="L811" t="s">
        <v>671</v>
      </c>
      <c r="M811" s="1">
        <v>0.62</v>
      </c>
      <c r="N811" t="s">
        <v>82</v>
      </c>
      <c r="O811" t="s">
        <v>603</v>
      </c>
      <c r="P811" t="s">
        <v>672</v>
      </c>
      <c r="Q811" t="s">
        <v>673</v>
      </c>
      <c r="S811" t="s">
        <v>21</v>
      </c>
      <c r="AA811">
        <v>0</v>
      </c>
    </row>
    <row r="812" spans="1:27" hidden="1" x14ac:dyDescent="0.2">
      <c r="A812" t="s">
        <v>39</v>
      </c>
      <c r="B812">
        <v>3063029</v>
      </c>
      <c r="C812">
        <v>3063031</v>
      </c>
      <c r="D812">
        <v>2</v>
      </c>
      <c r="E812" t="s">
        <v>93</v>
      </c>
      <c r="F812" t="s">
        <v>94</v>
      </c>
      <c r="G812">
        <v>397</v>
      </c>
      <c r="H812" t="s">
        <v>670</v>
      </c>
      <c r="I812" t="s">
        <v>95</v>
      </c>
      <c r="J812" t="s">
        <v>33</v>
      </c>
      <c r="K812" t="s">
        <v>33</v>
      </c>
      <c r="L812" t="s">
        <v>671</v>
      </c>
      <c r="M812" s="1">
        <v>0.62</v>
      </c>
      <c r="P812" t="s">
        <v>672</v>
      </c>
      <c r="Q812" t="s">
        <v>673</v>
      </c>
      <c r="S812" t="s">
        <v>23</v>
      </c>
      <c r="AA812">
        <v>0</v>
      </c>
    </row>
    <row r="813" spans="1:27" hidden="1" x14ac:dyDescent="0.2">
      <c r="A813" t="s">
        <v>39</v>
      </c>
      <c r="B813">
        <v>3064779</v>
      </c>
      <c r="C813">
        <v>3064781</v>
      </c>
      <c r="D813">
        <v>2</v>
      </c>
      <c r="E813" t="s">
        <v>307</v>
      </c>
      <c r="F813" t="s">
        <v>308</v>
      </c>
      <c r="G813">
        <v>145</v>
      </c>
      <c r="H813" t="s">
        <v>344</v>
      </c>
      <c r="I813" t="s">
        <v>309</v>
      </c>
      <c r="J813" t="s">
        <v>33</v>
      </c>
      <c r="L813" t="s">
        <v>75</v>
      </c>
      <c r="M813" s="1">
        <v>0.67700000000000005</v>
      </c>
      <c r="N813" t="s">
        <v>310</v>
      </c>
      <c r="O813" t="s">
        <v>345</v>
      </c>
      <c r="Q813" t="s">
        <v>346</v>
      </c>
      <c r="S813" t="s">
        <v>18</v>
      </c>
      <c r="AA813">
        <v>0</v>
      </c>
    </row>
    <row r="814" spans="1:27" hidden="1" x14ac:dyDescent="0.2">
      <c r="A814" t="s">
        <v>39</v>
      </c>
      <c r="B814">
        <v>3062497</v>
      </c>
      <c r="C814">
        <v>3062499</v>
      </c>
      <c r="D814">
        <v>2</v>
      </c>
      <c r="E814" t="s">
        <v>312</v>
      </c>
      <c r="F814" t="s">
        <v>308</v>
      </c>
      <c r="G814">
        <v>145</v>
      </c>
      <c r="H814" t="s">
        <v>344</v>
      </c>
      <c r="I814" t="s">
        <v>313</v>
      </c>
      <c r="J814" t="s">
        <v>33</v>
      </c>
      <c r="L814" t="s">
        <v>75</v>
      </c>
      <c r="M814" s="1">
        <v>0.67700000000000005</v>
      </c>
      <c r="N814" t="s">
        <v>310</v>
      </c>
      <c r="Q814" t="s">
        <v>346</v>
      </c>
      <c r="S814" t="s">
        <v>22</v>
      </c>
      <c r="AA814">
        <v>0</v>
      </c>
    </row>
    <row r="815" spans="1:27" hidden="1" x14ac:dyDescent="0.2">
      <c r="A815" t="s">
        <v>39</v>
      </c>
      <c r="B815">
        <v>3062607</v>
      </c>
      <c r="C815">
        <v>3062609</v>
      </c>
      <c r="D815">
        <v>2</v>
      </c>
      <c r="E815" t="s">
        <v>312</v>
      </c>
      <c r="F815" t="s">
        <v>308</v>
      </c>
      <c r="G815">
        <v>145</v>
      </c>
      <c r="H815" t="s">
        <v>344</v>
      </c>
      <c r="I815" t="s">
        <v>314</v>
      </c>
      <c r="J815" t="s">
        <v>33</v>
      </c>
      <c r="L815" t="s">
        <v>75</v>
      </c>
      <c r="M815" s="1">
        <v>0.67700000000000005</v>
      </c>
      <c r="N815" t="s">
        <v>310</v>
      </c>
      <c r="O815" t="s">
        <v>345</v>
      </c>
      <c r="Q815" t="s">
        <v>346</v>
      </c>
      <c r="S815" t="s">
        <v>24</v>
      </c>
      <c r="AA815">
        <v>0</v>
      </c>
    </row>
    <row r="816" spans="1:27" hidden="1" x14ac:dyDescent="0.2">
      <c r="A816" t="s">
        <v>39</v>
      </c>
      <c r="B816">
        <v>3062047</v>
      </c>
      <c r="C816">
        <v>3062049</v>
      </c>
      <c r="D816">
        <v>2</v>
      </c>
      <c r="E816" t="s">
        <v>312</v>
      </c>
      <c r="F816" t="s">
        <v>308</v>
      </c>
      <c r="G816">
        <v>145</v>
      </c>
      <c r="H816" t="s">
        <v>344</v>
      </c>
      <c r="I816" t="s">
        <v>315</v>
      </c>
      <c r="J816" t="s">
        <v>33</v>
      </c>
      <c r="L816" t="s">
        <v>75</v>
      </c>
      <c r="M816" s="1">
        <v>0.67700000000000005</v>
      </c>
      <c r="Q816" t="s">
        <v>346</v>
      </c>
      <c r="S816" t="s">
        <v>19</v>
      </c>
      <c r="AA816">
        <v>0</v>
      </c>
    </row>
    <row r="817" spans="1:27" hidden="1" x14ac:dyDescent="0.2">
      <c r="A817" t="s">
        <v>39</v>
      </c>
      <c r="B817">
        <v>3063596</v>
      </c>
      <c r="C817">
        <v>3063598</v>
      </c>
      <c r="D817">
        <v>2</v>
      </c>
      <c r="E817" t="s">
        <v>316</v>
      </c>
      <c r="F817" t="s">
        <v>317</v>
      </c>
      <c r="G817">
        <v>145</v>
      </c>
      <c r="H817" t="s">
        <v>344</v>
      </c>
      <c r="J817" t="s">
        <v>33</v>
      </c>
      <c r="L817" t="s">
        <v>75</v>
      </c>
      <c r="M817" s="1">
        <v>0.67700000000000005</v>
      </c>
      <c r="N817" t="s">
        <v>318</v>
      </c>
      <c r="O817" t="s">
        <v>345</v>
      </c>
      <c r="Q817" t="s">
        <v>346</v>
      </c>
      <c r="S817" t="s">
        <v>20</v>
      </c>
      <c r="AA817">
        <v>0</v>
      </c>
    </row>
    <row r="818" spans="1:27" hidden="1" x14ac:dyDescent="0.2">
      <c r="A818" t="s">
        <v>39</v>
      </c>
      <c r="B818">
        <v>3062421</v>
      </c>
      <c r="C818">
        <v>3062423</v>
      </c>
      <c r="D818">
        <v>2</v>
      </c>
      <c r="E818" t="s">
        <v>312</v>
      </c>
      <c r="F818" t="s">
        <v>308</v>
      </c>
      <c r="G818">
        <v>145</v>
      </c>
      <c r="H818" t="s">
        <v>344</v>
      </c>
      <c r="I818" t="s">
        <v>319</v>
      </c>
      <c r="J818" t="s">
        <v>33</v>
      </c>
      <c r="L818" t="s">
        <v>75</v>
      </c>
      <c r="M818" s="1">
        <v>0.67700000000000005</v>
      </c>
      <c r="N818" t="s">
        <v>310</v>
      </c>
      <c r="O818" t="s">
        <v>345</v>
      </c>
      <c r="Q818" t="s">
        <v>346</v>
      </c>
      <c r="S818" t="s">
        <v>21</v>
      </c>
      <c r="AA818">
        <v>0</v>
      </c>
    </row>
    <row r="819" spans="1:27" hidden="1" x14ac:dyDescent="0.2">
      <c r="A819" t="s">
        <v>39</v>
      </c>
      <c r="B819">
        <v>3062596</v>
      </c>
      <c r="C819">
        <v>3062598</v>
      </c>
      <c r="D819">
        <v>2</v>
      </c>
      <c r="E819" t="s">
        <v>312</v>
      </c>
      <c r="F819" t="s">
        <v>308</v>
      </c>
      <c r="G819">
        <v>145</v>
      </c>
      <c r="H819" t="s">
        <v>344</v>
      </c>
      <c r="I819" t="s">
        <v>320</v>
      </c>
      <c r="J819" t="s">
        <v>33</v>
      </c>
      <c r="L819" t="s">
        <v>75</v>
      </c>
      <c r="M819" s="1">
        <v>0.67700000000000005</v>
      </c>
      <c r="Q819" t="s">
        <v>346</v>
      </c>
      <c r="S819" t="s">
        <v>23</v>
      </c>
      <c r="AA819">
        <v>0</v>
      </c>
    </row>
    <row r="820" spans="1:27" hidden="1" x14ac:dyDescent="0.2">
      <c r="A820" t="s">
        <v>61</v>
      </c>
      <c r="B820">
        <v>781727</v>
      </c>
      <c r="C820">
        <v>781726</v>
      </c>
      <c r="D820">
        <v>0</v>
      </c>
      <c r="H820" t="e">
        <f>+A</f>
        <v>#NAME?</v>
      </c>
      <c r="J820" t="s">
        <v>43</v>
      </c>
      <c r="L820" t="s">
        <v>56</v>
      </c>
      <c r="M820" s="1">
        <v>0.5</v>
      </c>
      <c r="S820" t="s">
        <v>24</v>
      </c>
      <c r="AA820">
        <v>0</v>
      </c>
    </row>
    <row r="821" spans="1:27" hidden="1" x14ac:dyDescent="0.2">
      <c r="A821" t="s">
        <v>61</v>
      </c>
      <c r="B821">
        <v>781727</v>
      </c>
      <c r="C821">
        <v>781726</v>
      </c>
      <c r="D821">
        <v>0</v>
      </c>
      <c r="H821" t="s">
        <v>62</v>
      </c>
      <c r="J821" t="s">
        <v>63</v>
      </c>
      <c r="L821" t="s">
        <v>36</v>
      </c>
      <c r="M821" s="1">
        <v>0.5</v>
      </c>
      <c r="S821" t="s">
        <v>24</v>
      </c>
      <c r="AA821">
        <v>0</v>
      </c>
    </row>
    <row r="822" spans="1:27" hidden="1" x14ac:dyDescent="0.2">
      <c r="A822" t="s">
        <v>61</v>
      </c>
      <c r="B822">
        <v>781727</v>
      </c>
      <c r="C822">
        <v>781727</v>
      </c>
      <c r="D822">
        <v>1</v>
      </c>
      <c r="H822" t="s">
        <v>64</v>
      </c>
      <c r="J822" t="s">
        <v>55</v>
      </c>
      <c r="L822" t="s">
        <v>59</v>
      </c>
      <c r="M822" s="1">
        <v>0.5</v>
      </c>
      <c r="O822" t="s">
        <v>36</v>
      </c>
      <c r="R822" s="1">
        <v>0.37</v>
      </c>
      <c r="S822" t="s">
        <v>24</v>
      </c>
      <c r="AA822">
        <v>0</v>
      </c>
    </row>
    <row r="823" spans="1:27" hidden="1" x14ac:dyDescent="0.2">
      <c r="A823" t="s">
        <v>61</v>
      </c>
      <c r="B823">
        <v>781737</v>
      </c>
      <c r="C823">
        <v>781736</v>
      </c>
      <c r="D823">
        <v>0</v>
      </c>
      <c r="H823" t="e">
        <f>+A</f>
        <v>#NAME?</v>
      </c>
      <c r="J823" t="s">
        <v>43</v>
      </c>
      <c r="L823" t="s">
        <v>56</v>
      </c>
      <c r="M823" s="1">
        <v>0.5</v>
      </c>
      <c r="S823" t="s">
        <v>24</v>
      </c>
      <c r="AA823">
        <v>0</v>
      </c>
    </row>
    <row r="824" spans="1:27" hidden="1" x14ac:dyDescent="0.2">
      <c r="A824" t="s">
        <v>61</v>
      </c>
      <c r="B824">
        <v>1</v>
      </c>
      <c r="C824">
        <v>1</v>
      </c>
      <c r="D824">
        <v>1</v>
      </c>
      <c r="E824" t="s">
        <v>40</v>
      </c>
      <c r="F824" t="s">
        <v>41</v>
      </c>
      <c r="G824">
        <v>201</v>
      </c>
      <c r="H824" t="s">
        <v>66</v>
      </c>
      <c r="I824" t="s">
        <v>49</v>
      </c>
      <c r="J824" t="s">
        <v>32</v>
      </c>
      <c r="L824" t="s">
        <v>56</v>
      </c>
      <c r="M824" s="1">
        <v>0.5</v>
      </c>
      <c r="Q824" t="s">
        <v>67</v>
      </c>
      <c r="S824" t="s">
        <v>19</v>
      </c>
      <c r="AA824">
        <v>0</v>
      </c>
    </row>
    <row r="825" spans="1:27" hidden="1" x14ac:dyDescent="0.2">
      <c r="A825" t="s">
        <v>61</v>
      </c>
      <c r="B825">
        <v>781127</v>
      </c>
      <c r="C825">
        <v>781126</v>
      </c>
      <c r="D825">
        <v>0</v>
      </c>
      <c r="J825" t="s">
        <v>43</v>
      </c>
      <c r="L825" t="s">
        <v>56</v>
      </c>
      <c r="M825" s="1">
        <v>0.5</v>
      </c>
      <c r="S825" t="s">
        <v>19</v>
      </c>
      <c r="AA825">
        <v>0</v>
      </c>
    </row>
    <row r="826" spans="1:27" hidden="1" x14ac:dyDescent="0.2">
      <c r="A826" t="s">
        <v>61</v>
      </c>
      <c r="B826">
        <v>781127</v>
      </c>
      <c r="C826">
        <v>781126</v>
      </c>
      <c r="D826">
        <v>0</v>
      </c>
      <c r="H826" t="s">
        <v>62</v>
      </c>
      <c r="J826" t="s">
        <v>63</v>
      </c>
      <c r="L826" t="s">
        <v>36</v>
      </c>
      <c r="M826" s="1">
        <v>0.5</v>
      </c>
      <c r="S826" t="s">
        <v>19</v>
      </c>
      <c r="AA826">
        <v>0</v>
      </c>
    </row>
    <row r="827" spans="1:27" hidden="1" x14ac:dyDescent="0.2">
      <c r="A827" t="s">
        <v>61</v>
      </c>
      <c r="B827">
        <v>781127</v>
      </c>
      <c r="C827">
        <v>781127</v>
      </c>
      <c r="D827">
        <v>1</v>
      </c>
      <c r="H827" t="s">
        <v>64</v>
      </c>
      <c r="J827" t="s">
        <v>55</v>
      </c>
      <c r="L827" t="s">
        <v>59</v>
      </c>
      <c r="M827" s="1">
        <v>0.5</v>
      </c>
      <c r="S827" t="s">
        <v>19</v>
      </c>
      <c r="AA827">
        <v>0</v>
      </c>
    </row>
    <row r="828" spans="1:27" hidden="1" x14ac:dyDescent="0.2">
      <c r="A828" t="s">
        <v>61</v>
      </c>
      <c r="B828">
        <v>781137</v>
      </c>
      <c r="C828">
        <v>781136</v>
      </c>
      <c r="D828">
        <v>0</v>
      </c>
      <c r="J828" t="s">
        <v>43</v>
      </c>
      <c r="L828" t="s">
        <v>56</v>
      </c>
      <c r="M828" s="1">
        <v>0.5</v>
      </c>
      <c r="S828" t="s">
        <v>19</v>
      </c>
      <c r="AA828">
        <v>0</v>
      </c>
    </row>
    <row r="829" spans="1:27" hidden="1" x14ac:dyDescent="0.2">
      <c r="A829" t="s">
        <v>61</v>
      </c>
      <c r="B829">
        <v>781715</v>
      </c>
      <c r="C829">
        <v>781714</v>
      </c>
      <c r="D829">
        <v>0</v>
      </c>
      <c r="J829" t="s">
        <v>43</v>
      </c>
      <c r="L829" t="s">
        <v>56</v>
      </c>
      <c r="M829" s="1">
        <v>0.5</v>
      </c>
      <c r="S829" t="s">
        <v>23</v>
      </c>
      <c r="AA829">
        <v>0</v>
      </c>
    </row>
    <row r="830" spans="1:27" hidden="1" x14ac:dyDescent="0.2">
      <c r="A830" t="s">
        <v>61</v>
      </c>
      <c r="B830">
        <v>781715</v>
      </c>
      <c r="C830">
        <v>781714</v>
      </c>
      <c r="D830">
        <v>0</v>
      </c>
      <c r="H830" t="s">
        <v>62</v>
      </c>
      <c r="J830" t="s">
        <v>63</v>
      </c>
      <c r="L830" t="s">
        <v>36</v>
      </c>
      <c r="M830" s="1">
        <v>0.5</v>
      </c>
      <c r="S830" t="s">
        <v>23</v>
      </c>
      <c r="AA830">
        <v>0</v>
      </c>
    </row>
    <row r="831" spans="1:27" hidden="1" x14ac:dyDescent="0.2">
      <c r="A831" t="s">
        <v>61</v>
      </c>
      <c r="B831">
        <v>781715</v>
      </c>
      <c r="C831">
        <v>781715</v>
      </c>
      <c r="D831">
        <v>1</v>
      </c>
      <c r="H831" t="s">
        <v>64</v>
      </c>
      <c r="J831" t="s">
        <v>55</v>
      </c>
      <c r="L831" t="s">
        <v>59</v>
      </c>
      <c r="M831" s="1">
        <v>0.5</v>
      </c>
      <c r="R831" s="1">
        <v>0.37</v>
      </c>
      <c r="S831" t="s">
        <v>23</v>
      </c>
      <c r="AA831">
        <v>0</v>
      </c>
    </row>
    <row r="832" spans="1:27" hidden="1" x14ac:dyDescent="0.2">
      <c r="A832" t="s">
        <v>61</v>
      </c>
      <c r="B832">
        <v>781725</v>
      </c>
      <c r="C832">
        <v>781724</v>
      </c>
      <c r="D832">
        <v>0</v>
      </c>
      <c r="J832" t="s">
        <v>43</v>
      </c>
      <c r="L832" t="s">
        <v>56</v>
      </c>
      <c r="M832" s="1">
        <v>0.5</v>
      </c>
      <c r="S832" t="s">
        <v>23</v>
      </c>
      <c r="AA832">
        <v>0</v>
      </c>
    </row>
    <row r="833" spans="1:27" hidden="1" x14ac:dyDescent="0.2">
      <c r="A833" t="s">
        <v>61</v>
      </c>
      <c r="B833">
        <v>3065095</v>
      </c>
      <c r="C833">
        <v>3065095</v>
      </c>
      <c r="D833">
        <v>1</v>
      </c>
      <c r="E833" t="s">
        <v>78</v>
      </c>
      <c r="F833" t="s">
        <v>94</v>
      </c>
      <c r="G833">
        <v>516</v>
      </c>
      <c r="H833" t="s">
        <v>80</v>
      </c>
      <c r="I833" t="s">
        <v>81</v>
      </c>
      <c r="J833" t="s">
        <v>32</v>
      </c>
      <c r="L833" t="s">
        <v>59</v>
      </c>
      <c r="M833" s="1">
        <v>0.501</v>
      </c>
      <c r="N833" t="s">
        <v>82</v>
      </c>
      <c r="O833" t="s">
        <v>56</v>
      </c>
      <c r="Q833" t="s">
        <v>96</v>
      </c>
      <c r="R833" s="1">
        <v>0.499</v>
      </c>
      <c r="S833" t="s">
        <v>18</v>
      </c>
      <c r="AA833">
        <v>0</v>
      </c>
    </row>
    <row r="834" spans="1:27" hidden="1" x14ac:dyDescent="0.2">
      <c r="A834" t="s">
        <v>61</v>
      </c>
      <c r="B834">
        <v>3062813</v>
      </c>
      <c r="C834">
        <v>3062813</v>
      </c>
      <c r="D834">
        <v>1</v>
      </c>
      <c r="E834" t="s">
        <v>93</v>
      </c>
      <c r="F834" t="s">
        <v>94</v>
      </c>
      <c r="G834">
        <v>516</v>
      </c>
      <c r="H834" t="s">
        <v>80</v>
      </c>
      <c r="I834" t="s">
        <v>87</v>
      </c>
      <c r="J834" t="s">
        <v>32</v>
      </c>
      <c r="L834" t="s">
        <v>59</v>
      </c>
      <c r="M834" s="1">
        <v>0.501</v>
      </c>
      <c r="N834" t="s">
        <v>82</v>
      </c>
      <c r="Q834" t="s">
        <v>96</v>
      </c>
      <c r="S834" t="s">
        <v>22</v>
      </c>
      <c r="AA834">
        <v>0</v>
      </c>
    </row>
    <row r="835" spans="1:27" hidden="1" x14ac:dyDescent="0.2">
      <c r="A835" t="s">
        <v>61</v>
      </c>
      <c r="B835">
        <v>3062923</v>
      </c>
      <c r="C835">
        <v>3062923</v>
      </c>
      <c r="D835">
        <v>1</v>
      </c>
      <c r="E835" t="s">
        <v>93</v>
      </c>
      <c r="F835" t="s">
        <v>94</v>
      </c>
      <c r="G835">
        <v>516</v>
      </c>
      <c r="H835" t="s">
        <v>80</v>
      </c>
      <c r="I835" t="s">
        <v>88</v>
      </c>
      <c r="J835" t="s">
        <v>32</v>
      </c>
      <c r="L835" t="s">
        <v>59</v>
      </c>
      <c r="M835" s="1">
        <v>0.501</v>
      </c>
      <c r="N835" t="s">
        <v>82</v>
      </c>
      <c r="O835" t="s">
        <v>56</v>
      </c>
      <c r="Q835" t="s">
        <v>96</v>
      </c>
      <c r="R835" s="1">
        <v>0.499</v>
      </c>
      <c r="S835" t="s">
        <v>24</v>
      </c>
      <c r="AA835">
        <v>0</v>
      </c>
    </row>
    <row r="836" spans="1:27" hidden="1" x14ac:dyDescent="0.2">
      <c r="A836" t="s">
        <v>61</v>
      </c>
      <c r="B836">
        <v>3062363</v>
      </c>
      <c r="C836">
        <v>3062363</v>
      </c>
      <c r="D836">
        <v>1</v>
      </c>
      <c r="E836" t="s">
        <v>93</v>
      </c>
      <c r="F836" t="s">
        <v>94</v>
      </c>
      <c r="G836">
        <v>516</v>
      </c>
      <c r="H836" t="s">
        <v>80</v>
      </c>
      <c r="I836" t="s">
        <v>102</v>
      </c>
      <c r="J836" t="s">
        <v>32</v>
      </c>
      <c r="L836" t="s">
        <v>59</v>
      </c>
      <c r="M836" s="1">
        <v>0.501</v>
      </c>
      <c r="Q836" t="s">
        <v>96</v>
      </c>
      <c r="S836" t="s">
        <v>19</v>
      </c>
      <c r="AA836">
        <v>0</v>
      </c>
    </row>
    <row r="837" spans="1:27" hidden="1" x14ac:dyDescent="0.2">
      <c r="A837" t="s">
        <v>61</v>
      </c>
      <c r="B837">
        <v>3062737</v>
      </c>
      <c r="C837">
        <v>3062737</v>
      </c>
      <c r="D837">
        <v>1</v>
      </c>
      <c r="E837" t="s">
        <v>93</v>
      </c>
      <c r="F837" t="s">
        <v>94</v>
      </c>
      <c r="G837">
        <v>516</v>
      </c>
      <c r="H837" t="s">
        <v>80</v>
      </c>
      <c r="I837" t="s">
        <v>92</v>
      </c>
      <c r="J837" t="s">
        <v>32</v>
      </c>
      <c r="L837" t="s">
        <v>59</v>
      </c>
      <c r="M837" s="1">
        <v>0.501</v>
      </c>
      <c r="N837" t="s">
        <v>82</v>
      </c>
      <c r="O837" t="s">
        <v>56</v>
      </c>
      <c r="Q837" t="s">
        <v>96</v>
      </c>
      <c r="R837">
        <v>0.499</v>
      </c>
      <c r="S837" t="s">
        <v>21</v>
      </c>
      <c r="AA837">
        <v>0</v>
      </c>
    </row>
    <row r="838" spans="1:27" hidden="1" x14ac:dyDescent="0.2">
      <c r="A838" t="s">
        <v>61</v>
      </c>
      <c r="B838">
        <v>3400332</v>
      </c>
      <c r="C838">
        <v>3400332</v>
      </c>
      <c r="D838">
        <v>1</v>
      </c>
      <c r="E838" t="s">
        <v>193</v>
      </c>
      <c r="F838" t="s">
        <v>194</v>
      </c>
      <c r="G838">
        <v>19</v>
      </c>
      <c r="H838" t="s">
        <v>99</v>
      </c>
      <c r="I838" t="s">
        <v>195</v>
      </c>
      <c r="J838" t="s">
        <v>32</v>
      </c>
      <c r="K838" t="s">
        <v>33</v>
      </c>
      <c r="L838" t="s">
        <v>36</v>
      </c>
      <c r="M838" s="1">
        <v>0.52900000000000003</v>
      </c>
      <c r="N838" t="s">
        <v>196</v>
      </c>
      <c r="O838" t="s">
        <v>34</v>
      </c>
      <c r="P838" t="s">
        <v>148</v>
      </c>
      <c r="Q838" t="s">
        <v>234</v>
      </c>
      <c r="R838" s="1">
        <v>0.47099999999999997</v>
      </c>
      <c r="S838" t="s">
        <v>18</v>
      </c>
      <c r="AA838">
        <v>0</v>
      </c>
    </row>
    <row r="839" spans="1:27" hidden="1" x14ac:dyDescent="0.2">
      <c r="A839" t="s">
        <v>61</v>
      </c>
      <c r="B839">
        <v>1211692</v>
      </c>
      <c r="C839">
        <v>1211692</v>
      </c>
      <c r="D839">
        <v>1</v>
      </c>
      <c r="E839" t="s">
        <v>177</v>
      </c>
      <c r="F839" t="s">
        <v>178</v>
      </c>
      <c r="G839">
        <v>729</v>
      </c>
      <c r="H839" t="s">
        <v>99</v>
      </c>
      <c r="I839" t="s">
        <v>239</v>
      </c>
      <c r="J839" t="s">
        <v>32</v>
      </c>
      <c r="L839" t="s">
        <v>36</v>
      </c>
      <c r="M839" s="1">
        <v>0.53</v>
      </c>
      <c r="N839" t="s">
        <v>74</v>
      </c>
      <c r="O839" t="s">
        <v>34</v>
      </c>
      <c r="Q839" t="s">
        <v>240</v>
      </c>
      <c r="R839" s="1">
        <v>0.47</v>
      </c>
      <c r="S839" t="s">
        <v>18</v>
      </c>
      <c r="AA839">
        <v>0</v>
      </c>
    </row>
    <row r="840" spans="1:27" hidden="1" x14ac:dyDescent="0.2">
      <c r="A840" t="s">
        <v>61</v>
      </c>
      <c r="B840">
        <v>1210611</v>
      </c>
      <c r="C840">
        <v>1210611</v>
      </c>
      <c r="D840">
        <v>1</v>
      </c>
      <c r="E840" t="s">
        <v>177</v>
      </c>
      <c r="F840" t="s">
        <v>178</v>
      </c>
      <c r="G840">
        <v>729</v>
      </c>
      <c r="H840" t="s">
        <v>99</v>
      </c>
      <c r="I840" t="s">
        <v>241</v>
      </c>
      <c r="J840" t="s">
        <v>32</v>
      </c>
      <c r="L840" t="s">
        <v>36</v>
      </c>
      <c r="M840" s="1">
        <v>0.53</v>
      </c>
      <c r="N840" t="s">
        <v>74</v>
      </c>
      <c r="Q840" t="s">
        <v>240</v>
      </c>
      <c r="S840" t="s">
        <v>22</v>
      </c>
      <c r="AA840">
        <v>0</v>
      </c>
    </row>
    <row r="841" spans="1:27" hidden="1" x14ac:dyDescent="0.2">
      <c r="A841" t="s">
        <v>61</v>
      </c>
      <c r="B841">
        <v>1210764</v>
      </c>
      <c r="C841">
        <v>1210764</v>
      </c>
      <c r="D841">
        <v>1</v>
      </c>
      <c r="E841" t="s">
        <v>177</v>
      </c>
      <c r="F841" t="s">
        <v>178</v>
      </c>
      <c r="G841">
        <v>729</v>
      </c>
      <c r="H841" t="s">
        <v>99</v>
      </c>
      <c r="I841" t="s">
        <v>242</v>
      </c>
      <c r="J841" t="s">
        <v>32</v>
      </c>
      <c r="L841" t="s">
        <v>36</v>
      </c>
      <c r="M841" s="1">
        <v>0.53</v>
      </c>
      <c r="N841" t="s">
        <v>74</v>
      </c>
      <c r="O841" t="s">
        <v>34</v>
      </c>
      <c r="Q841" t="s">
        <v>240</v>
      </c>
      <c r="R841" s="1">
        <v>0.47</v>
      </c>
      <c r="S841" t="s">
        <v>24</v>
      </c>
      <c r="AA841">
        <v>0</v>
      </c>
    </row>
    <row r="842" spans="1:27" hidden="1" x14ac:dyDescent="0.2">
      <c r="A842" t="s">
        <v>61</v>
      </c>
      <c r="B842">
        <v>1210162</v>
      </c>
      <c r="C842">
        <v>1210162</v>
      </c>
      <c r="D842">
        <v>1</v>
      </c>
      <c r="E842" t="s">
        <v>177</v>
      </c>
      <c r="F842" t="s">
        <v>178</v>
      </c>
      <c r="G842">
        <v>729</v>
      </c>
      <c r="H842" t="s">
        <v>99</v>
      </c>
      <c r="I842" t="s">
        <v>243</v>
      </c>
      <c r="J842" t="s">
        <v>32</v>
      </c>
      <c r="L842" t="s">
        <v>36</v>
      </c>
      <c r="M842" s="1">
        <v>0.53</v>
      </c>
      <c r="Q842" t="s">
        <v>240</v>
      </c>
      <c r="S842" t="s">
        <v>19</v>
      </c>
      <c r="AA842">
        <v>0</v>
      </c>
    </row>
    <row r="843" spans="1:27" hidden="1" x14ac:dyDescent="0.2">
      <c r="A843" t="s">
        <v>61</v>
      </c>
      <c r="B843">
        <v>1210509</v>
      </c>
      <c r="C843">
        <v>1210509</v>
      </c>
      <c r="D843">
        <v>1</v>
      </c>
      <c r="E843" t="s">
        <v>244</v>
      </c>
      <c r="F843" t="s">
        <v>29</v>
      </c>
      <c r="G843">
        <v>729</v>
      </c>
      <c r="H843" t="s">
        <v>99</v>
      </c>
      <c r="J843" t="s">
        <v>32</v>
      </c>
      <c r="L843" t="s">
        <v>36</v>
      </c>
      <c r="M843" s="1">
        <v>0.53</v>
      </c>
      <c r="N843" t="s">
        <v>245</v>
      </c>
      <c r="O843" t="s">
        <v>34</v>
      </c>
      <c r="Q843" t="s">
        <v>240</v>
      </c>
      <c r="R843" s="1">
        <v>0.47</v>
      </c>
      <c r="S843" t="s">
        <v>20</v>
      </c>
      <c r="AA843">
        <v>0</v>
      </c>
    </row>
    <row r="844" spans="1:27" hidden="1" x14ac:dyDescent="0.2">
      <c r="A844" t="s">
        <v>61</v>
      </c>
      <c r="B844">
        <v>1210510</v>
      </c>
      <c r="C844">
        <v>1210510</v>
      </c>
      <c r="D844">
        <v>1</v>
      </c>
      <c r="E844" t="s">
        <v>177</v>
      </c>
      <c r="F844" t="s">
        <v>178</v>
      </c>
      <c r="G844">
        <v>729</v>
      </c>
      <c r="H844" t="s">
        <v>99</v>
      </c>
      <c r="I844" t="s">
        <v>246</v>
      </c>
      <c r="J844" t="s">
        <v>32</v>
      </c>
      <c r="L844" t="s">
        <v>36</v>
      </c>
      <c r="M844" s="1">
        <v>0.53</v>
      </c>
      <c r="N844" t="s">
        <v>74</v>
      </c>
      <c r="O844" t="s">
        <v>34</v>
      </c>
      <c r="Q844" t="s">
        <v>240</v>
      </c>
      <c r="R844">
        <v>0.47</v>
      </c>
      <c r="S844" t="s">
        <v>21</v>
      </c>
      <c r="AA844">
        <v>0</v>
      </c>
    </row>
    <row r="845" spans="1:27" hidden="1" x14ac:dyDescent="0.2">
      <c r="A845" t="s">
        <v>61</v>
      </c>
      <c r="B845">
        <v>1210752</v>
      </c>
      <c r="C845">
        <v>1210752</v>
      </c>
      <c r="D845">
        <v>1</v>
      </c>
      <c r="E845" t="s">
        <v>177</v>
      </c>
      <c r="F845" t="s">
        <v>178</v>
      </c>
      <c r="G845">
        <v>729</v>
      </c>
      <c r="H845" t="s">
        <v>99</v>
      </c>
      <c r="I845" t="s">
        <v>247</v>
      </c>
      <c r="J845" t="s">
        <v>32</v>
      </c>
      <c r="L845" t="s">
        <v>36</v>
      </c>
      <c r="M845" s="1">
        <v>0.53</v>
      </c>
      <c r="Q845" t="s">
        <v>240</v>
      </c>
      <c r="R845" s="1">
        <v>0.47</v>
      </c>
      <c r="S845" t="s">
        <v>23</v>
      </c>
      <c r="AA845">
        <v>0</v>
      </c>
    </row>
    <row r="846" spans="1:27" hidden="1" x14ac:dyDescent="0.2">
      <c r="A846" t="s">
        <v>61</v>
      </c>
      <c r="B846">
        <v>3065464</v>
      </c>
      <c r="C846">
        <v>3065464</v>
      </c>
      <c r="D846">
        <v>1</v>
      </c>
      <c r="E846" t="s">
        <v>78</v>
      </c>
      <c r="F846" t="s">
        <v>94</v>
      </c>
      <c r="G846">
        <v>147</v>
      </c>
      <c r="H846" t="s">
        <v>99</v>
      </c>
      <c r="I846" t="s">
        <v>81</v>
      </c>
      <c r="J846" t="s">
        <v>32</v>
      </c>
      <c r="L846" t="s">
        <v>36</v>
      </c>
      <c r="M846" s="1">
        <v>0.53300000000000003</v>
      </c>
      <c r="N846" t="s">
        <v>82</v>
      </c>
      <c r="O846" t="s">
        <v>34</v>
      </c>
      <c r="Q846" t="s">
        <v>201</v>
      </c>
      <c r="R846" s="1">
        <v>0.46700000000000003</v>
      </c>
      <c r="S846" t="s">
        <v>18</v>
      </c>
      <c r="AA846">
        <v>0</v>
      </c>
    </row>
    <row r="847" spans="1:27" hidden="1" x14ac:dyDescent="0.2">
      <c r="A847" t="s">
        <v>61</v>
      </c>
      <c r="B847">
        <v>3063182</v>
      </c>
      <c r="C847">
        <v>3063182</v>
      </c>
      <c r="D847">
        <v>1</v>
      </c>
      <c r="E847" t="s">
        <v>93</v>
      </c>
      <c r="F847" t="s">
        <v>94</v>
      </c>
      <c r="G847">
        <v>147</v>
      </c>
      <c r="H847" t="s">
        <v>99</v>
      </c>
      <c r="I847" t="s">
        <v>87</v>
      </c>
      <c r="J847" t="s">
        <v>32</v>
      </c>
      <c r="L847" t="s">
        <v>36</v>
      </c>
      <c r="M847" s="1">
        <v>0.53300000000000003</v>
      </c>
      <c r="N847" t="s">
        <v>82</v>
      </c>
      <c r="Q847" t="s">
        <v>201</v>
      </c>
      <c r="S847" t="s">
        <v>22</v>
      </c>
      <c r="AA847">
        <v>0</v>
      </c>
    </row>
    <row r="848" spans="1:27" hidden="1" x14ac:dyDescent="0.2">
      <c r="A848" t="s">
        <v>61</v>
      </c>
      <c r="B848">
        <v>3063292</v>
      </c>
      <c r="C848">
        <v>3063292</v>
      </c>
      <c r="D848">
        <v>1</v>
      </c>
      <c r="E848" t="s">
        <v>93</v>
      </c>
      <c r="F848" t="s">
        <v>94</v>
      </c>
      <c r="G848">
        <v>147</v>
      </c>
      <c r="H848" t="s">
        <v>99</v>
      </c>
      <c r="I848" t="s">
        <v>88</v>
      </c>
      <c r="J848" t="s">
        <v>32</v>
      </c>
      <c r="L848" t="s">
        <v>36</v>
      </c>
      <c r="M848" s="1">
        <v>0.53300000000000003</v>
      </c>
      <c r="N848" t="s">
        <v>82</v>
      </c>
      <c r="O848" t="s">
        <v>34</v>
      </c>
      <c r="Q848" t="s">
        <v>201</v>
      </c>
      <c r="R848" s="1">
        <v>0.46700000000000003</v>
      </c>
      <c r="S848" t="s">
        <v>24</v>
      </c>
      <c r="AA848">
        <v>0</v>
      </c>
    </row>
    <row r="849" spans="1:27" hidden="1" x14ac:dyDescent="0.2">
      <c r="A849" t="s">
        <v>61</v>
      </c>
      <c r="B849">
        <v>3062732</v>
      </c>
      <c r="C849">
        <v>3062732</v>
      </c>
      <c r="D849">
        <v>1</v>
      </c>
      <c r="E849" t="s">
        <v>93</v>
      </c>
      <c r="F849" t="s">
        <v>94</v>
      </c>
      <c r="G849">
        <v>147</v>
      </c>
      <c r="H849" t="s">
        <v>99</v>
      </c>
      <c r="I849" t="s">
        <v>102</v>
      </c>
      <c r="J849" t="s">
        <v>32</v>
      </c>
      <c r="L849" t="s">
        <v>36</v>
      </c>
      <c r="M849" s="1">
        <v>0.53300000000000003</v>
      </c>
      <c r="Q849" t="s">
        <v>201</v>
      </c>
      <c r="S849" t="s">
        <v>19</v>
      </c>
      <c r="AA849">
        <v>0</v>
      </c>
    </row>
    <row r="850" spans="1:27" hidden="1" x14ac:dyDescent="0.2">
      <c r="A850" t="s">
        <v>61</v>
      </c>
      <c r="B850">
        <v>3064281</v>
      </c>
      <c r="C850">
        <v>3064281</v>
      </c>
      <c r="D850">
        <v>1</v>
      </c>
      <c r="E850" t="s">
        <v>89</v>
      </c>
      <c r="F850" t="s">
        <v>90</v>
      </c>
      <c r="G850">
        <v>147</v>
      </c>
      <c r="H850" t="s">
        <v>99</v>
      </c>
      <c r="J850" t="s">
        <v>32</v>
      </c>
      <c r="L850" t="s">
        <v>36</v>
      </c>
      <c r="M850" s="1">
        <v>0.53300000000000003</v>
      </c>
      <c r="N850" t="s">
        <v>91</v>
      </c>
      <c r="O850" t="s">
        <v>34</v>
      </c>
      <c r="Q850" t="s">
        <v>201</v>
      </c>
      <c r="R850" s="1">
        <v>0.46700000000000003</v>
      </c>
      <c r="S850" t="s">
        <v>20</v>
      </c>
      <c r="AA850">
        <v>0</v>
      </c>
    </row>
    <row r="851" spans="1:27" hidden="1" x14ac:dyDescent="0.2">
      <c r="A851" t="s">
        <v>61</v>
      </c>
      <c r="B851">
        <v>3063106</v>
      </c>
      <c r="C851">
        <v>3063106</v>
      </c>
      <c r="D851">
        <v>1</v>
      </c>
      <c r="E851" t="s">
        <v>93</v>
      </c>
      <c r="F851" t="s">
        <v>94</v>
      </c>
      <c r="G851">
        <v>147</v>
      </c>
      <c r="H851" t="s">
        <v>99</v>
      </c>
      <c r="I851" t="s">
        <v>92</v>
      </c>
      <c r="J851" t="s">
        <v>32</v>
      </c>
      <c r="L851" t="s">
        <v>36</v>
      </c>
      <c r="M851" s="1">
        <v>0.53300000000000003</v>
      </c>
      <c r="N851" t="s">
        <v>82</v>
      </c>
      <c r="O851" t="s">
        <v>34</v>
      </c>
      <c r="Q851" t="s">
        <v>201</v>
      </c>
      <c r="R851">
        <v>0.46700000000000003</v>
      </c>
      <c r="S851" t="s">
        <v>21</v>
      </c>
      <c r="AA851">
        <v>0</v>
      </c>
    </row>
    <row r="852" spans="1:27" hidden="1" x14ac:dyDescent="0.2">
      <c r="A852" t="s">
        <v>61</v>
      </c>
      <c r="B852">
        <v>3063281</v>
      </c>
      <c r="C852">
        <v>3063281</v>
      </c>
      <c r="D852">
        <v>1</v>
      </c>
      <c r="E852" t="s">
        <v>93</v>
      </c>
      <c r="F852" t="s">
        <v>94</v>
      </c>
      <c r="G852">
        <v>147</v>
      </c>
      <c r="H852" t="s">
        <v>99</v>
      </c>
      <c r="I852" t="s">
        <v>95</v>
      </c>
      <c r="J852" t="s">
        <v>32</v>
      </c>
      <c r="L852" t="s">
        <v>36</v>
      </c>
      <c r="M852" s="1">
        <v>0.53300000000000003</v>
      </c>
      <c r="Q852" t="s">
        <v>201</v>
      </c>
      <c r="R852" s="1">
        <v>0.46700000000000003</v>
      </c>
      <c r="S852" t="s">
        <v>23</v>
      </c>
      <c r="AA852">
        <v>0</v>
      </c>
    </row>
    <row r="853" spans="1:27" hidden="1" x14ac:dyDescent="0.2">
      <c r="A853" t="s">
        <v>61</v>
      </c>
      <c r="B853">
        <v>1972414</v>
      </c>
      <c r="C853">
        <v>1972414</v>
      </c>
      <c r="D853">
        <v>1</v>
      </c>
      <c r="E853" t="s">
        <v>251</v>
      </c>
      <c r="F853" t="s">
        <v>252</v>
      </c>
      <c r="G853">
        <v>354</v>
      </c>
      <c r="H853" t="s">
        <v>30</v>
      </c>
      <c r="I853" t="s">
        <v>253</v>
      </c>
      <c r="J853" t="s">
        <v>32</v>
      </c>
      <c r="L853" t="s">
        <v>34</v>
      </c>
      <c r="M853" s="1">
        <v>0.53600000000000003</v>
      </c>
      <c r="N853" t="s">
        <v>254</v>
      </c>
      <c r="O853" t="s">
        <v>36</v>
      </c>
      <c r="Q853" t="s">
        <v>255</v>
      </c>
      <c r="R853" s="1">
        <v>0.46400000000000002</v>
      </c>
      <c r="S853" t="s">
        <v>18</v>
      </c>
      <c r="AA853">
        <v>0</v>
      </c>
    </row>
    <row r="854" spans="1:27" hidden="1" x14ac:dyDescent="0.2">
      <c r="A854" t="s">
        <v>61</v>
      </c>
      <c r="B854">
        <v>1971333</v>
      </c>
      <c r="C854">
        <v>1971333</v>
      </c>
      <c r="D854">
        <v>1</v>
      </c>
      <c r="E854" t="s">
        <v>251</v>
      </c>
      <c r="F854" t="s">
        <v>252</v>
      </c>
      <c r="G854">
        <v>354</v>
      </c>
      <c r="H854" t="s">
        <v>30</v>
      </c>
      <c r="I854" t="s">
        <v>256</v>
      </c>
      <c r="J854" t="s">
        <v>32</v>
      </c>
      <c r="L854" t="s">
        <v>34</v>
      </c>
      <c r="M854" s="1">
        <v>0.53600000000000003</v>
      </c>
      <c r="N854" t="s">
        <v>254</v>
      </c>
      <c r="Q854" t="s">
        <v>255</v>
      </c>
      <c r="S854" t="s">
        <v>22</v>
      </c>
      <c r="AA854">
        <v>0</v>
      </c>
    </row>
    <row r="855" spans="1:27" hidden="1" x14ac:dyDescent="0.2">
      <c r="A855" t="s">
        <v>61</v>
      </c>
      <c r="B855">
        <v>1971442</v>
      </c>
      <c r="C855">
        <v>1971442</v>
      </c>
      <c r="D855">
        <v>1</v>
      </c>
      <c r="E855" t="s">
        <v>251</v>
      </c>
      <c r="F855" t="s">
        <v>252</v>
      </c>
      <c r="G855">
        <v>354</v>
      </c>
      <c r="H855" t="s">
        <v>30</v>
      </c>
      <c r="I855" t="s">
        <v>257</v>
      </c>
      <c r="J855" t="s">
        <v>32</v>
      </c>
      <c r="L855" t="s">
        <v>34</v>
      </c>
      <c r="M855" s="1">
        <v>0.53600000000000003</v>
      </c>
      <c r="N855" t="s">
        <v>254</v>
      </c>
      <c r="O855" t="s">
        <v>36</v>
      </c>
      <c r="Q855" t="s">
        <v>255</v>
      </c>
      <c r="R855" s="1">
        <v>0.46400000000000002</v>
      </c>
      <c r="S855" t="s">
        <v>24</v>
      </c>
      <c r="AA855">
        <v>0</v>
      </c>
    </row>
    <row r="856" spans="1:27" hidden="1" x14ac:dyDescent="0.2">
      <c r="A856" t="s">
        <v>61</v>
      </c>
      <c r="B856">
        <v>1971231</v>
      </c>
      <c r="C856">
        <v>1971231</v>
      </c>
      <c r="D856">
        <v>1</v>
      </c>
      <c r="E856" t="s">
        <v>258</v>
      </c>
      <c r="F856" t="s">
        <v>128</v>
      </c>
      <c r="G856">
        <v>261</v>
      </c>
      <c r="H856" t="s">
        <v>30</v>
      </c>
      <c r="J856" t="s">
        <v>32</v>
      </c>
      <c r="L856" t="s">
        <v>34</v>
      </c>
      <c r="M856" s="1">
        <v>0.53600000000000003</v>
      </c>
      <c r="N856" t="s">
        <v>259</v>
      </c>
      <c r="O856" t="s">
        <v>36</v>
      </c>
      <c r="Q856" t="s">
        <v>255</v>
      </c>
      <c r="R856" s="1">
        <v>0.46400000000000002</v>
      </c>
      <c r="S856" t="s">
        <v>20</v>
      </c>
      <c r="AA856">
        <v>0</v>
      </c>
    </row>
    <row r="857" spans="1:27" hidden="1" x14ac:dyDescent="0.2">
      <c r="A857" t="s">
        <v>61</v>
      </c>
      <c r="B857">
        <v>1971232</v>
      </c>
      <c r="C857">
        <v>1971232</v>
      </c>
      <c r="D857">
        <v>1</v>
      </c>
      <c r="E857" t="s">
        <v>251</v>
      </c>
      <c r="F857" t="s">
        <v>252</v>
      </c>
      <c r="G857">
        <v>354</v>
      </c>
      <c r="H857" t="s">
        <v>30</v>
      </c>
      <c r="I857" t="s">
        <v>260</v>
      </c>
      <c r="J857" t="s">
        <v>32</v>
      </c>
      <c r="L857" t="s">
        <v>34</v>
      </c>
      <c r="M857" s="1">
        <v>0.53600000000000003</v>
      </c>
      <c r="N857" t="s">
        <v>254</v>
      </c>
      <c r="O857" t="s">
        <v>36</v>
      </c>
      <c r="Q857" t="s">
        <v>255</v>
      </c>
      <c r="R857">
        <v>0.46400000000000002</v>
      </c>
      <c r="S857" t="s">
        <v>21</v>
      </c>
      <c r="AA857">
        <v>0</v>
      </c>
    </row>
    <row r="858" spans="1:27" hidden="1" x14ac:dyDescent="0.2">
      <c r="A858" t="s">
        <v>61</v>
      </c>
      <c r="B858">
        <v>1971430</v>
      </c>
      <c r="C858">
        <v>1971430</v>
      </c>
      <c r="D858">
        <v>1</v>
      </c>
      <c r="E858" t="s">
        <v>251</v>
      </c>
      <c r="F858" t="s">
        <v>252</v>
      </c>
      <c r="G858">
        <v>354</v>
      </c>
      <c r="H858" t="s">
        <v>30</v>
      </c>
      <c r="I858" t="s">
        <v>261</v>
      </c>
      <c r="J858" t="s">
        <v>32</v>
      </c>
      <c r="L858" t="s">
        <v>34</v>
      </c>
      <c r="M858" s="1">
        <v>0.53600000000000003</v>
      </c>
      <c r="Q858" t="s">
        <v>255</v>
      </c>
      <c r="R858" s="1">
        <v>0.46400000000000002</v>
      </c>
      <c r="S858" t="s">
        <v>23</v>
      </c>
      <c r="AA858">
        <v>0</v>
      </c>
    </row>
    <row r="859" spans="1:27" hidden="1" x14ac:dyDescent="0.2">
      <c r="A859" t="s">
        <v>61</v>
      </c>
      <c r="B859">
        <v>781856</v>
      </c>
      <c r="C859">
        <v>781856</v>
      </c>
      <c r="D859">
        <v>1</v>
      </c>
      <c r="E859" t="s">
        <v>208</v>
      </c>
      <c r="F859" t="s">
        <v>209</v>
      </c>
      <c r="G859">
        <v>36</v>
      </c>
      <c r="H859" t="s">
        <v>126</v>
      </c>
      <c r="I859" t="s">
        <v>210</v>
      </c>
      <c r="J859" t="s">
        <v>55</v>
      </c>
      <c r="L859" t="s">
        <v>56</v>
      </c>
      <c r="M859" s="1">
        <v>0.53800000000000003</v>
      </c>
      <c r="N859" t="s">
        <v>211</v>
      </c>
      <c r="O859" t="s">
        <v>34</v>
      </c>
      <c r="Q859" t="s">
        <v>263</v>
      </c>
      <c r="S859" t="s">
        <v>24</v>
      </c>
      <c r="AA859">
        <v>0</v>
      </c>
    </row>
    <row r="860" spans="1:27" hidden="1" x14ac:dyDescent="0.2">
      <c r="A860" t="s">
        <v>61</v>
      </c>
      <c r="B860">
        <v>781256</v>
      </c>
      <c r="C860">
        <v>781256</v>
      </c>
      <c r="D860">
        <v>1</v>
      </c>
      <c r="E860" t="s">
        <v>208</v>
      </c>
      <c r="F860" t="s">
        <v>209</v>
      </c>
      <c r="G860">
        <v>36</v>
      </c>
      <c r="H860" t="s">
        <v>126</v>
      </c>
      <c r="I860" t="s">
        <v>214</v>
      </c>
      <c r="J860" t="s">
        <v>55</v>
      </c>
      <c r="L860" t="s">
        <v>56</v>
      </c>
      <c r="M860" s="1">
        <v>0.53800000000000003</v>
      </c>
      <c r="Q860" t="s">
        <v>263</v>
      </c>
      <c r="S860" t="s">
        <v>19</v>
      </c>
      <c r="AA860">
        <v>0</v>
      </c>
    </row>
    <row r="861" spans="1:27" hidden="1" x14ac:dyDescent="0.2">
      <c r="A861" t="s">
        <v>61</v>
      </c>
      <c r="B861">
        <v>781844</v>
      </c>
      <c r="C861">
        <v>781844</v>
      </c>
      <c r="D861">
        <v>1</v>
      </c>
      <c r="E861" t="s">
        <v>208</v>
      </c>
      <c r="F861" t="s">
        <v>209</v>
      </c>
      <c r="G861">
        <v>36</v>
      </c>
      <c r="H861" t="s">
        <v>126</v>
      </c>
      <c r="I861" t="s">
        <v>215</v>
      </c>
      <c r="J861" t="s">
        <v>55</v>
      </c>
      <c r="L861" t="s">
        <v>56</v>
      </c>
      <c r="M861" s="1">
        <v>0.53800000000000003</v>
      </c>
      <c r="Q861" t="s">
        <v>263</v>
      </c>
      <c r="S861" t="s">
        <v>23</v>
      </c>
      <c r="AA861">
        <v>0</v>
      </c>
    </row>
    <row r="862" spans="1:27" hidden="1" x14ac:dyDescent="0.2">
      <c r="A862" t="s">
        <v>61</v>
      </c>
      <c r="B862">
        <v>3065467</v>
      </c>
      <c r="C862">
        <v>3065467</v>
      </c>
      <c r="D862">
        <v>1</v>
      </c>
      <c r="E862" t="s">
        <v>78</v>
      </c>
      <c r="F862" t="s">
        <v>94</v>
      </c>
      <c r="G862">
        <v>144</v>
      </c>
      <c r="H862" t="s">
        <v>110</v>
      </c>
      <c r="I862" t="s">
        <v>81</v>
      </c>
      <c r="J862" t="s">
        <v>55</v>
      </c>
      <c r="L862" t="s">
        <v>34</v>
      </c>
      <c r="M862" s="1">
        <v>0.54100000000000004</v>
      </c>
      <c r="N862" t="s">
        <v>82</v>
      </c>
      <c r="O862" t="s">
        <v>59</v>
      </c>
      <c r="Q862" t="s">
        <v>267</v>
      </c>
      <c r="R862" s="1">
        <v>0.45900000000000002</v>
      </c>
      <c r="S862" t="s">
        <v>18</v>
      </c>
      <c r="AA862">
        <v>0</v>
      </c>
    </row>
    <row r="863" spans="1:27" hidden="1" x14ac:dyDescent="0.2">
      <c r="A863" t="s">
        <v>61</v>
      </c>
      <c r="B863">
        <v>3063185</v>
      </c>
      <c r="C863">
        <v>3063185</v>
      </c>
      <c r="D863">
        <v>1</v>
      </c>
      <c r="E863" t="s">
        <v>93</v>
      </c>
      <c r="F863" t="s">
        <v>94</v>
      </c>
      <c r="G863">
        <v>144</v>
      </c>
      <c r="H863" t="s">
        <v>110</v>
      </c>
      <c r="I863" t="s">
        <v>87</v>
      </c>
      <c r="J863" t="s">
        <v>55</v>
      </c>
      <c r="L863" t="s">
        <v>34</v>
      </c>
      <c r="M863" s="1">
        <v>0.54100000000000004</v>
      </c>
      <c r="N863" t="s">
        <v>82</v>
      </c>
      <c r="Q863" t="s">
        <v>267</v>
      </c>
      <c r="S863" t="s">
        <v>22</v>
      </c>
      <c r="AA863">
        <v>0</v>
      </c>
    </row>
    <row r="864" spans="1:27" hidden="1" x14ac:dyDescent="0.2">
      <c r="A864" t="s">
        <v>61</v>
      </c>
      <c r="B864">
        <v>3063295</v>
      </c>
      <c r="C864">
        <v>3063295</v>
      </c>
      <c r="D864">
        <v>1</v>
      </c>
      <c r="E864" t="s">
        <v>93</v>
      </c>
      <c r="F864" t="s">
        <v>94</v>
      </c>
      <c r="G864">
        <v>144</v>
      </c>
      <c r="H864" t="s">
        <v>110</v>
      </c>
      <c r="I864" t="s">
        <v>88</v>
      </c>
      <c r="J864" t="s">
        <v>55</v>
      </c>
      <c r="L864" t="s">
        <v>34</v>
      </c>
      <c r="M864" s="1">
        <v>0.54100000000000004</v>
      </c>
      <c r="N864" t="s">
        <v>82</v>
      </c>
      <c r="O864" t="s">
        <v>59</v>
      </c>
      <c r="Q864" t="s">
        <v>267</v>
      </c>
      <c r="R864" s="1">
        <v>0.45900000000000002</v>
      </c>
      <c r="S864" t="s">
        <v>24</v>
      </c>
      <c r="AA864">
        <v>0</v>
      </c>
    </row>
    <row r="865" spans="1:27" hidden="1" x14ac:dyDescent="0.2">
      <c r="A865" t="s">
        <v>61</v>
      </c>
      <c r="B865">
        <v>3062735</v>
      </c>
      <c r="C865">
        <v>3062735</v>
      </c>
      <c r="D865">
        <v>1</v>
      </c>
      <c r="E865" t="s">
        <v>93</v>
      </c>
      <c r="F865" t="s">
        <v>94</v>
      </c>
      <c r="G865">
        <v>144</v>
      </c>
      <c r="H865" t="s">
        <v>110</v>
      </c>
      <c r="I865" t="s">
        <v>102</v>
      </c>
      <c r="J865" t="s">
        <v>55</v>
      </c>
      <c r="L865" t="s">
        <v>34</v>
      </c>
      <c r="M865" s="1">
        <v>0.54100000000000004</v>
      </c>
      <c r="Q865" t="s">
        <v>267</v>
      </c>
      <c r="S865" t="s">
        <v>19</v>
      </c>
      <c r="AA865">
        <v>0</v>
      </c>
    </row>
    <row r="866" spans="1:27" hidden="1" x14ac:dyDescent="0.2">
      <c r="A866" t="s">
        <v>61</v>
      </c>
      <c r="B866">
        <v>3064284</v>
      </c>
      <c r="C866">
        <v>3064284</v>
      </c>
      <c r="D866">
        <v>1</v>
      </c>
      <c r="E866" t="s">
        <v>89</v>
      </c>
      <c r="F866" t="s">
        <v>90</v>
      </c>
      <c r="G866">
        <v>144</v>
      </c>
      <c r="H866" t="s">
        <v>110</v>
      </c>
      <c r="J866" t="s">
        <v>55</v>
      </c>
      <c r="L866" t="s">
        <v>34</v>
      </c>
      <c r="M866" s="1">
        <v>0.54100000000000004</v>
      </c>
      <c r="N866" t="s">
        <v>91</v>
      </c>
      <c r="O866" t="s">
        <v>59</v>
      </c>
      <c r="Q866" t="s">
        <v>267</v>
      </c>
      <c r="R866" s="1">
        <v>0.45900000000000002</v>
      </c>
      <c r="S866" t="s">
        <v>20</v>
      </c>
      <c r="AA866">
        <v>0</v>
      </c>
    </row>
    <row r="867" spans="1:27" hidden="1" x14ac:dyDescent="0.2">
      <c r="A867" t="s">
        <v>61</v>
      </c>
      <c r="B867">
        <v>3063109</v>
      </c>
      <c r="C867">
        <v>3063109</v>
      </c>
      <c r="D867">
        <v>1</v>
      </c>
      <c r="E867" t="s">
        <v>93</v>
      </c>
      <c r="F867" t="s">
        <v>94</v>
      </c>
      <c r="G867">
        <v>144</v>
      </c>
      <c r="H867" t="s">
        <v>110</v>
      </c>
      <c r="I867" t="s">
        <v>92</v>
      </c>
      <c r="J867" t="s">
        <v>55</v>
      </c>
      <c r="L867" t="s">
        <v>34</v>
      </c>
      <c r="M867" s="1">
        <v>0.54100000000000004</v>
      </c>
      <c r="N867" t="s">
        <v>82</v>
      </c>
      <c r="O867" t="s">
        <v>59</v>
      </c>
      <c r="Q867" t="s">
        <v>267</v>
      </c>
      <c r="R867">
        <v>0.45900000000000002</v>
      </c>
      <c r="S867" t="s">
        <v>21</v>
      </c>
      <c r="AA867">
        <v>0</v>
      </c>
    </row>
    <row r="868" spans="1:27" hidden="1" x14ac:dyDescent="0.2">
      <c r="A868" t="s">
        <v>61</v>
      </c>
      <c r="B868">
        <v>3063284</v>
      </c>
      <c r="C868">
        <v>3063284</v>
      </c>
      <c r="D868">
        <v>1</v>
      </c>
      <c r="E868" t="s">
        <v>93</v>
      </c>
      <c r="F868" t="s">
        <v>94</v>
      </c>
      <c r="G868">
        <v>144</v>
      </c>
      <c r="H868" t="s">
        <v>110</v>
      </c>
      <c r="I868" t="s">
        <v>95</v>
      </c>
      <c r="J868" t="s">
        <v>55</v>
      </c>
      <c r="L868" t="s">
        <v>34</v>
      </c>
      <c r="M868" s="1">
        <v>0.54100000000000004</v>
      </c>
      <c r="Q868" t="s">
        <v>267</v>
      </c>
      <c r="R868" s="1">
        <v>0.45900000000000002</v>
      </c>
      <c r="S868" t="s">
        <v>23</v>
      </c>
      <c r="AA868">
        <v>0</v>
      </c>
    </row>
    <row r="869" spans="1:27" hidden="1" x14ac:dyDescent="0.2">
      <c r="A869" t="s">
        <v>61</v>
      </c>
      <c r="B869">
        <v>3065623</v>
      </c>
      <c r="C869">
        <v>3065623</v>
      </c>
      <c r="D869">
        <v>1</v>
      </c>
      <c r="E869" t="s">
        <v>268</v>
      </c>
      <c r="F869" t="s">
        <v>269</v>
      </c>
      <c r="G869">
        <v>585</v>
      </c>
      <c r="H869" t="s">
        <v>80</v>
      </c>
      <c r="I869" t="s">
        <v>270</v>
      </c>
      <c r="J869" t="s">
        <v>32</v>
      </c>
      <c r="L869" t="s">
        <v>59</v>
      </c>
      <c r="M869" s="1">
        <v>0.54400000000000004</v>
      </c>
      <c r="N869" t="s">
        <v>271</v>
      </c>
      <c r="O869" t="s">
        <v>56</v>
      </c>
      <c r="Q869" t="s">
        <v>272</v>
      </c>
      <c r="R869" s="1">
        <v>0.45400000000000001</v>
      </c>
      <c r="S869" t="s">
        <v>18</v>
      </c>
      <c r="AA869">
        <v>0</v>
      </c>
    </row>
    <row r="870" spans="1:27" hidden="1" x14ac:dyDescent="0.2">
      <c r="A870" t="s">
        <v>61</v>
      </c>
      <c r="B870">
        <v>5</v>
      </c>
      <c r="C870">
        <v>4</v>
      </c>
      <c r="D870">
        <v>0</v>
      </c>
      <c r="E870" t="s">
        <v>40</v>
      </c>
      <c r="F870" t="s">
        <v>41</v>
      </c>
      <c r="G870">
        <v>205</v>
      </c>
      <c r="I870" t="s">
        <v>42</v>
      </c>
      <c r="J870" t="s">
        <v>43</v>
      </c>
      <c r="K870" t="s">
        <v>149</v>
      </c>
      <c r="L870" t="s">
        <v>274</v>
      </c>
      <c r="M870" s="1">
        <v>0.54400000000000004</v>
      </c>
      <c r="N870" t="s">
        <v>46</v>
      </c>
      <c r="S870" t="s">
        <v>18</v>
      </c>
      <c r="AA870">
        <v>0</v>
      </c>
    </row>
    <row r="871" spans="1:27" hidden="1" x14ac:dyDescent="0.2">
      <c r="A871" t="s">
        <v>61</v>
      </c>
      <c r="B871">
        <v>5</v>
      </c>
      <c r="C871">
        <v>4</v>
      </c>
      <c r="D871">
        <v>0</v>
      </c>
      <c r="E871" t="s">
        <v>40</v>
      </c>
      <c r="F871" t="s">
        <v>41</v>
      </c>
      <c r="G871">
        <v>205</v>
      </c>
      <c r="I871" t="s">
        <v>47</v>
      </c>
      <c r="J871" t="s">
        <v>43</v>
      </c>
      <c r="K871" t="s">
        <v>149</v>
      </c>
      <c r="L871" t="s">
        <v>274</v>
      </c>
      <c r="M871" s="1">
        <v>0.54400000000000004</v>
      </c>
      <c r="N871" t="s">
        <v>46</v>
      </c>
      <c r="S871" t="s">
        <v>22</v>
      </c>
      <c r="AA871">
        <v>0</v>
      </c>
    </row>
    <row r="872" spans="1:27" hidden="1" x14ac:dyDescent="0.2">
      <c r="A872" t="s">
        <v>61</v>
      </c>
      <c r="B872">
        <v>5</v>
      </c>
      <c r="C872">
        <v>4</v>
      </c>
      <c r="D872">
        <v>0</v>
      </c>
      <c r="E872" t="s">
        <v>40</v>
      </c>
      <c r="F872" t="s">
        <v>41</v>
      </c>
      <c r="G872">
        <v>205</v>
      </c>
      <c r="H872" t="e">
        <f>+CGGCG</f>
        <v>#NAME?</v>
      </c>
      <c r="I872" t="s">
        <v>48</v>
      </c>
      <c r="J872" t="s">
        <v>43</v>
      </c>
      <c r="K872" t="s">
        <v>149</v>
      </c>
      <c r="L872" t="s">
        <v>274</v>
      </c>
      <c r="M872" s="1">
        <v>0.54400000000000004</v>
      </c>
      <c r="N872" t="s">
        <v>46</v>
      </c>
      <c r="S872" t="s">
        <v>24</v>
      </c>
      <c r="AA872">
        <v>0</v>
      </c>
    </row>
    <row r="873" spans="1:27" hidden="1" x14ac:dyDescent="0.2">
      <c r="A873" t="s">
        <v>61</v>
      </c>
      <c r="B873">
        <v>5</v>
      </c>
      <c r="C873">
        <v>4</v>
      </c>
      <c r="D873">
        <v>0</v>
      </c>
      <c r="E873" t="s">
        <v>40</v>
      </c>
      <c r="F873" t="s">
        <v>41</v>
      </c>
      <c r="G873">
        <v>205</v>
      </c>
      <c r="I873" t="s">
        <v>49</v>
      </c>
      <c r="J873" t="s">
        <v>43</v>
      </c>
      <c r="K873" t="s">
        <v>149</v>
      </c>
      <c r="L873" t="s">
        <v>274</v>
      </c>
      <c r="M873" s="1">
        <v>0.54400000000000004</v>
      </c>
      <c r="S873" t="s">
        <v>19</v>
      </c>
      <c r="AA873">
        <v>0</v>
      </c>
    </row>
    <row r="874" spans="1:27" hidden="1" x14ac:dyDescent="0.2">
      <c r="A874" t="s">
        <v>61</v>
      </c>
      <c r="B874">
        <v>3063341</v>
      </c>
      <c r="C874">
        <v>3063341</v>
      </c>
      <c r="D874">
        <v>1</v>
      </c>
      <c r="E874" t="s">
        <v>268</v>
      </c>
      <c r="F874" t="s">
        <v>269</v>
      </c>
      <c r="G874">
        <v>585</v>
      </c>
      <c r="H874" t="s">
        <v>80</v>
      </c>
      <c r="I874" t="s">
        <v>275</v>
      </c>
      <c r="J874" t="s">
        <v>32</v>
      </c>
      <c r="L874" t="s">
        <v>59</v>
      </c>
      <c r="M874" s="1">
        <v>0.54400000000000004</v>
      </c>
      <c r="N874" t="s">
        <v>271</v>
      </c>
      <c r="Q874" t="s">
        <v>272</v>
      </c>
      <c r="S874" t="s">
        <v>22</v>
      </c>
      <c r="AA874">
        <v>0</v>
      </c>
    </row>
    <row r="875" spans="1:27" hidden="1" x14ac:dyDescent="0.2">
      <c r="A875" t="s">
        <v>61</v>
      </c>
      <c r="B875">
        <v>3063451</v>
      </c>
      <c r="C875">
        <v>3063451</v>
      </c>
      <c r="D875">
        <v>1</v>
      </c>
      <c r="E875" t="s">
        <v>268</v>
      </c>
      <c r="F875" t="s">
        <v>269</v>
      </c>
      <c r="G875">
        <v>585</v>
      </c>
      <c r="H875" t="s">
        <v>80</v>
      </c>
      <c r="I875" t="s">
        <v>276</v>
      </c>
      <c r="J875" t="s">
        <v>32</v>
      </c>
      <c r="L875" t="s">
        <v>59</v>
      </c>
      <c r="M875" s="1">
        <v>0.54400000000000004</v>
      </c>
      <c r="N875" t="s">
        <v>271</v>
      </c>
      <c r="O875" t="s">
        <v>56</v>
      </c>
      <c r="Q875" t="s">
        <v>272</v>
      </c>
      <c r="R875" s="1">
        <v>0.45400000000000001</v>
      </c>
      <c r="S875" t="s">
        <v>24</v>
      </c>
      <c r="AA875">
        <v>0</v>
      </c>
    </row>
    <row r="876" spans="1:27" hidden="1" x14ac:dyDescent="0.2">
      <c r="A876" t="s">
        <v>61</v>
      </c>
      <c r="B876">
        <v>3064440</v>
      </c>
      <c r="C876">
        <v>3064440</v>
      </c>
      <c r="D876">
        <v>1</v>
      </c>
      <c r="E876" t="s">
        <v>277</v>
      </c>
      <c r="F876" t="s">
        <v>29</v>
      </c>
      <c r="G876">
        <v>585</v>
      </c>
      <c r="H876" t="s">
        <v>80</v>
      </c>
      <c r="J876" t="s">
        <v>32</v>
      </c>
      <c r="L876" t="s">
        <v>59</v>
      </c>
      <c r="M876" s="1">
        <v>0.54400000000000004</v>
      </c>
      <c r="N876" t="s">
        <v>278</v>
      </c>
      <c r="O876" t="s">
        <v>56</v>
      </c>
      <c r="Q876" t="s">
        <v>272</v>
      </c>
      <c r="R876" s="1">
        <v>0.45400000000000001</v>
      </c>
      <c r="S876" t="s">
        <v>20</v>
      </c>
      <c r="AA876">
        <v>0</v>
      </c>
    </row>
    <row r="877" spans="1:27" hidden="1" x14ac:dyDescent="0.2">
      <c r="A877" t="s">
        <v>61</v>
      </c>
      <c r="B877">
        <v>3063265</v>
      </c>
      <c r="C877">
        <v>3063265</v>
      </c>
      <c r="D877">
        <v>1</v>
      </c>
      <c r="E877" t="s">
        <v>268</v>
      </c>
      <c r="F877" t="s">
        <v>269</v>
      </c>
      <c r="G877">
        <v>585</v>
      </c>
      <c r="H877" t="s">
        <v>80</v>
      </c>
      <c r="I877" t="s">
        <v>279</v>
      </c>
      <c r="J877" t="s">
        <v>32</v>
      </c>
      <c r="L877" t="s">
        <v>59</v>
      </c>
      <c r="M877" s="1">
        <v>0.54400000000000004</v>
      </c>
      <c r="N877" t="s">
        <v>271</v>
      </c>
      <c r="O877" t="s">
        <v>56</v>
      </c>
      <c r="Q877" t="s">
        <v>272</v>
      </c>
      <c r="R877">
        <v>0.45400000000000001</v>
      </c>
      <c r="S877" t="s">
        <v>21</v>
      </c>
      <c r="AA877">
        <v>0</v>
      </c>
    </row>
    <row r="878" spans="1:27" hidden="1" x14ac:dyDescent="0.2">
      <c r="A878" t="s">
        <v>61</v>
      </c>
      <c r="B878">
        <v>3063440</v>
      </c>
      <c r="C878">
        <v>3063440</v>
      </c>
      <c r="D878">
        <v>1</v>
      </c>
      <c r="E878" t="s">
        <v>268</v>
      </c>
      <c r="F878" t="s">
        <v>269</v>
      </c>
      <c r="G878">
        <v>585</v>
      </c>
      <c r="H878" t="s">
        <v>80</v>
      </c>
      <c r="I878" t="s">
        <v>280</v>
      </c>
      <c r="J878" t="s">
        <v>32</v>
      </c>
      <c r="L878" t="s">
        <v>59</v>
      </c>
      <c r="M878" s="1">
        <v>0.54400000000000004</v>
      </c>
      <c r="Q878" t="s">
        <v>272</v>
      </c>
      <c r="R878" s="1">
        <v>0.45400000000000001</v>
      </c>
      <c r="S878" t="s">
        <v>23</v>
      </c>
      <c r="AA878">
        <v>0</v>
      </c>
    </row>
    <row r="879" spans="1:27" hidden="1" x14ac:dyDescent="0.2">
      <c r="A879" t="s">
        <v>61</v>
      </c>
      <c r="B879">
        <v>3065443</v>
      </c>
      <c r="C879">
        <v>3065443</v>
      </c>
      <c r="D879">
        <v>1</v>
      </c>
      <c r="E879" t="s">
        <v>78</v>
      </c>
      <c r="F879" t="s">
        <v>94</v>
      </c>
      <c r="G879">
        <v>168</v>
      </c>
      <c r="H879" t="s">
        <v>99</v>
      </c>
      <c r="I879" t="s">
        <v>81</v>
      </c>
      <c r="J879" t="s">
        <v>32</v>
      </c>
      <c r="L879" t="s">
        <v>36</v>
      </c>
      <c r="M879" s="1">
        <v>0.54700000000000004</v>
      </c>
      <c r="N879" t="s">
        <v>82</v>
      </c>
      <c r="O879" t="s">
        <v>34</v>
      </c>
      <c r="Q879" t="s">
        <v>284</v>
      </c>
      <c r="R879" s="1">
        <v>0.45300000000000001</v>
      </c>
      <c r="S879" t="s">
        <v>18</v>
      </c>
      <c r="AA879">
        <v>0</v>
      </c>
    </row>
    <row r="880" spans="1:27" hidden="1" x14ac:dyDescent="0.2">
      <c r="A880" t="s">
        <v>61</v>
      </c>
      <c r="B880">
        <v>3063161</v>
      </c>
      <c r="C880">
        <v>3063161</v>
      </c>
      <c r="D880">
        <v>1</v>
      </c>
      <c r="E880" t="s">
        <v>93</v>
      </c>
      <c r="F880" t="s">
        <v>94</v>
      </c>
      <c r="G880">
        <v>168</v>
      </c>
      <c r="H880" t="s">
        <v>99</v>
      </c>
      <c r="I880" t="s">
        <v>87</v>
      </c>
      <c r="J880" t="s">
        <v>32</v>
      </c>
      <c r="L880" t="s">
        <v>36</v>
      </c>
      <c r="M880" s="1">
        <v>0.54700000000000004</v>
      </c>
      <c r="N880" t="s">
        <v>82</v>
      </c>
      <c r="Q880" t="s">
        <v>284</v>
      </c>
      <c r="S880" t="s">
        <v>22</v>
      </c>
      <c r="AA880">
        <v>0</v>
      </c>
    </row>
    <row r="881" spans="1:27" hidden="1" x14ac:dyDescent="0.2">
      <c r="A881" t="s">
        <v>61</v>
      </c>
      <c r="B881">
        <v>3063271</v>
      </c>
      <c r="C881">
        <v>3063271</v>
      </c>
      <c r="D881">
        <v>1</v>
      </c>
      <c r="E881" t="s">
        <v>93</v>
      </c>
      <c r="F881" t="s">
        <v>94</v>
      </c>
      <c r="G881">
        <v>168</v>
      </c>
      <c r="H881" t="s">
        <v>99</v>
      </c>
      <c r="I881" t="s">
        <v>88</v>
      </c>
      <c r="J881" t="s">
        <v>32</v>
      </c>
      <c r="L881" t="s">
        <v>36</v>
      </c>
      <c r="M881" s="1">
        <v>0.54700000000000004</v>
      </c>
      <c r="N881" t="s">
        <v>82</v>
      </c>
      <c r="O881" t="s">
        <v>34</v>
      </c>
      <c r="Q881" t="s">
        <v>284</v>
      </c>
      <c r="R881" s="1">
        <v>0.45300000000000001</v>
      </c>
      <c r="S881" t="s">
        <v>24</v>
      </c>
      <c r="AA881">
        <v>0</v>
      </c>
    </row>
    <row r="882" spans="1:27" hidden="1" x14ac:dyDescent="0.2">
      <c r="A882" t="s">
        <v>61</v>
      </c>
      <c r="B882">
        <v>3062711</v>
      </c>
      <c r="C882">
        <v>3062711</v>
      </c>
      <c r="D882">
        <v>1</v>
      </c>
      <c r="E882" t="s">
        <v>93</v>
      </c>
      <c r="F882" t="s">
        <v>94</v>
      </c>
      <c r="G882">
        <v>168</v>
      </c>
      <c r="H882" t="s">
        <v>99</v>
      </c>
      <c r="I882" t="s">
        <v>102</v>
      </c>
      <c r="J882" t="s">
        <v>32</v>
      </c>
      <c r="L882" t="s">
        <v>36</v>
      </c>
      <c r="M882" s="1">
        <v>0.54700000000000004</v>
      </c>
      <c r="Q882" t="s">
        <v>284</v>
      </c>
      <c r="S882" t="s">
        <v>19</v>
      </c>
      <c r="AA882">
        <v>0</v>
      </c>
    </row>
    <row r="883" spans="1:27" hidden="1" x14ac:dyDescent="0.2">
      <c r="A883" t="s">
        <v>61</v>
      </c>
      <c r="B883">
        <v>3064260</v>
      </c>
      <c r="C883">
        <v>3064260</v>
      </c>
      <c r="D883">
        <v>1</v>
      </c>
      <c r="E883" t="s">
        <v>89</v>
      </c>
      <c r="F883" t="s">
        <v>90</v>
      </c>
      <c r="G883">
        <v>168</v>
      </c>
      <c r="H883" t="s">
        <v>99</v>
      </c>
      <c r="J883" t="s">
        <v>32</v>
      </c>
      <c r="L883" t="s">
        <v>36</v>
      </c>
      <c r="M883" s="1">
        <v>0.54700000000000004</v>
      </c>
      <c r="N883" t="s">
        <v>91</v>
      </c>
      <c r="O883" t="s">
        <v>34</v>
      </c>
      <c r="Q883" t="s">
        <v>284</v>
      </c>
      <c r="R883" s="1">
        <v>0.45300000000000001</v>
      </c>
      <c r="S883" t="s">
        <v>20</v>
      </c>
      <c r="AA883">
        <v>0</v>
      </c>
    </row>
    <row r="884" spans="1:27" hidden="1" x14ac:dyDescent="0.2">
      <c r="A884" t="s">
        <v>61</v>
      </c>
      <c r="B884">
        <v>3063085</v>
      </c>
      <c r="C884">
        <v>3063085</v>
      </c>
      <c r="D884">
        <v>1</v>
      </c>
      <c r="E884" t="s">
        <v>93</v>
      </c>
      <c r="F884" t="s">
        <v>94</v>
      </c>
      <c r="G884">
        <v>168</v>
      </c>
      <c r="H884" t="s">
        <v>99</v>
      </c>
      <c r="I884" t="s">
        <v>92</v>
      </c>
      <c r="J884" t="s">
        <v>32</v>
      </c>
      <c r="L884" t="s">
        <v>36</v>
      </c>
      <c r="M884" s="1">
        <v>0.54700000000000004</v>
      </c>
      <c r="N884" t="s">
        <v>82</v>
      </c>
      <c r="O884" t="s">
        <v>34</v>
      </c>
      <c r="Q884" t="s">
        <v>284</v>
      </c>
      <c r="R884">
        <v>0.45300000000000001</v>
      </c>
      <c r="S884" t="s">
        <v>21</v>
      </c>
      <c r="AA884">
        <v>0</v>
      </c>
    </row>
    <row r="885" spans="1:27" hidden="1" x14ac:dyDescent="0.2">
      <c r="A885" t="s">
        <v>61</v>
      </c>
      <c r="B885">
        <v>3063260</v>
      </c>
      <c r="C885">
        <v>3063260</v>
      </c>
      <c r="D885">
        <v>1</v>
      </c>
      <c r="E885" t="s">
        <v>93</v>
      </c>
      <c r="F885" t="s">
        <v>94</v>
      </c>
      <c r="G885">
        <v>168</v>
      </c>
      <c r="H885" t="s">
        <v>99</v>
      </c>
      <c r="I885" t="s">
        <v>95</v>
      </c>
      <c r="J885" t="s">
        <v>32</v>
      </c>
      <c r="L885" t="s">
        <v>36</v>
      </c>
      <c r="M885" s="1">
        <v>0.54700000000000004</v>
      </c>
      <c r="Q885" t="s">
        <v>284</v>
      </c>
      <c r="R885" s="1">
        <v>0.45300000000000001</v>
      </c>
      <c r="S885" t="s">
        <v>23</v>
      </c>
      <c r="AA885">
        <v>0</v>
      </c>
    </row>
    <row r="886" spans="1:27" hidden="1" x14ac:dyDescent="0.2">
      <c r="A886" t="s">
        <v>61</v>
      </c>
      <c r="B886">
        <v>3065083</v>
      </c>
      <c r="C886">
        <v>3065083</v>
      </c>
      <c r="D886">
        <v>1</v>
      </c>
      <c r="E886" t="s">
        <v>78</v>
      </c>
      <c r="F886" t="s">
        <v>94</v>
      </c>
      <c r="G886">
        <v>528</v>
      </c>
      <c r="H886" t="s">
        <v>99</v>
      </c>
      <c r="I886" t="s">
        <v>81</v>
      </c>
      <c r="J886" t="s">
        <v>32</v>
      </c>
      <c r="L886" t="s">
        <v>36</v>
      </c>
      <c r="M886" s="1">
        <v>0.55000000000000004</v>
      </c>
      <c r="N886" t="s">
        <v>82</v>
      </c>
      <c r="O886" t="s">
        <v>34</v>
      </c>
      <c r="Q886" t="s">
        <v>101</v>
      </c>
      <c r="R886" s="1">
        <v>0.45</v>
      </c>
      <c r="S886" t="s">
        <v>18</v>
      </c>
      <c r="AA886">
        <v>0</v>
      </c>
    </row>
    <row r="887" spans="1:27" hidden="1" x14ac:dyDescent="0.2">
      <c r="A887" t="s">
        <v>61</v>
      </c>
      <c r="B887">
        <v>3062801</v>
      </c>
      <c r="C887">
        <v>3062801</v>
      </c>
      <c r="D887">
        <v>1</v>
      </c>
      <c r="E887" t="s">
        <v>93</v>
      </c>
      <c r="F887" t="s">
        <v>94</v>
      </c>
      <c r="G887">
        <v>528</v>
      </c>
      <c r="H887" t="s">
        <v>99</v>
      </c>
      <c r="I887" t="s">
        <v>87</v>
      </c>
      <c r="J887" t="s">
        <v>32</v>
      </c>
      <c r="L887" t="s">
        <v>36</v>
      </c>
      <c r="M887" s="1">
        <v>0.55000000000000004</v>
      </c>
      <c r="N887" t="s">
        <v>82</v>
      </c>
      <c r="Q887" t="s">
        <v>101</v>
      </c>
      <c r="S887" t="s">
        <v>22</v>
      </c>
      <c r="AA887">
        <v>0</v>
      </c>
    </row>
    <row r="888" spans="1:27" hidden="1" x14ac:dyDescent="0.2">
      <c r="A888" t="s">
        <v>61</v>
      </c>
      <c r="B888">
        <v>3062911</v>
      </c>
      <c r="C888">
        <v>3062911</v>
      </c>
      <c r="D888">
        <v>1</v>
      </c>
      <c r="E888" t="s">
        <v>93</v>
      </c>
      <c r="F888" t="s">
        <v>94</v>
      </c>
      <c r="G888">
        <v>528</v>
      </c>
      <c r="H888" t="s">
        <v>99</v>
      </c>
      <c r="I888" t="s">
        <v>88</v>
      </c>
      <c r="J888" t="s">
        <v>32</v>
      </c>
      <c r="L888" t="s">
        <v>36</v>
      </c>
      <c r="M888" s="1">
        <v>0.55000000000000004</v>
      </c>
      <c r="N888" t="s">
        <v>82</v>
      </c>
      <c r="O888" t="s">
        <v>34</v>
      </c>
      <c r="Q888" t="s">
        <v>101</v>
      </c>
      <c r="R888" s="1">
        <v>0.45</v>
      </c>
      <c r="S888" t="s">
        <v>24</v>
      </c>
      <c r="AA888">
        <v>0</v>
      </c>
    </row>
    <row r="889" spans="1:27" hidden="1" x14ac:dyDescent="0.2">
      <c r="A889" t="s">
        <v>61</v>
      </c>
      <c r="B889">
        <v>3062351</v>
      </c>
      <c r="C889">
        <v>3062351</v>
      </c>
      <c r="D889">
        <v>1</v>
      </c>
      <c r="E889" t="s">
        <v>93</v>
      </c>
      <c r="F889" t="s">
        <v>94</v>
      </c>
      <c r="G889">
        <v>528</v>
      </c>
      <c r="H889" t="s">
        <v>99</v>
      </c>
      <c r="I889" t="s">
        <v>102</v>
      </c>
      <c r="J889" t="s">
        <v>32</v>
      </c>
      <c r="L889" t="s">
        <v>36</v>
      </c>
      <c r="M889" s="1">
        <v>0.55000000000000004</v>
      </c>
      <c r="Q889" t="s">
        <v>101</v>
      </c>
      <c r="S889" t="s">
        <v>19</v>
      </c>
      <c r="AA889">
        <v>0</v>
      </c>
    </row>
    <row r="890" spans="1:27" hidden="1" x14ac:dyDescent="0.2">
      <c r="A890" t="s">
        <v>61</v>
      </c>
      <c r="B890">
        <v>3062725</v>
      </c>
      <c r="C890">
        <v>3062725</v>
      </c>
      <c r="D890">
        <v>1</v>
      </c>
      <c r="E890" t="s">
        <v>93</v>
      </c>
      <c r="F890" t="s">
        <v>94</v>
      </c>
      <c r="G890">
        <v>528</v>
      </c>
      <c r="H890" t="s">
        <v>99</v>
      </c>
      <c r="I890" t="s">
        <v>92</v>
      </c>
      <c r="J890" t="s">
        <v>32</v>
      </c>
      <c r="L890" t="s">
        <v>36</v>
      </c>
      <c r="M890" s="1">
        <v>0.55000000000000004</v>
      </c>
      <c r="N890" t="s">
        <v>82</v>
      </c>
      <c r="O890" t="s">
        <v>34</v>
      </c>
      <c r="Q890" t="s">
        <v>101</v>
      </c>
      <c r="R890">
        <v>0.45</v>
      </c>
      <c r="S890" t="s">
        <v>21</v>
      </c>
      <c r="AA890">
        <v>0</v>
      </c>
    </row>
    <row r="891" spans="1:27" hidden="1" x14ac:dyDescent="0.2">
      <c r="A891" t="s">
        <v>61</v>
      </c>
      <c r="B891">
        <v>3065482</v>
      </c>
      <c r="C891">
        <v>3065482</v>
      </c>
      <c r="D891">
        <v>1</v>
      </c>
      <c r="E891" t="s">
        <v>78</v>
      </c>
      <c r="F891" t="s">
        <v>94</v>
      </c>
      <c r="G891">
        <v>129</v>
      </c>
      <c r="H891" t="s">
        <v>66</v>
      </c>
      <c r="I891" t="s">
        <v>81</v>
      </c>
      <c r="J891" t="s">
        <v>32</v>
      </c>
      <c r="L891" t="s">
        <v>56</v>
      </c>
      <c r="M891" s="1">
        <v>0.55600000000000005</v>
      </c>
      <c r="N891" t="s">
        <v>82</v>
      </c>
      <c r="O891" t="s">
        <v>59</v>
      </c>
      <c r="Q891" t="s">
        <v>145</v>
      </c>
      <c r="R891" s="1">
        <v>0.44400000000000001</v>
      </c>
      <c r="S891" t="s">
        <v>18</v>
      </c>
      <c r="AA891">
        <v>0</v>
      </c>
    </row>
    <row r="892" spans="1:27" hidden="1" x14ac:dyDescent="0.2">
      <c r="A892" t="s">
        <v>61</v>
      </c>
      <c r="B892">
        <v>3063200</v>
      </c>
      <c r="C892">
        <v>3063200</v>
      </c>
      <c r="D892">
        <v>1</v>
      </c>
      <c r="E892" t="s">
        <v>93</v>
      </c>
      <c r="F892" t="s">
        <v>94</v>
      </c>
      <c r="G892">
        <v>129</v>
      </c>
      <c r="H892" t="s">
        <v>66</v>
      </c>
      <c r="I892" t="s">
        <v>87</v>
      </c>
      <c r="J892" t="s">
        <v>32</v>
      </c>
      <c r="L892" t="s">
        <v>56</v>
      </c>
      <c r="M892" s="1">
        <v>0.55600000000000005</v>
      </c>
      <c r="N892" t="s">
        <v>82</v>
      </c>
      <c r="Q892" t="s">
        <v>145</v>
      </c>
      <c r="S892" t="s">
        <v>22</v>
      </c>
      <c r="AA892">
        <v>0</v>
      </c>
    </row>
    <row r="893" spans="1:27" hidden="1" x14ac:dyDescent="0.2">
      <c r="A893" t="s">
        <v>61</v>
      </c>
      <c r="B893">
        <v>3063310</v>
      </c>
      <c r="C893">
        <v>3063310</v>
      </c>
      <c r="D893">
        <v>1</v>
      </c>
      <c r="E893" t="s">
        <v>93</v>
      </c>
      <c r="F893" t="s">
        <v>94</v>
      </c>
      <c r="G893">
        <v>129</v>
      </c>
      <c r="H893" t="s">
        <v>66</v>
      </c>
      <c r="I893" t="s">
        <v>88</v>
      </c>
      <c r="J893" t="s">
        <v>32</v>
      </c>
      <c r="L893" t="s">
        <v>56</v>
      </c>
      <c r="M893" s="1">
        <v>0.55600000000000005</v>
      </c>
      <c r="N893" t="s">
        <v>82</v>
      </c>
      <c r="O893" t="s">
        <v>59</v>
      </c>
      <c r="Q893" t="s">
        <v>145</v>
      </c>
      <c r="R893" s="1">
        <v>0.44400000000000001</v>
      </c>
      <c r="S893" t="s">
        <v>24</v>
      </c>
      <c r="AA893">
        <v>0</v>
      </c>
    </row>
    <row r="894" spans="1:27" hidden="1" x14ac:dyDescent="0.2">
      <c r="A894" t="s">
        <v>61</v>
      </c>
      <c r="B894">
        <v>3062750</v>
      </c>
      <c r="C894">
        <v>3062750</v>
      </c>
      <c r="D894">
        <v>1</v>
      </c>
      <c r="E894" t="s">
        <v>93</v>
      </c>
      <c r="F894" t="s">
        <v>94</v>
      </c>
      <c r="G894">
        <v>129</v>
      </c>
      <c r="H894" t="s">
        <v>66</v>
      </c>
      <c r="I894" t="s">
        <v>102</v>
      </c>
      <c r="J894" t="s">
        <v>32</v>
      </c>
      <c r="L894" t="s">
        <v>56</v>
      </c>
      <c r="M894" s="1">
        <v>0.55600000000000005</v>
      </c>
      <c r="Q894" t="s">
        <v>145</v>
      </c>
      <c r="S894" t="s">
        <v>19</v>
      </c>
      <c r="AA894">
        <v>0</v>
      </c>
    </row>
    <row r="895" spans="1:27" hidden="1" x14ac:dyDescent="0.2">
      <c r="A895" t="s">
        <v>61</v>
      </c>
      <c r="B895">
        <v>3064299</v>
      </c>
      <c r="C895">
        <v>3064299</v>
      </c>
      <c r="D895">
        <v>1</v>
      </c>
      <c r="E895" t="s">
        <v>89</v>
      </c>
      <c r="F895" t="s">
        <v>90</v>
      </c>
      <c r="G895">
        <v>129</v>
      </c>
      <c r="H895" t="s">
        <v>66</v>
      </c>
      <c r="J895" t="s">
        <v>32</v>
      </c>
      <c r="L895" t="s">
        <v>56</v>
      </c>
      <c r="M895" s="1">
        <v>0.55600000000000005</v>
      </c>
      <c r="N895" t="s">
        <v>91</v>
      </c>
      <c r="O895" t="s">
        <v>59</v>
      </c>
      <c r="Q895" t="s">
        <v>145</v>
      </c>
      <c r="R895" s="1">
        <v>0.44400000000000001</v>
      </c>
      <c r="S895" t="s">
        <v>20</v>
      </c>
      <c r="AA895">
        <v>0</v>
      </c>
    </row>
    <row r="896" spans="1:27" hidden="1" x14ac:dyDescent="0.2">
      <c r="A896" t="s">
        <v>61</v>
      </c>
      <c r="B896">
        <v>3063124</v>
      </c>
      <c r="C896">
        <v>3063124</v>
      </c>
      <c r="D896">
        <v>1</v>
      </c>
      <c r="E896" t="s">
        <v>93</v>
      </c>
      <c r="F896" t="s">
        <v>94</v>
      </c>
      <c r="G896">
        <v>129</v>
      </c>
      <c r="H896" t="s">
        <v>66</v>
      </c>
      <c r="I896" t="s">
        <v>92</v>
      </c>
      <c r="J896" t="s">
        <v>32</v>
      </c>
      <c r="L896" t="s">
        <v>56</v>
      </c>
      <c r="M896" s="1">
        <v>0.55600000000000005</v>
      </c>
      <c r="N896" t="s">
        <v>82</v>
      </c>
      <c r="O896" t="s">
        <v>59</v>
      </c>
      <c r="Q896" t="s">
        <v>145</v>
      </c>
      <c r="R896">
        <v>0.44400000000000001</v>
      </c>
      <c r="S896" t="s">
        <v>21</v>
      </c>
      <c r="AA896">
        <v>0</v>
      </c>
    </row>
    <row r="897" spans="1:27" hidden="1" x14ac:dyDescent="0.2">
      <c r="A897" t="s">
        <v>61</v>
      </c>
      <c r="B897">
        <v>3063299</v>
      </c>
      <c r="C897">
        <v>3063299</v>
      </c>
      <c r="D897">
        <v>1</v>
      </c>
      <c r="E897" t="s">
        <v>93</v>
      </c>
      <c r="F897" t="s">
        <v>94</v>
      </c>
      <c r="G897">
        <v>129</v>
      </c>
      <c r="H897" t="s">
        <v>66</v>
      </c>
      <c r="I897" t="s">
        <v>95</v>
      </c>
      <c r="J897" t="s">
        <v>32</v>
      </c>
      <c r="L897" t="s">
        <v>56</v>
      </c>
      <c r="M897" s="1">
        <v>0.55600000000000005</v>
      </c>
      <c r="Q897" t="s">
        <v>145</v>
      </c>
      <c r="R897" s="1">
        <v>0.44400000000000001</v>
      </c>
      <c r="S897" t="s">
        <v>23</v>
      </c>
      <c r="AA897">
        <v>0</v>
      </c>
    </row>
    <row r="898" spans="1:27" hidden="1" x14ac:dyDescent="0.2">
      <c r="A898" t="s">
        <v>61</v>
      </c>
      <c r="B898">
        <v>3065431</v>
      </c>
      <c r="C898">
        <v>3065431</v>
      </c>
      <c r="D898">
        <v>1</v>
      </c>
      <c r="E898" t="s">
        <v>78</v>
      </c>
      <c r="F898" t="s">
        <v>94</v>
      </c>
      <c r="G898">
        <v>180</v>
      </c>
      <c r="H898" t="s">
        <v>30</v>
      </c>
      <c r="I898" t="s">
        <v>81</v>
      </c>
      <c r="J898" t="s">
        <v>32</v>
      </c>
      <c r="L898" t="s">
        <v>34</v>
      </c>
      <c r="M898" s="1">
        <v>0.56299999999999994</v>
      </c>
      <c r="N898" t="s">
        <v>82</v>
      </c>
      <c r="O898" t="s">
        <v>36</v>
      </c>
      <c r="Q898" t="s">
        <v>304</v>
      </c>
      <c r="R898" s="1">
        <v>0.438</v>
      </c>
      <c r="S898" t="s">
        <v>18</v>
      </c>
      <c r="AA898">
        <v>0</v>
      </c>
    </row>
    <row r="899" spans="1:27" hidden="1" x14ac:dyDescent="0.2">
      <c r="A899" t="s">
        <v>61</v>
      </c>
      <c r="B899">
        <v>3063149</v>
      </c>
      <c r="C899">
        <v>3063149</v>
      </c>
      <c r="D899">
        <v>1</v>
      </c>
      <c r="E899" t="s">
        <v>93</v>
      </c>
      <c r="F899" t="s">
        <v>94</v>
      </c>
      <c r="G899">
        <v>180</v>
      </c>
      <c r="H899" t="s">
        <v>30</v>
      </c>
      <c r="I899" t="s">
        <v>87</v>
      </c>
      <c r="J899" t="s">
        <v>32</v>
      </c>
      <c r="L899" t="s">
        <v>34</v>
      </c>
      <c r="M899" s="1">
        <v>0.56299999999999994</v>
      </c>
      <c r="N899" t="s">
        <v>82</v>
      </c>
      <c r="Q899" t="s">
        <v>304</v>
      </c>
      <c r="S899" t="s">
        <v>22</v>
      </c>
      <c r="AA899">
        <v>0</v>
      </c>
    </row>
    <row r="900" spans="1:27" hidden="1" x14ac:dyDescent="0.2">
      <c r="A900" t="s">
        <v>61</v>
      </c>
      <c r="B900">
        <v>3063259</v>
      </c>
      <c r="C900">
        <v>3063259</v>
      </c>
      <c r="D900">
        <v>1</v>
      </c>
      <c r="E900" t="s">
        <v>93</v>
      </c>
      <c r="F900" t="s">
        <v>94</v>
      </c>
      <c r="G900">
        <v>180</v>
      </c>
      <c r="H900" t="s">
        <v>30</v>
      </c>
      <c r="I900" t="s">
        <v>88</v>
      </c>
      <c r="J900" t="s">
        <v>32</v>
      </c>
      <c r="L900" t="s">
        <v>34</v>
      </c>
      <c r="M900" s="1">
        <v>0.56299999999999994</v>
      </c>
      <c r="N900" t="s">
        <v>82</v>
      </c>
      <c r="O900" t="s">
        <v>36</v>
      </c>
      <c r="Q900" t="s">
        <v>304</v>
      </c>
      <c r="R900" s="1">
        <v>0.438</v>
      </c>
      <c r="S900" t="s">
        <v>24</v>
      </c>
      <c r="AA900">
        <v>0</v>
      </c>
    </row>
    <row r="901" spans="1:27" hidden="1" x14ac:dyDescent="0.2">
      <c r="A901" t="s">
        <v>61</v>
      </c>
      <c r="B901">
        <v>3062699</v>
      </c>
      <c r="C901">
        <v>3062699</v>
      </c>
      <c r="D901">
        <v>1</v>
      </c>
      <c r="E901" t="s">
        <v>93</v>
      </c>
      <c r="F901" t="s">
        <v>94</v>
      </c>
      <c r="G901">
        <v>180</v>
      </c>
      <c r="H901" t="s">
        <v>30</v>
      </c>
      <c r="I901" t="s">
        <v>102</v>
      </c>
      <c r="J901" t="s">
        <v>32</v>
      </c>
      <c r="L901" t="s">
        <v>34</v>
      </c>
      <c r="M901" s="1">
        <v>0.56299999999999994</v>
      </c>
      <c r="Q901" t="s">
        <v>304</v>
      </c>
      <c r="S901" t="s">
        <v>19</v>
      </c>
      <c r="AA901">
        <v>0</v>
      </c>
    </row>
    <row r="902" spans="1:27" hidden="1" x14ac:dyDescent="0.2">
      <c r="A902" t="s">
        <v>61</v>
      </c>
      <c r="B902">
        <v>3064248</v>
      </c>
      <c r="C902">
        <v>3064248</v>
      </c>
      <c r="D902">
        <v>1</v>
      </c>
      <c r="E902" t="s">
        <v>89</v>
      </c>
      <c r="F902" t="s">
        <v>90</v>
      </c>
      <c r="G902">
        <v>180</v>
      </c>
      <c r="H902" t="s">
        <v>30</v>
      </c>
      <c r="J902" t="s">
        <v>32</v>
      </c>
      <c r="L902" t="s">
        <v>34</v>
      </c>
      <c r="M902" s="1">
        <v>0.56299999999999994</v>
      </c>
      <c r="N902" t="s">
        <v>91</v>
      </c>
      <c r="O902" t="s">
        <v>36</v>
      </c>
      <c r="Q902" t="s">
        <v>304</v>
      </c>
      <c r="R902" s="1">
        <v>0.438</v>
      </c>
      <c r="S902" t="s">
        <v>20</v>
      </c>
      <c r="AA902">
        <v>0</v>
      </c>
    </row>
    <row r="903" spans="1:27" hidden="1" x14ac:dyDescent="0.2">
      <c r="A903" t="s">
        <v>61</v>
      </c>
      <c r="B903">
        <v>3063073</v>
      </c>
      <c r="C903">
        <v>3063073</v>
      </c>
      <c r="D903">
        <v>1</v>
      </c>
      <c r="E903" t="s">
        <v>93</v>
      </c>
      <c r="F903" t="s">
        <v>94</v>
      </c>
      <c r="G903">
        <v>180</v>
      </c>
      <c r="H903" t="s">
        <v>30</v>
      </c>
      <c r="I903" t="s">
        <v>92</v>
      </c>
      <c r="J903" t="s">
        <v>32</v>
      </c>
      <c r="L903" t="s">
        <v>34</v>
      </c>
      <c r="M903" s="1">
        <v>0.56299999999999994</v>
      </c>
      <c r="N903" t="s">
        <v>82</v>
      </c>
      <c r="O903" t="s">
        <v>36</v>
      </c>
      <c r="Q903" t="s">
        <v>304</v>
      </c>
      <c r="R903">
        <v>0.438</v>
      </c>
      <c r="S903" t="s">
        <v>21</v>
      </c>
      <c r="AA903">
        <v>0</v>
      </c>
    </row>
    <row r="904" spans="1:27" hidden="1" x14ac:dyDescent="0.2">
      <c r="A904" t="s">
        <v>61</v>
      </c>
      <c r="B904">
        <v>3063248</v>
      </c>
      <c r="C904">
        <v>3063248</v>
      </c>
      <c r="D904">
        <v>1</v>
      </c>
      <c r="E904" t="s">
        <v>93</v>
      </c>
      <c r="F904" t="s">
        <v>94</v>
      </c>
      <c r="G904">
        <v>180</v>
      </c>
      <c r="H904" t="s">
        <v>30</v>
      </c>
      <c r="I904" t="s">
        <v>95</v>
      </c>
      <c r="J904" t="s">
        <v>32</v>
      </c>
      <c r="L904" t="s">
        <v>34</v>
      </c>
      <c r="M904" s="1">
        <v>0.56299999999999994</v>
      </c>
      <c r="Q904" t="s">
        <v>304</v>
      </c>
      <c r="R904" s="1">
        <v>0.438</v>
      </c>
      <c r="S904" t="s">
        <v>23</v>
      </c>
      <c r="AA904">
        <v>0</v>
      </c>
    </row>
    <row r="905" spans="1:27" hidden="1" x14ac:dyDescent="0.2">
      <c r="A905" t="s">
        <v>61</v>
      </c>
      <c r="B905">
        <v>3064772</v>
      </c>
      <c r="C905">
        <v>3064772</v>
      </c>
      <c r="D905">
        <v>1</v>
      </c>
      <c r="E905" t="s">
        <v>307</v>
      </c>
      <c r="F905" t="s">
        <v>308</v>
      </c>
      <c r="G905">
        <v>154</v>
      </c>
      <c r="H905" t="s">
        <v>66</v>
      </c>
      <c r="I905" t="s">
        <v>309</v>
      </c>
      <c r="J905" t="s">
        <v>32</v>
      </c>
      <c r="L905" t="s">
        <v>56</v>
      </c>
      <c r="M905" s="1">
        <v>0.56699999999999995</v>
      </c>
      <c r="N905" t="s">
        <v>310</v>
      </c>
      <c r="O905" t="s">
        <v>59</v>
      </c>
      <c r="Q905" t="s">
        <v>311</v>
      </c>
      <c r="R905" s="1">
        <v>0.433</v>
      </c>
      <c r="S905" t="s">
        <v>18</v>
      </c>
      <c r="AA905">
        <v>0</v>
      </c>
    </row>
    <row r="906" spans="1:27" hidden="1" x14ac:dyDescent="0.2">
      <c r="A906" t="s">
        <v>61</v>
      </c>
      <c r="B906">
        <v>3062490</v>
      </c>
      <c r="C906">
        <v>3062490</v>
      </c>
      <c r="D906">
        <v>1</v>
      </c>
      <c r="E906" t="s">
        <v>312</v>
      </c>
      <c r="F906" t="s">
        <v>308</v>
      </c>
      <c r="G906">
        <v>154</v>
      </c>
      <c r="H906" t="s">
        <v>66</v>
      </c>
      <c r="I906" t="s">
        <v>313</v>
      </c>
      <c r="J906" t="s">
        <v>32</v>
      </c>
      <c r="L906" t="s">
        <v>56</v>
      </c>
      <c r="M906" s="1">
        <v>0.56699999999999995</v>
      </c>
      <c r="N906" t="s">
        <v>310</v>
      </c>
      <c r="Q906" t="s">
        <v>311</v>
      </c>
      <c r="S906" t="s">
        <v>22</v>
      </c>
      <c r="AA906">
        <v>0</v>
      </c>
    </row>
    <row r="907" spans="1:27" hidden="1" x14ac:dyDescent="0.2">
      <c r="A907" t="s">
        <v>61</v>
      </c>
      <c r="B907">
        <v>3062600</v>
      </c>
      <c r="C907">
        <v>3062600</v>
      </c>
      <c r="D907">
        <v>1</v>
      </c>
      <c r="E907" t="s">
        <v>312</v>
      </c>
      <c r="F907" t="s">
        <v>308</v>
      </c>
      <c r="G907">
        <v>154</v>
      </c>
      <c r="H907" t="s">
        <v>66</v>
      </c>
      <c r="I907" t="s">
        <v>314</v>
      </c>
      <c r="J907" t="s">
        <v>32</v>
      </c>
      <c r="L907" t="s">
        <v>56</v>
      </c>
      <c r="M907" s="1">
        <v>0.56699999999999995</v>
      </c>
      <c r="N907" t="s">
        <v>310</v>
      </c>
      <c r="O907" t="s">
        <v>59</v>
      </c>
      <c r="Q907" t="s">
        <v>311</v>
      </c>
      <c r="R907" s="1">
        <v>0.433</v>
      </c>
      <c r="S907" t="s">
        <v>24</v>
      </c>
      <c r="AA907">
        <v>0</v>
      </c>
    </row>
    <row r="908" spans="1:27" hidden="1" x14ac:dyDescent="0.2">
      <c r="A908" t="s">
        <v>61</v>
      </c>
      <c r="B908">
        <v>3062040</v>
      </c>
      <c r="C908">
        <v>3062040</v>
      </c>
      <c r="D908">
        <v>1</v>
      </c>
      <c r="E908" t="s">
        <v>312</v>
      </c>
      <c r="F908" t="s">
        <v>308</v>
      </c>
      <c r="G908">
        <v>154</v>
      </c>
      <c r="H908" t="s">
        <v>66</v>
      </c>
      <c r="I908" t="s">
        <v>315</v>
      </c>
      <c r="J908" t="s">
        <v>32</v>
      </c>
      <c r="L908" t="s">
        <v>56</v>
      </c>
      <c r="M908" s="1">
        <v>0.56699999999999995</v>
      </c>
      <c r="Q908" t="s">
        <v>311</v>
      </c>
      <c r="S908" t="s">
        <v>19</v>
      </c>
      <c r="AA908">
        <v>0</v>
      </c>
    </row>
    <row r="909" spans="1:27" hidden="1" x14ac:dyDescent="0.2">
      <c r="A909" t="s">
        <v>61</v>
      </c>
      <c r="B909">
        <v>3063589</v>
      </c>
      <c r="C909">
        <v>3063589</v>
      </c>
      <c r="D909">
        <v>1</v>
      </c>
      <c r="E909" t="s">
        <v>316</v>
      </c>
      <c r="F909" t="s">
        <v>317</v>
      </c>
      <c r="G909">
        <v>154</v>
      </c>
      <c r="H909" t="s">
        <v>66</v>
      </c>
      <c r="J909" t="s">
        <v>32</v>
      </c>
      <c r="L909" t="s">
        <v>56</v>
      </c>
      <c r="M909" s="1">
        <v>0.56699999999999995</v>
      </c>
      <c r="N909" t="s">
        <v>318</v>
      </c>
      <c r="O909" t="s">
        <v>59</v>
      </c>
      <c r="Q909" t="s">
        <v>311</v>
      </c>
      <c r="R909" s="1">
        <v>0.433</v>
      </c>
      <c r="S909" t="s">
        <v>20</v>
      </c>
      <c r="AA909">
        <v>0</v>
      </c>
    </row>
    <row r="910" spans="1:27" hidden="1" x14ac:dyDescent="0.2">
      <c r="A910" t="s">
        <v>61</v>
      </c>
      <c r="B910">
        <v>3062414</v>
      </c>
      <c r="C910">
        <v>3062414</v>
      </c>
      <c r="D910">
        <v>1</v>
      </c>
      <c r="E910" t="s">
        <v>312</v>
      </c>
      <c r="F910" t="s">
        <v>308</v>
      </c>
      <c r="G910">
        <v>154</v>
      </c>
      <c r="H910" t="s">
        <v>66</v>
      </c>
      <c r="I910" t="s">
        <v>319</v>
      </c>
      <c r="J910" t="s">
        <v>32</v>
      </c>
      <c r="L910" t="s">
        <v>56</v>
      </c>
      <c r="M910" s="1">
        <v>0.56699999999999995</v>
      </c>
      <c r="N910" t="s">
        <v>310</v>
      </c>
      <c r="O910" t="s">
        <v>59</v>
      </c>
      <c r="Q910" t="s">
        <v>311</v>
      </c>
      <c r="R910">
        <v>0.433</v>
      </c>
      <c r="S910" t="s">
        <v>21</v>
      </c>
      <c r="AA910">
        <v>0</v>
      </c>
    </row>
    <row r="911" spans="1:27" hidden="1" x14ac:dyDescent="0.2">
      <c r="A911" t="s">
        <v>61</v>
      </c>
      <c r="B911">
        <v>3062589</v>
      </c>
      <c r="C911">
        <v>3062589</v>
      </c>
      <c r="D911">
        <v>1</v>
      </c>
      <c r="E911" t="s">
        <v>312</v>
      </c>
      <c r="F911" t="s">
        <v>308</v>
      </c>
      <c r="G911">
        <v>154</v>
      </c>
      <c r="H911" t="s">
        <v>66</v>
      </c>
      <c r="I911" t="s">
        <v>320</v>
      </c>
      <c r="J911" t="s">
        <v>32</v>
      </c>
      <c r="L911" t="s">
        <v>56</v>
      </c>
      <c r="M911" s="1">
        <v>0.56699999999999995</v>
      </c>
      <c r="Q911" t="s">
        <v>311</v>
      </c>
      <c r="R911" s="1">
        <v>0.433</v>
      </c>
      <c r="S911" t="s">
        <v>23</v>
      </c>
      <c r="AA911">
        <v>0</v>
      </c>
    </row>
    <row r="912" spans="1:27" hidden="1" x14ac:dyDescent="0.2">
      <c r="A912" t="s">
        <v>61</v>
      </c>
      <c r="B912">
        <v>3063738</v>
      </c>
      <c r="C912">
        <v>3063738</v>
      </c>
      <c r="D912">
        <v>1</v>
      </c>
      <c r="E912" t="s">
        <v>307</v>
      </c>
      <c r="F912" t="s">
        <v>308</v>
      </c>
      <c r="G912">
        <v>1188</v>
      </c>
      <c r="H912" t="s">
        <v>66</v>
      </c>
      <c r="I912" t="s">
        <v>309</v>
      </c>
      <c r="J912" t="s">
        <v>32</v>
      </c>
      <c r="L912" t="s">
        <v>56</v>
      </c>
      <c r="M912" s="1">
        <v>0.56899999999999995</v>
      </c>
      <c r="N912" t="s">
        <v>310</v>
      </c>
      <c r="O912" t="s">
        <v>59</v>
      </c>
      <c r="Q912" t="s">
        <v>321</v>
      </c>
      <c r="R912" s="1">
        <v>0.43099999999999999</v>
      </c>
      <c r="S912" t="s">
        <v>18</v>
      </c>
      <c r="AA912">
        <v>0</v>
      </c>
    </row>
    <row r="913" spans="1:27" hidden="1" x14ac:dyDescent="0.2">
      <c r="A913" t="s">
        <v>61</v>
      </c>
      <c r="B913">
        <v>3061456</v>
      </c>
      <c r="C913">
        <v>3061456</v>
      </c>
      <c r="D913">
        <v>1</v>
      </c>
      <c r="E913" t="s">
        <v>312</v>
      </c>
      <c r="F913" t="s">
        <v>308</v>
      </c>
      <c r="G913">
        <v>1188</v>
      </c>
      <c r="H913" t="s">
        <v>66</v>
      </c>
      <c r="I913" t="s">
        <v>313</v>
      </c>
      <c r="J913" t="s">
        <v>32</v>
      </c>
      <c r="L913" t="s">
        <v>56</v>
      </c>
      <c r="M913" s="1">
        <v>0.56899999999999995</v>
      </c>
      <c r="N913" t="s">
        <v>310</v>
      </c>
      <c r="Q913" t="s">
        <v>321</v>
      </c>
      <c r="S913" t="s">
        <v>22</v>
      </c>
      <c r="AA913">
        <v>0</v>
      </c>
    </row>
    <row r="914" spans="1:27" hidden="1" x14ac:dyDescent="0.2">
      <c r="A914" t="s">
        <v>61</v>
      </c>
      <c r="B914">
        <v>3061566</v>
      </c>
      <c r="C914">
        <v>3061566</v>
      </c>
      <c r="D914">
        <v>1</v>
      </c>
      <c r="E914" t="s">
        <v>312</v>
      </c>
      <c r="F914" t="s">
        <v>308</v>
      </c>
      <c r="G914">
        <v>1188</v>
      </c>
      <c r="H914" t="s">
        <v>66</v>
      </c>
      <c r="I914" t="s">
        <v>314</v>
      </c>
      <c r="J914" t="s">
        <v>32</v>
      </c>
      <c r="L914" t="s">
        <v>56</v>
      </c>
      <c r="M914" s="1">
        <v>0.56899999999999995</v>
      </c>
      <c r="N914" t="s">
        <v>310</v>
      </c>
      <c r="O914" t="s">
        <v>59</v>
      </c>
      <c r="Q914" t="s">
        <v>321</v>
      </c>
      <c r="R914" s="1">
        <v>0.43099999999999999</v>
      </c>
      <c r="S914" t="s">
        <v>24</v>
      </c>
      <c r="AA914">
        <v>0</v>
      </c>
    </row>
    <row r="915" spans="1:27" hidden="1" x14ac:dyDescent="0.2">
      <c r="A915" t="s">
        <v>61</v>
      </c>
      <c r="B915">
        <v>3061006</v>
      </c>
      <c r="C915">
        <v>3061006</v>
      </c>
      <c r="D915">
        <v>1</v>
      </c>
      <c r="E915" t="s">
        <v>312</v>
      </c>
      <c r="F915" t="s">
        <v>308</v>
      </c>
      <c r="G915">
        <v>1188</v>
      </c>
      <c r="H915" t="s">
        <v>66</v>
      </c>
      <c r="I915" t="s">
        <v>315</v>
      </c>
      <c r="J915" t="s">
        <v>32</v>
      </c>
      <c r="L915" t="s">
        <v>56</v>
      </c>
      <c r="M915" s="1">
        <v>0.56899999999999995</v>
      </c>
      <c r="Q915" t="s">
        <v>321</v>
      </c>
      <c r="S915" t="s">
        <v>19</v>
      </c>
      <c r="AA915">
        <v>0</v>
      </c>
    </row>
    <row r="916" spans="1:27" hidden="1" x14ac:dyDescent="0.2">
      <c r="A916" t="s">
        <v>61</v>
      </c>
      <c r="B916">
        <v>3062555</v>
      </c>
      <c r="C916">
        <v>3062555</v>
      </c>
      <c r="D916">
        <v>1</v>
      </c>
      <c r="E916" t="s">
        <v>316</v>
      </c>
      <c r="F916" t="s">
        <v>317</v>
      </c>
      <c r="G916">
        <v>1188</v>
      </c>
      <c r="H916" t="s">
        <v>66</v>
      </c>
      <c r="J916" t="s">
        <v>32</v>
      </c>
      <c r="L916" t="s">
        <v>56</v>
      </c>
      <c r="M916" s="1">
        <v>0.56899999999999995</v>
      </c>
      <c r="N916" t="s">
        <v>318</v>
      </c>
      <c r="O916" t="s">
        <v>59</v>
      </c>
      <c r="Q916" t="s">
        <v>321</v>
      </c>
      <c r="R916" s="1">
        <v>0.43099999999999999</v>
      </c>
      <c r="S916" t="s">
        <v>20</v>
      </c>
      <c r="AA916">
        <v>0</v>
      </c>
    </row>
    <row r="917" spans="1:27" hidden="1" x14ac:dyDescent="0.2">
      <c r="A917" t="s">
        <v>61</v>
      </c>
      <c r="B917">
        <v>3061380</v>
      </c>
      <c r="C917">
        <v>3061380</v>
      </c>
      <c r="D917">
        <v>1</v>
      </c>
      <c r="E917" t="s">
        <v>312</v>
      </c>
      <c r="F917" t="s">
        <v>308</v>
      </c>
      <c r="G917">
        <v>1188</v>
      </c>
      <c r="H917" t="s">
        <v>66</v>
      </c>
      <c r="I917" t="s">
        <v>319</v>
      </c>
      <c r="J917" t="s">
        <v>32</v>
      </c>
      <c r="L917" t="s">
        <v>56</v>
      </c>
      <c r="M917" s="1">
        <v>0.56899999999999995</v>
      </c>
      <c r="N917" t="s">
        <v>310</v>
      </c>
      <c r="O917" t="s">
        <v>59</v>
      </c>
      <c r="Q917" t="s">
        <v>321</v>
      </c>
      <c r="R917">
        <v>0.43099999999999999</v>
      </c>
      <c r="S917" t="s">
        <v>21</v>
      </c>
      <c r="AA917">
        <v>0</v>
      </c>
    </row>
    <row r="918" spans="1:27" hidden="1" x14ac:dyDescent="0.2">
      <c r="A918" t="s">
        <v>61</v>
      </c>
      <c r="B918">
        <v>3061555</v>
      </c>
      <c r="C918">
        <v>3061555</v>
      </c>
      <c r="D918">
        <v>1</v>
      </c>
      <c r="E918" t="s">
        <v>312</v>
      </c>
      <c r="F918" t="s">
        <v>308</v>
      </c>
      <c r="G918">
        <v>1188</v>
      </c>
      <c r="H918" t="s">
        <v>66</v>
      </c>
      <c r="I918" t="s">
        <v>320</v>
      </c>
      <c r="J918" t="s">
        <v>32</v>
      </c>
      <c r="L918" t="s">
        <v>56</v>
      </c>
      <c r="M918" s="1">
        <v>0.56899999999999995</v>
      </c>
      <c r="Q918" t="s">
        <v>321</v>
      </c>
      <c r="R918" s="1">
        <v>0.43099999999999999</v>
      </c>
      <c r="S918" t="s">
        <v>23</v>
      </c>
      <c r="AA918">
        <v>0</v>
      </c>
    </row>
    <row r="919" spans="1:27" hidden="1" x14ac:dyDescent="0.2">
      <c r="A919" t="s">
        <v>61</v>
      </c>
      <c r="B919">
        <v>3064761</v>
      </c>
      <c r="C919">
        <v>3064761</v>
      </c>
      <c r="D919">
        <v>1</v>
      </c>
      <c r="E919" t="s">
        <v>307</v>
      </c>
      <c r="F919" t="s">
        <v>308</v>
      </c>
      <c r="G919">
        <v>165</v>
      </c>
      <c r="H919" t="s">
        <v>80</v>
      </c>
      <c r="I919" t="s">
        <v>309</v>
      </c>
      <c r="J919" t="s">
        <v>32</v>
      </c>
      <c r="L919" t="s">
        <v>59</v>
      </c>
      <c r="M919" s="1">
        <v>0.57099999999999995</v>
      </c>
      <c r="N919" t="s">
        <v>310</v>
      </c>
      <c r="O919" t="s">
        <v>56</v>
      </c>
      <c r="Q919" t="s">
        <v>249</v>
      </c>
      <c r="R919" s="1">
        <v>0.42899999999999999</v>
      </c>
      <c r="S919" t="s">
        <v>18</v>
      </c>
      <c r="AA919">
        <v>0</v>
      </c>
    </row>
    <row r="920" spans="1:27" hidden="1" x14ac:dyDescent="0.2">
      <c r="A920" t="s">
        <v>61</v>
      </c>
      <c r="B920">
        <v>3062479</v>
      </c>
      <c r="C920">
        <v>3062479</v>
      </c>
      <c r="D920">
        <v>1</v>
      </c>
      <c r="E920" t="s">
        <v>312</v>
      </c>
      <c r="F920" t="s">
        <v>308</v>
      </c>
      <c r="G920">
        <v>165</v>
      </c>
      <c r="H920" t="s">
        <v>80</v>
      </c>
      <c r="I920" t="s">
        <v>313</v>
      </c>
      <c r="J920" t="s">
        <v>32</v>
      </c>
      <c r="L920" t="s">
        <v>59</v>
      </c>
      <c r="M920" s="1">
        <v>0.57099999999999995</v>
      </c>
      <c r="N920" t="s">
        <v>310</v>
      </c>
      <c r="Q920" t="s">
        <v>249</v>
      </c>
      <c r="S920" t="s">
        <v>22</v>
      </c>
      <c r="AA920">
        <v>0</v>
      </c>
    </row>
    <row r="921" spans="1:27" hidden="1" x14ac:dyDescent="0.2">
      <c r="A921" t="s">
        <v>61</v>
      </c>
      <c r="B921">
        <v>3062589</v>
      </c>
      <c r="C921">
        <v>3062589</v>
      </c>
      <c r="D921">
        <v>1</v>
      </c>
      <c r="E921" t="s">
        <v>312</v>
      </c>
      <c r="F921" t="s">
        <v>308</v>
      </c>
      <c r="G921">
        <v>165</v>
      </c>
      <c r="H921" t="s">
        <v>80</v>
      </c>
      <c r="I921" t="s">
        <v>314</v>
      </c>
      <c r="J921" t="s">
        <v>32</v>
      </c>
      <c r="L921" t="s">
        <v>59</v>
      </c>
      <c r="M921" s="1">
        <v>0.57099999999999995</v>
      </c>
      <c r="N921" t="s">
        <v>310</v>
      </c>
      <c r="O921" t="s">
        <v>56</v>
      </c>
      <c r="Q921" t="s">
        <v>249</v>
      </c>
      <c r="R921" s="1">
        <v>0.42899999999999999</v>
      </c>
      <c r="S921" t="s">
        <v>24</v>
      </c>
      <c r="AA921">
        <v>0</v>
      </c>
    </row>
    <row r="922" spans="1:27" hidden="1" x14ac:dyDescent="0.2">
      <c r="A922" t="s">
        <v>61</v>
      </c>
      <c r="B922">
        <v>3062029</v>
      </c>
      <c r="C922">
        <v>3062029</v>
      </c>
      <c r="D922">
        <v>1</v>
      </c>
      <c r="E922" t="s">
        <v>312</v>
      </c>
      <c r="F922" t="s">
        <v>308</v>
      </c>
      <c r="G922">
        <v>165</v>
      </c>
      <c r="H922" t="s">
        <v>80</v>
      </c>
      <c r="I922" t="s">
        <v>315</v>
      </c>
      <c r="J922" t="s">
        <v>32</v>
      </c>
      <c r="L922" t="s">
        <v>59</v>
      </c>
      <c r="M922" s="1">
        <v>0.57099999999999995</v>
      </c>
      <c r="Q922" t="s">
        <v>249</v>
      </c>
      <c r="S922" t="s">
        <v>19</v>
      </c>
      <c r="AA922">
        <v>0</v>
      </c>
    </row>
    <row r="923" spans="1:27" hidden="1" x14ac:dyDescent="0.2">
      <c r="A923" t="s">
        <v>61</v>
      </c>
      <c r="B923">
        <v>3063578</v>
      </c>
      <c r="C923">
        <v>3063578</v>
      </c>
      <c r="D923">
        <v>1</v>
      </c>
      <c r="E923" t="s">
        <v>316</v>
      </c>
      <c r="F923" t="s">
        <v>317</v>
      </c>
      <c r="G923">
        <v>165</v>
      </c>
      <c r="H923" t="s">
        <v>80</v>
      </c>
      <c r="J923" t="s">
        <v>32</v>
      </c>
      <c r="L923" t="s">
        <v>59</v>
      </c>
      <c r="M923" s="1">
        <v>0.57099999999999995</v>
      </c>
      <c r="N923" t="s">
        <v>318</v>
      </c>
      <c r="O923" t="s">
        <v>56</v>
      </c>
      <c r="Q923" t="s">
        <v>249</v>
      </c>
      <c r="R923" s="1">
        <v>0.42899999999999999</v>
      </c>
      <c r="S923" t="s">
        <v>20</v>
      </c>
      <c r="AA923">
        <v>0</v>
      </c>
    </row>
    <row r="924" spans="1:27" hidden="1" x14ac:dyDescent="0.2">
      <c r="A924" t="s">
        <v>61</v>
      </c>
      <c r="B924">
        <v>3062403</v>
      </c>
      <c r="C924">
        <v>3062403</v>
      </c>
      <c r="D924">
        <v>1</v>
      </c>
      <c r="E924" t="s">
        <v>312</v>
      </c>
      <c r="F924" t="s">
        <v>308</v>
      </c>
      <c r="G924">
        <v>165</v>
      </c>
      <c r="H924" t="s">
        <v>80</v>
      </c>
      <c r="I924" t="s">
        <v>319</v>
      </c>
      <c r="J924" t="s">
        <v>32</v>
      </c>
      <c r="L924" t="s">
        <v>59</v>
      </c>
      <c r="M924" s="1">
        <v>0.57099999999999995</v>
      </c>
      <c r="N924" t="s">
        <v>310</v>
      </c>
      <c r="O924" t="s">
        <v>56</v>
      </c>
      <c r="Q924" t="s">
        <v>249</v>
      </c>
      <c r="R924">
        <v>0.42899999999999999</v>
      </c>
      <c r="S924" t="s">
        <v>21</v>
      </c>
      <c r="AA924">
        <v>0</v>
      </c>
    </row>
    <row r="925" spans="1:27" hidden="1" x14ac:dyDescent="0.2">
      <c r="A925" t="s">
        <v>61</v>
      </c>
      <c r="B925">
        <v>3062578</v>
      </c>
      <c r="C925">
        <v>3062578</v>
      </c>
      <c r="D925">
        <v>1</v>
      </c>
      <c r="E925" t="s">
        <v>312</v>
      </c>
      <c r="F925" t="s">
        <v>308</v>
      </c>
      <c r="G925">
        <v>165</v>
      </c>
      <c r="H925" t="s">
        <v>80</v>
      </c>
      <c r="I925" t="s">
        <v>320</v>
      </c>
      <c r="J925" t="s">
        <v>32</v>
      </c>
      <c r="L925" t="s">
        <v>59</v>
      </c>
      <c r="M925" s="1">
        <v>0.57099999999999995</v>
      </c>
      <c r="Q925" t="s">
        <v>249</v>
      </c>
      <c r="R925" s="1">
        <v>0.42899999999999999</v>
      </c>
      <c r="S925" t="s">
        <v>23</v>
      </c>
      <c r="AA925">
        <v>0</v>
      </c>
    </row>
    <row r="926" spans="1:27" hidden="1" x14ac:dyDescent="0.2">
      <c r="A926" t="s">
        <v>61</v>
      </c>
      <c r="B926">
        <v>3064773</v>
      </c>
      <c r="C926">
        <v>3064773</v>
      </c>
      <c r="D926">
        <v>1</v>
      </c>
      <c r="E926" t="s">
        <v>307</v>
      </c>
      <c r="F926" t="s">
        <v>308</v>
      </c>
      <c r="G926">
        <v>153</v>
      </c>
      <c r="H926" t="s">
        <v>66</v>
      </c>
      <c r="I926" t="s">
        <v>309</v>
      </c>
      <c r="J926" t="s">
        <v>32</v>
      </c>
      <c r="L926" t="s">
        <v>56</v>
      </c>
      <c r="M926" s="1">
        <v>0.57199999999999995</v>
      </c>
      <c r="N926" t="s">
        <v>310</v>
      </c>
      <c r="O926" t="s">
        <v>59</v>
      </c>
      <c r="Q926" t="s">
        <v>334</v>
      </c>
      <c r="R926" s="1">
        <v>0.42799999999999999</v>
      </c>
      <c r="S926" t="s">
        <v>18</v>
      </c>
      <c r="AA926">
        <v>0</v>
      </c>
    </row>
    <row r="927" spans="1:27" hidden="1" x14ac:dyDescent="0.2">
      <c r="A927" t="s">
        <v>61</v>
      </c>
      <c r="B927">
        <v>3062491</v>
      </c>
      <c r="C927">
        <v>3062491</v>
      </c>
      <c r="D927">
        <v>1</v>
      </c>
      <c r="E927" t="s">
        <v>312</v>
      </c>
      <c r="F927" t="s">
        <v>308</v>
      </c>
      <c r="G927">
        <v>153</v>
      </c>
      <c r="H927" t="s">
        <v>66</v>
      </c>
      <c r="I927" t="s">
        <v>313</v>
      </c>
      <c r="J927" t="s">
        <v>32</v>
      </c>
      <c r="L927" t="s">
        <v>56</v>
      </c>
      <c r="M927" s="1">
        <v>0.57199999999999995</v>
      </c>
      <c r="N927" t="s">
        <v>310</v>
      </c>
      <c r="Q927" t="s">
        <v>334</v>
      </c>
      <c r="S927" t="s">
        <v>22</v>
      </c>
      <c r="AA927">
        <v>0</v>
      </c>
    </row>
    <row r="928" spans="1:27" hidden="1" x14ac:dyDescent="0.2">
      <c r="A928" t="s">
        <v>61</v>
      </c>
      <c r="B928">
        <v>3062601</v>
      </c>
      <c r="C928">
        <v>3062601</v>
      </c>
      <c r="D928">
        <v>1</v>
      </c>
      <c r="E928" t="s">
        <v>312</v>
      </c>
      <c r="F928" t="s">
        <v>308</v>
      </c>
      <c r="G928">
        <v>153</v>
      </c>
      <c r="H928" t="s">
        <v>66</v>
      </c>
      <c r="I928" t="s">
        <v>314</v>
      </c>
      <c r="J928" t="s">
        <v>32</v>
      </c>
      <c r="L928" t="s">
        <v>56</v>
      </c>
      <c r="M928" s="1">
        <v>0.57199999999999995</v>
      </c>
      <c r="N928" t="s">
        <v>310</v>
      </c>
      <c r="O928" t="s">
        <v>59</v>
      </c>
      <c r="Q928" t="s">
        <v>334</v>
      </c>
      <c r="R928" s="1">
        <v>0.42799999999999999</v>
      </c>
      <c r="S928" t="s">
        <v>24</v>
      </c>
      <c r="AA928">
        <v>0</v>
      </c>
    </row>
    <row r="929" spans="1:27" hidden="1" x14ac:dyDescent="0.2">
      <c r="A929" t="s">
        <v>61</v>
      </c>
      <c r="B929">
        <v>3062041</v>
      </c>
      <c r="C929">
        <v>3062041</v>
      </c>
      <c r="D929">
        <v>1</v>
      </c>
      <c r="E929" t="s">
        <v>312</v>
      </c>
      <c r="F929" t="s">
        <v>308</v>
      </c>
      <c r="G929">
        <v>153</v>
      </c>
      <c r="H929" t="s">
        <v>66</v>
      </c>
      <c r="I929" t="s">
        <v>315</v>
      </c>
      <c r="J929" t="s">
        <v>32</v>
      </c>
      <c r="L929" t="s">
        <v>56</v>
      </c>
      <c r="M929" s="1">
        <v>0.57199999999999995</v>
      </c>
      <c r="Q929" t="s">
        <v>334</v>
      </c>
      <c r="S929" t="s">
        <v>19</v>
      </c>
      <c r="AA929">
        <v>0</v>
      </c>
    </row>
    <row r="930" spans="1:27" hidden="1" x14ac:dyDescent="0.2">
      <c r="A930" t="s">
        <v>61</v>
      </c>
      <c r="B930">
        <v>3063590</v>
      </c>
      <c r="C930">
        <v>3063590</v>
      </c>
      <c r="D930">
        <v>1</v>
      </c>
      <c r="E930" t="s">
        <v>316</v>
      </c>
      <c r="F930" t="s">
        <v>317</v>
      </c>
      <c r="G930">
        <v>153</v>
      </c>
      <c r="H930" t="s">
        <v>66</v>
      </c>
      <c r="J930" t="s">
        <v>32</v>
      </c>
      <c r="L930" t="s">
        <v>56</v>
      </c>
      <c r="M930" s="1">
        <v>0.57199999999999995</v>
      </c>
      <c r="N930" t="s">
        <v>318</v>
      </c>
      <c r="O930" t="s">
        <v>59</v>
      </c>
      <c r="Q930" t="s">
        <v>334</v>
      </c>
      <c r="R930" s="1">
        <v>0.42799999999999999</v>
      </c>
      <c r="S930" t="s">
        <v>20</v>
      </c>
      <c r="AA930">
        <v>0</v>
      </c>
    </row>
    <row r="931" spans="1:27" hidden="1" x14ac:dyDescent="0.2">
      <c r="A931" t="s">
        <v>61</v>
      </c>
      <c r="B931">
        <v>3062415</v>
      </c>
      <c r="C931">
        <v>3062415</v>
      </c>
      <c r="D931">
        <v>1</v>
      </c>
      <c r="E931" t="s">
        <v>312</v>
      </c>
      <c r="F931" t="s">
        <v>308</v>
      </c>
      <c r="G931">
        <v>153</v>
      </c>
      <c r="H931" t="s">
        <v>66</v>
      </c>
      <c r="I931" t="s">
        <v>319</v>
      </c>
      <c r="J931" t="s">
        <v>32</v>
      </c>
      <c r="L931" t="s">
        <v>56</v>
      </c>
      <c r="M931" s="1">
        <v>0.57199999999999995</v>
      </c>
      <c r="N931" t="s">
        <v>310</v>
      </c>
      <c r="O931" t="s">
        <v>59</v>
      </c>
      <c r="Q931" t="s">
        <v>334</v>
      </c>
      <c r="R931">
        <v>0.42799999999999999</v>
      </c>
      <c r="S931" t="s">
        <v>21</v>
      </c>
      <c r="AA931">
        <v>0</v>
      </c>
    </row>
    <row r="932" spans="1:27" hidden="1" x14ac:dyDescent="0.2">
      <c r="A932" t="s">
        <v>61</v>
      </c>
      <c r="B932">
        <v>3062590</v>
      </c>
      <c r="C932">
        <v>3062590</v>
      </c>
      <c r="D932">
        <v>1</v>
      </c>
      <c r="E932" t="s">
        <v>312</v>
      </c>
      <c r="F932" t="s">
        <v>308</v>
      </c>
      <c r="G932">
        <v>153</v>
      </c>
      <c r="H932" t="s">
        <v>66</v>
      </c>
      <c r="I932" t="s">
        <v>320</v>
      </c>
      <c r="J932" t="s">
        <v>32</v>
      </c>
      <c r="L932" t="s">
        <v>56</v>
      </c>
      <c r="M932" s="1">
        <v>0.57199999999999995</v>
      </c>
      <c r="Q932" t="s">
        <v>334</v>
      </c>
      <c r="R932" s="1">
        <v>0.42799999999999999</v>
      </c>
      <c r="S932" t="s">
        <v>23</v>
      </c>
      <c r="AA932">
        <v>0</v>
      </c>
    </row>
    <row r="933" spans="1:27" hidden="1" x14ac:dyDescent="0.2">
      <c r="A933" t="s">
        <v>61</v>
      </c>
      <c r="B933">
        <v>3064764</v>
      </c>
      <c r="C933">
        <v>3064764</v>
      </c>
      <c r="D933">
        <v>1</v>
      </c>
      <c r="E933" t="s">
        <v>307</v>
      </c>
      <c r="F933" t="s">
        <v>308</v>
      </c>
      <c r="G933">
        <v>162</v>
      </c>
      <c r="H933" t="s">
        <v>99</v>
      </c>
      <c r="I933" t="s">
        <v>309</v>
      </c>
      <c r="J933" t="s">
        <v>32</v>
      </c>
      <c r="L933" t="s">
        <v>36</v>
      </c>
      <c r="M933" s="1">
        <v>0.57299999999999995</v>
      </c>
      <c r="N933" t="s">
        <v>310</v>
      </c>
      <c r="O933" t="s">
        <v>34</v>
      </c>
      <c r="Q933" t="s">
        <v>335</v>
      </c>
      <c r="R933" s="1">
        <v>0.42699999999999999</v>
      </c>
      <c r="S933" t="s">
        <v>18</v>
      </c>
      <c r="AA933">
        <v>0</v>
      </c>
    </row>
    <row r="934" spans="1:27" hidden="1" x14ac:dyDescent="0.2">
      <c r="A934" t="s">
        <v>61</v>
      </c>
      <c r="B934">
        <v>3062482</v>
      </c>
      <c r="C934">
        <v>3062482</v>
      </c>
      <c r="D934">
        <v>1</v>
      </c>
      <c r="E934" t="s">
        <v>312</v>
      </c>
      <c r="F934" t="s">
        <v>308</v>
      </c>
      <c r="G934">
        <v>162</v>
      </c>
      <c r="H934" t="s">
        <v>99</v>
      </c>
      <c r="I934" t="s">
        <v>313</v>
      </c>
      <c r="J934" t="s">
        <v>32</v>
      </c>
      <c r="L934" t="s">
        <v>36</v>
      </c>
      <c r="M934" s="1">
        <v>0.57299999999999995</v>
      </c>
      <c r="N934" t="s">
        <v>310</v>
      </c>
      <c r="Q934" t="s">
        <v>335</v>
      </c>
      <c r="S934" t="s">
        <v>22</v>
      </c>
      <c r="AA934">
        <v>0</v>
      </c>
    </row>
    <row r="935" spans="1:27" hidden="1" x14ac:dyDescent="0.2">
      <c r="A935" t="s">
        <v>61</v>
      </c>
      <c r="B935">
        <v>3062592</v>
      </c>
      <c r="C935">
        <v>3062592</v>
      </c>
      <c r="D935">
        <v>1</v>
      </c>
      <c r="E935" t="s">
        <v>312</v>
      </c>
      <c r="F935" t="s">
        <v>308</v>
      </c>
      <c r="G935">
        <v>162</v>
      </c>
      <c r="H935" t="s">
        <v>99</v>
      </c>
      <c r="I935" t="s">
        <v>314</v>
      </c>
      <c r="J935" t="s">
        <v>32</v>
      </c>
      <c r="L935" t="s">
        <v>36</v>
      </c>
      <c r="M935" s="1">
        <v>0.57299999999999995</v>
      </c>
      <c r="N935" t="s">
        <v>310</v>
      </c>
      <c r="O935" t="s">
        <v>34</v>
      </c>
      <c r="Q935" t="s">
        <v>335</v>
      </c>
      <c r="R935" s="1">
        <v>0.42699999999999999</v>
      </c>
      <c r="S935" t="s">
        <v>24</v>
      </c>
      <c r="AA935">
        <v>0</v>
      </c>
    </row>
    <row r="936" spans="1:27" hidden="1" x14ac:dyDescent="0.2">
      <c r="A936" t="s">
        <v>61</v>
      </c>
      <c r="B936">
        <v>3062032</v>
      </c>
      <c r="C936">
        <v>3062032</v>
      </c>
      <c r="D936">
        <v>1</v>
      </c>
      <c r="E936" t="s">
        <v>312</v>
      </c>
      <c r="F936" t="s">
        <v>308</v>
      </c>
      <c r="G936">
        <v>162</v>
      </c>
      <c r="H936" t="s">
        <v>99</v>
      </c>
      <c r="I936" t="s">
        <v>315</v>
      </c>
      <c r="J936" t="s">
        <v>32</v>
      </c>
      <c r="L936" t="s">
        <v>36</v>
      </c>
      <c r="M936" s="1">
        <v>0.57299999999999995</v>
      </c>
      <c r="Q936" t="s">
        <v>335</v>
      </c>
      <c r="S936" t="s">
        <v>19</v>
      </c>
      <c r="AA936">
        <v>0</v>
      </c>
    </row>
    <row r="937" spans="1:27" hidden="1" x14ac:dyDescent="0.2">
      <c r="A937" t="s">
        <v>61</v>
      </c>
      <c r="B937">
        <v>3063581</v>
      </c>
      <c r="C937">
        <v>3063581</v>
      </c>
      <c r="D937">
        <v>1</v>
      </c>
      <c r="E937" t="s">
        <v>316</v>
      </c>
      <c r="F937" t="s">
        <v>317</v>
      </c>
      <c r="G937">
        <v>162</v>
      </c>
      <c r="H937" t="s">
        <v>99</v>
      </c>
      <c r="J937" t="s">
        <v>32</v>
      </c>
      <c r="L937" t="s">
        <v>36</v>
      </c>
      <c r="M937" s="1">
        <v>0.57299999999999995</v>
      </c>
      <c r="N937" t="s">
        <v>318</v>
      </c>
      <c r="O937" t="s">
        <v>34</v>
      </c>
      <c r="Q937" t="s">
        <v>335</v>
      </c>
      <c r="R937" s="1">
        <v>0.42699999999999999</v>
      </c>
      <c r="S937" t="s">
        <v>20</v>
      </c>
      <c r="AA937">
        <v>0</v>
      </c>
    </row>
    <row r="938" spans="1:27" hidden="1" x14ac:dyDescent="0.2">
      <c r="A938" t="s">
        <v>61</v>
      </c>
      <c r="B938">
        <v>3062406</v>
      </c>
      <c r="C938">
        <v>3062406</v>
      </c>
      <c r="D938">
        <v>1</v>
      </c>
      <c r="E938" t="s">
        <v>312</v>
      </c>
      <c r="F938" t="s">
        <v>308</v>
      </c>
      <c r="G938">
        <v>162</v>
      </c>
      <c r="H938" t="s">
        <v>99</v>
      </c>
      <c r="I938" t="s">
        <v>319</v>
      </c>
      <c r="J938" t="s">
        <v>32</v>
      </c>
      <c r="L938" t="s">
        <v>36</v>
      </c>
      <c r="M938" s="1">
        <v>0.57299999999999995</v>
      </c>
      <c r="N938" t="s">
        <v>310</v>
      </c>
      <c r="O938" t="s">
        <v>34</v>
      </c>
      <c r="Q938" t="s">
        <v>335</v>
      </c>
      <c r="R938">
        <v>0.42699999999999999</v>
      </c>
      <c r="S938" t="s">
        <v>21</v>
      </c>
      <c r="AA938">
        <v>0</v>
      </c>
    </row>
    <row r="939" spans="1:27" hidden="1" x14ac:dyDescent="0.2">
      <c r="A939" t="s">
        <v>61</v>
      </c>
      <c r="B939">
        <v>3062581</v>
      </c>
      <c r="C939">
        <v>3062581</v>
      </c>
      <c r="D939">
        <v>1</v>
      </c>
      <c r="E939" t="s">
        <v>312</v>
      </c>
      <c r="F939" t="s">
        <v>308</v>
      </c>
      <c r="G939">
        <v>162</v>
      </c>
      <c r="H939" t="s">
        <v>99</v>
      </c>
      <c r="I939" t="s">
        <v>320</v>
      </c>
      <c r="J939" t="s">
        <v>32</v>
      </c>
      <c r="L939" t="s">
        <v>36</v>
      </c>
      <c r="M939" s="1">
        <v>0.57299999999999995</v>
      </c>
      <c r="Q939" t="s">
        <v>335</v>
      </c>
      <c r="R939" s="1">
        <v>0.42699999999999999</v>
      </c>
      <c r="S939" t="s">
        <v>23</v>
      </c>
      <c r="AA939">
        <v>0</v>
      </c>
    </row>
    <row r="940" spans="1:27" hidden="1" x14ac:dyDescent="0.2">
      <c r="A940" t="s">
        <v>61</v>
      </c>
      <c r="B940">
        <v>3064748</v>
      </c>
      <c r="C940">
        <v>3064748</v>
      </c>
      <c r="D940">
        <v>1</v>
      </c>
      <c r="E940" t="s">
        <v>307</v>
      </c>
      <c r="F940" t="s">
        <v>308</v>
      </c>
      <c r="G940">
        <v>178</v>
      </c>
      <c r="H940" t="s">
        <v>80</v>
      </c>
      <c r="I940" t="s">
        <v>309</v>
      </c>
      <c r="J940" t="s">
        <v>32</v>
      </c>
      <c r="L940" t="s">
        <v>59</v>
      </c>
      <c r="M940" s="1">
        <v>0.57599999999999996</v>
      </c>
      <c r="N940" t="s">
        <v>310</v>
      </c>
      <c r="O940" t="s">
        <v>56</v>
      </c>
      <c r="Q940" t="s">
        <v>337</v>
      </c>
      <c r="R940" s="1">
        <v>0.42399999999999999</v>
      </c>
      <c r="S940" t="s">
        <v>18</v>
      </c>
      <c r="AA940">
        <v>0</v>
      </c>
    </row>
    <row r="941" spans="1:27" hidden="1" x14ac:dyDescent="0.2">
      <c r="A941" t="s">
        <v>61</v>
      </c>
      <c r="B941">
        <v>3064767</v>
      </c>
      <c r="C941">
        <v>3064767</v>
      </c>
      <c r="D941">
        <v>1</v>
      </c>
      <c r="E941" t="s">
        <v>307</v>
      </c>
      <c r="F941" t="s">
        <v>308</v>
      </c>
      <c r="G941">
        <v>159</v>
      </c>
      <c r="H941" t="s">
        <v>99</v>
      </c>
      <c r="I941" t="s">
        <v>309</v>
      </c>
      <c r="J941" t="s">
        <v>32</v>
      </c>
      <c r="L941" t="s">
        <v>36</v>
      </c>
      <c r="M941" s="1">
        <v>0.57599999999999996</v>
      </c>
      <c r="N941" t="s">
        <v>310</v>
      </c>
      <c r="O941" t="s">
        <v>34</v>
      </c>
      <c r="Q941" t="s">
        <v>338</v>
      </c>
      <c r="R941" s="1">
        <v>0.42099999999999999</v>
      </c>
      <c r="S941" t="s">
        <v>18</v>
      </c>
      <c r="AA941">
        <v>0</v>
      </c>
    </row>
    <row r="942" spans="1:27" hidden="1" x14ac:dyDescent="0.2">
      <c r="A942" t="s">
        <v>61</v>
      </c>
      <c r="B942">
        <v>3062466</v>
      </c>
      <c r="C942">
        <v>3062466</v>
      </c>
      <c r="D942">
        <v>1</v>
      </c>
      <c r="E942" t="s">
        <v>312</v>
      </c>
      <c r="F942" t="s">
        <v>308</v>
      </c>
      <c r="G942">
        <v>178</v>
      </c>
      <c r="H942" t="s">
        <v>80</v>
      </c>
      <c r="I942" t="s">
        <v>313</v>
      </c>
      <c r="J942" t="s">
        <v>32</v>
      </c>
      <c r="L942" t="s">
        <v>59</v>
      </c>
      <c r="M942" s="1">
        <v>0.57599999999999996</v>
      </c>
      <c r="N942" t="s">
        <v>310</v>
      </c>
      <c r="Q942" t="s">
        <v>337</v>
      </c>
      <c r="S942" t="s">
        <v>22</v>
      </c>
      <c r="AA942">
        <v>0</v>
      </c>
    </row>
    <row r="943" spans="1:27" hidden="1" x14ac:dyDescent="0.2">
      <c r="A943" t="s">
        <v>61</v>
      </c>
      <c r="B943">
        <v>3062485</v>
      </c>
      <c r="C943">
        <v>3062485</v>
      </c>
      <c r="D943">
        <v>1</v>
      </c>
      <c r="E943" t="s">
        <v>312</v>
      </c>
      <c r="F943" t="s">
        <v>308</v>
      </c>
      <c r="G943">
        <v>159</v>
      </c>
      <c r="H943" t="s">
        <v>99</v>
      </c>
      <c r="I943" t="s">
        <v>313</v>
      </c>
      <c r="J943" t="s">
        <v>32</v>
      </c>
      <c r="L943" t="s">
        <v>36</v>
      </c>
      <c r="M943" s="1">
        <v>0.57599999999999996</v>
      </c>
      <c r="N943" t="s">
        <v>310</v>
      </c>
      <c r="Q943" t="s">
        <v>338</v>
      </c>
      <c r="S943" t="s">
        <v>22</v>
      </c>
      <c r="AA943">
        <v>0</v>
      </c>
    </row>
    <row r="944" spans="1:27" hidden="1" x14ac:dyDescent="0.2">
      <c r="A944" t="s">
        <v>61</v>
      </c>
      <c r="B944">
        <v>3066047</v>
      </c>
      <c r="C944">
        <v>3066047</v>
      </c>
      <c r="D944">
        <v>1</v>
      </c>
      <c r="E944" t="s">
        <v>268</v>
      </c>
      <c r="F944" t="s">
        <v>269</v>
      </c>
      <c r="G944">
        <v>161</v>
      </c>
      <c r="H944" t="s">
        <v>80</v>
      </c>
      <c r="I944" t="s">
        <v>270</v>
      </c>
      <c r="J944" t="s">
        <v>32</v>
      </c>
      <c r="K944" t="s">
        <v>33</v>
      </c>
      <c r="L944" t="s">
        <v>59</v>
      </c>
      <c r="M944" s="1">
        <v>0.57599999999999996</v>
      </c>
      <c r="N944" t="s">
        <v>271</v>
      </c>
      <c r="O944" t="s">
        <v>56</v>
      </c>
      <c r="P944" t="s">
        <v>290</v>
      </c>
      <c r="Q944" t="s">
        <v>339</v>
      </c>
      <c r="R944" s="1">
        <v>0.42399999999999999</v>
      </c>
      <c r="S944" t="s">
        <v>18</v>
      </c>
      <c r="AA944">
        <v>0</v>
      </c>
    </row>
    <row r="945" spans="1:27" hidden="1" x14ac:dyDescent="0.2">
      <c r="A945" t="s">
        <v>61</v>
      </c>
      <c r="B945">
        <v>3063765</v>
      </c>
      <c r="C945">
        <v>3063765</v>
      </c>
      <c r="D945">
        <v>1</v>
      </c>
      <c r="E945" t="s">
        <v>268</v>
      </c>
      <c r="F945" t="s">
        <v>269</v>
      </c>
      <c r="G945">
        <v>161</v>
      </c>
      <c r="H945" t="s">
        <v>80</v>
      </c>
      <c r="I945" t="s">
        <v>275</v>
      </c>
      <c r="J945" t="s">
        <v>32</v>
      </c>
      <c r="K945" t="s">
        <v>33</v>
      </c>
      <c r="L945" t="s">
        <v>59</v>
      </c>
      <c r="M945" s="1">
        <v>0.57599999999999996</v>
      </c>
      <c r="N945" t="s">
        <v>271</v>
      </c>
      <c r="P945" t="s">
        <v>290</v>
      </c>
      <c r="Q945" t="s">
        <v>339</v>
      </c>
      <c r="S945" t="s">
        <v>22</v>
      </c>
      <c r="AA945">
        <v>0</v>
      </c>
    </row>
    <row r="946" spans="1:27" hidden="1" x14ac:dyDescent="0.2">
      <c r="A946" t="s">
        <v>61</v>
      </c>
      <c r="B946">
        <v>3063875</v>
      </c>
      <c r="C946">
        <v>3063875</v>
      </c>
      <c r="D946">
        <v>1</v>
      </c>
      <c r="E946" t="s">
        <v>268</v>
      </c>
      <c r="F946" t="s">
        <v>269</v>
      </c>
      <c r="G946">
        <v>161</v>
      </c>
      <c r="H946" t="s">
        <v>80</v>
      </c>
      <c r="I946" t="s">
        <v>276</v>
      </c>
      <c r="J946" t="s">
        <v>32</v>
      </c>
      <c r="K946" t="s">
        <v>33</v>
      </c>
      <c r="L946" t="s">
        <v>59</v>
      </c>
      <c r="M946" s="1">
        <v>0.57599999999999996</v>
      </c>
      <c r="N946" t="s">
        <v>271</v>
      </c>
      <c r="O946" t="s">
        <v>56</v>
      </c>
      <c r="P946" t="s">
        <v>290</v>
      </c>
      <c r="Q946" t="s">
        <v>339</v>
      </c>
      <c r="R946" s="1">
        <v>0.42399999999999999</v>
      </c>
      <c r="S946" t="s">
        <v>24</v>
      </c>
      <c r="AA946">
        <v>0</v>
      </c>
    </row>
    <row r="947" spans="1:27" hidden="1" x14ac:dyDescent="0.2">
      <c r="A947" t="s">
        <v>61</v>
      </c>
      <c r="B947">
        <v>3064864</v>
      </c>
      <c r="C947">
        <v>3064864</v>
      </c>
      <c r="D947">
        <v>1</v>
      </c>
      <c r="E947" t="s">
        <v>277</v>
      </c>
      <c r="F947" t="s">
        <v>29</v>
      </c>
      <c r="G947">
        <v>161</v>
      </c>
      <c r="H947" t="s">
        <v>80</v>
      </c>
      <c r="J947" t="s">
        <v>32</v>
      </c>
      <c r="K947" t="s">
        <v>33</v>
      </c>
      <c r="L947" t="s">
        <v>59</v>
      </c>
      <c r="M947" s="1">
        <v>0.57599999999999996</v>
      </c>
      <c r="N947" t="s">
        <v>278</v>
      </c>
      <c r="O947" t="s">
        <v>56</v>
      </c>
      <c r="P947" t="s">
        <v>290</v>
      </c>
      <c r="Q947" t="s">
        <v>339</v>
      </c>
      <c r="R947" s="1">
        <v>0.42399999999999999</v>
      </c>
      <c r="S947" t="s">
        <v>20</v>
      </c>
      <c r="AA947">
        <v>0</v>
      </c>
    </row>
    <row r="948" spans="1:27" hidden="1" x14ac:dyDescent="0.2">
      <c r="A948" t="s">
        <v>61</v>
      </c>
      <c r="B948">
        <v>3063689</v>
      </c>
      <c r="C948">
        <v>3063689</v>
      </c>
      <c r="D948">
        <v>1</v>
      </c>
      <c r="E948" t="s">
        <v>268</v>
      </c>
      <c r="F948" t="s">
        <v>269</v>
      </c>
      <c r="G948">
        <v>161</v>
      </c>
      <c r="H948" t="s">
        <v>80</v>
      </c>
      <c r="I948" t="s">
        <v>279</v>
      </c>
      <c r="J948" t="s">
        <v>32</v>
      </c>
      <c r="K948" t="s">
        <v>33</v>
      </c>
      <c r="L948" t="s">
        <v>59</v>
      </c>
      <c r="M948" s="1">
        <v>0.57599999999999996</v>
      </c>
      <c r="N948" t="s">
        <v>271</v>
      </c>
      <c r="O948" t="s">
        <v>56</v>
      </c>
      <c r="P948" t="s">
        <v>290</v>
      </c>
      <c r="Q948" t="s">
        <v>339</v>
      </c>
      <c r="R948">
        <v>0.42399999999999999</v>
      </c>
      <c r="S948" t="s">
        <v>21</v>
      </c>
      <c r="AA948">
        <v>0</v>
      </c>
    </row>
    <row r="949" spans="1:27" hidden="1" x14ac:dyDescent="0.2">
      <c r="A949" t="s">
        <v>61</v>
      </c>
      <c r="B949">
        <v>3063864</v>
      </c>
      <c r="C949">
        <v>3063864</v>
      </c>
      <c r="D949">
        <v>1</v>
      </c>
      <c r="E949" t="s">
        <v>268</v>
      </c>
      <c r="F949" t="s">
        <v>269</v>
      </c>
      <c r="G949">
        <v>161</v>
      </c>
      <c r="H949" t="s">
        <v>80</v>
      </c>
      <c r="I949" t="s">
        <v>280</v>
      </c>
      <c r="J949" t="s">
        <v>32</v>
      </c>
      <c r="K949" t="s">
        <v>33</v>
      </c>
      <c r="L949" t="s">
        <v>59</v>
      </c>
      <c r="M949" s="1">
        <v>0.57599999999999996</v>
      </c>
      <c r="P949" t="s">
        <v>290</v>
      </c>
      <c r="Q949" t="s">
        <v>339</v>
      </c>
      <c r="R949" s="1">
        <v>0.42399999999999999</v>
      </c>
      <c r="S949" t="s">
        <v>23</v>
      </c>
      <c r="AA949">
        <v>0</v>
      </c>
    </row>
    <row r="950" spans="1:27" hidden="1" x14ac:dyDescent="0.2">
      <c r="A950" t="s">
        <v>61</v>
      </c>
      <c r="B950">
        <v>3062576</v>
      </c>
      <c r="C950">
        <v>3062576</v>
      </c>
      <c r="D950">
        <v>1</v>
      </c>
      <c r="E950" t="s">
        <v>312</v>
      </c>
      <c r="F950" t="s">
        <v>308</v>
      </c>
      <c r="G950">
        <v>178</v>
      </c>
      <c r="H950" t="s">
        <v>80</v>
      </c>
      <c r="I950" t="s">
        <v>314</v>
      </c>
      <c r="J950" t="s">
        <v>32</v>
      </c>
      <c r="L950" t="s">
        <v>59</v>
      </c>
      <c r="M950" s="1">
        <v>0.57599999999999996</v>
      </c>
      <c r="N950" t="s">
        <v>310</v>
      </c>
      <c r="O950" t="s">
        <v>56</v>
      </c>
      <c r="Q950" t="s">
        <v>337</v>
      </c>
      <c r="R950" s="1">
        <v>0.42399999999999999</v>
      </c>
      <c r="S950" t="s">
        <v>24</v>
      </c>
      <c r="AA950">
        <v>0</v>
      </c>
    </row>
    <row r="951" spans="1:27" hidden="1" x14ac:dyDescent="0.2">
      <c r="A951" t="s">
        <v>61</v>
      </c>
      <c r="B951">
        <v>3062595</v>
      </c>
      <c r="C951">
        <v>3062595</v>
      </c>
      <c r="D951">
        <v>1</v>
      </c>
      <c r="E951" t="s">
        <v>312</v>
      </c>
      <c r="F951" t="s">
        <v>308</v>
      </c>
      <c r="G951">
        <v>159</v>
      </c>
      <c r="H951" t="s">
        <v>99</v>
      </c>
      <c r="I951" t="s">
        <v>314</v>
      </c>
      <c r="J951" t="s">
        <v>32</v>
      </c>
      <c r="L951" t="s">
        <v>36</v>
      </c>
      <c r="M951" s="1">
        <v>0.57599999999999996</v>
      </c>
      <c r="N951" t="s">
        <v>310</v>
      </c>
      <c r="O951" t="s">
        <v>34</v>
      </c>
      <c r="Q951" t="s">
        <v>338</v>
      </c>
      <c r="R951" s="1">
        <v>0.42099999999999999</v>
      </c>
      <c r="S951" t="s">
        <v>24</v>
      </c>
      <c r="AA951">
        <v>0</v>
      </c>
    </row>
    <row r="952" spans="1:27" hidden="1" x14ac:dyDescent="0.2">
      <c r="A952" t="s">
        <v>61</v>
      </c>
      <c r="B952">
        <v>3062016</v>
      </c>
      <c r="C952">
        <v>3062016</v>
      </c>
      <c r="D952">
        <v>1</v>
      </c>
      <c r="E952" t="s">
        <v>312</v>
      </c>
      <c r="F952" t="s">
        <v>308</v>
      </c>
      <c r="G952">
        <v>178</v>
      </c>
      <c r="H952" t="s">
        <v>80</v>
      </c>
      <c r="I952" t="s">
        <v>315</v>
      </c>
      <c r="J952" t="s">
        <v>32</v>
      </c>
      <c r="L952" t="s">
        <v>59</v>
      </c>
      <c r="M952" s="1">
        <v>0.57599999999999996</v>
      </c>
      <c r="Q952" t="s">
        <v>337</v>
      </c>
      <c r="S952" t="s">
        <v>19</v>
      </c>
      <c r="AA952">
        <v>0</v>
      </c>
    </row>
    <row r="953" spans="1:27" hidden="1" x14ac:dyDescent="0.2">
      <c r="A953" t="s">
        <v>61</v>
      </c>
      <c r="B953">
        <v>3062035</v>
      </c>
      <c r="C953">
        <v>3062035</v>
      </c>
      <c r="D953">
        <v>1</v>
      </c>
      <c r="E953" t="s">
        <v>312</v>
      </c>
      <c r="F953" t="s">
        <v>308</v>
      </c>
      <c r="G953">
        <v>159</v>
      </c>
      <c r="H953" t="s">
        <v>99</v>
      </c>
      <c r="I953" t="s">
        <v>315</v>
      </c>
      <c r="J953" t="s">
        <v>32</v>
      </c>
      <c r="L953" t="s">
        <v>36</v>
      </c>
      <c r="M953" s="1">
        <v>0.57599999999999996</v>
      </c>
      <c r="Q953" t="s">
        <v>338</v>
      </c>
      <c r="S953" t="s">
        <v>19</v>
      </c>
      <c r="AA953">
        <v>0</v>
      </c>
    </row>
    <row r="954" spans="1:27" hidden="1" x14ac:dyDescent="0.2">
      <c r="A954" t="s">
        <v>61</v>
      </c>
      <c r="B954">
        <v>3063584</v>
      </c>
      <c r="C954">
        <v>3063584</v>
      </c>
      <c r="D954">
        <v>1</v>
      </c>
      <c r="E954" t="s">
        <v>316</v>
      </c>
      <c r="F954" t="s">
        <v>317</v>
      </c>
      <c r="G954">
        <v>159</v>
      </c>
      <c r="H954" t="s">
        <v>99</v>
      </c>
      <c r="J954" t="s">
        <v>32</v>
      </c>
      <c r="L954" t="s">
        <v>36</v>
      </c>
      <c r="M954" s="1">
        <v>0.57599999999999996</v>
      </c>
      <c r="N954" t="s">
        <v>318</v>
      </c>
      <c r="O954" t="s">
        <v>34</v>
      </c>
      <c r="Q954" t="s">
        <v>338</v>
      </c>
      <c r="R954" s="1">
        <v>0.42099999999999999</v>
      </c>
      <c r="S954" t="s">
        <v>20</v>
      </c>
      <c r="AA954">
        <v>0</v>
      </c>
    </row>
    <row r="955" spans="1:27" hidden="1" x14ac:dyDescent="0.2">
      <c r="A955" t="s">
        <v>61</v>
      </c>
      <c r="B955">
        <v>3062390</v>
      </c>
      <c r="C955">
        <v>3062390</v>
      </c>
      <c r="D955">
        <v>1</v>
      </c>
      <c r="E955" t="s">
        <v>312</v>
      </c>
      <c r="F955" t="s">
        <v>308</v>
      </c>
      <c r="G955">
        <v>178</v>
      </c>
      <c r="H955" t="s">
        <v>80</v>
      </c>
      <c r="I955" t="s">
        <v>319</v>
      </c>
      <c r="J955" t="s">
        <v>32</v>
      </c>
      <c r="L955" t="s">
        <v>59</v>
      </c>
      <c r="M955" s="1">
        <v>0.57599999999999996</v>
      </c>
      <c r="N955" t="s">
        <v>310</v>
      </c>
      <c r="O955" t="s">
        <v>56</v>
      </c>
      <c r="Q955" t="s">
        <v>337</v>
      </c>
      <c r="R955">
        <v>0.42399999999999999</v>
      </c>
      <c r="S955" t="s">
        <v>21</v>
      </c>
      <c r="AA955">
        <v>0</v>
      </c>
    </row>
    <row r="956" spans="1:27" hidden="1" x14ac:dyDescent="0.2">
      <c r="A956" t="s">
        <v>61</v>
      </c>
      <c r="B956">
        <v>3062409</v>
      </c>
      <c r="C956">
        <v>3062409</v>
      </c>
      <c r="D956">
        <v>1</v>
      </c>
      <c r="E956" t="s">
        <v>312</v>
      </c>
      <c r="F956" t="s">
        <v>308</v>
      </c>
      <c r="G956">
        <v>159</v>
      </c>
      <c r="H956" t="s">
        <v>99</v>
      </c>
      <c r="I956" t="s">
        <v>319</v>
      </c>
      <c r="J956" t="s">
        <v>32</v>
      </c>
      <c r="L956" t="s">
        <v>36</v>
      </c>
      <c r="M956" s="1">
        <v>0.57599999999999996</v>
      </c>
      <c r="N956" t="s">
        <v>310</v>
      </c>
      <c r="O956" t="s">
        <v>34</v>
      </c>
      <c r="Q956" t="s">
        <v>338</v>
      </c>
      <c r="R956">
        <v>0.42099999999999999</v>
      </c>
      <c r="S956" t="s">
        <v>21</v>
      </c>
      <c r="AA956">
        <v>0</v>
      </c>
    </row>
    <row r="957" spans="1:27" hidden="1" x14ac:dyDescent="0.2">
      <c r="A957" t="s">
        <v>61</v>
      </c>
      <c r="B957">
        <v>3062584</v>
      </c>
      <c r="C957">
        <v>3062584</v>
      </c>
      <c r="D957">
        <v>1</v>
      </c>
      <c r="E957" t="s">
        <v>312</v>
      </c>
      <c r="F957" t="s">
        <v>308</v>
      </c>
      <c r="G957">
        <v>159</v>
      </c>
      <c r="H957" t="s">
        <v>99</v>
      </c>
      <c r="I957" t="s">
        <v>320</v>
      </c>
      <c r="J957" t="s">
        <v>32</v>
      </c>
      <c r="L957" t="s">
        <v>36</v>
      </c>
      <c r="M957" s="1">
        <v>0.57599999999999996</v>
      </c>
      <c r="Q957" t="s">
        <v>338</v>
      </c>
      <c r="R957" s="1">
        <v>0.42099999999999999</v>
      </c>
      <c r="S957" t="s">
        <v>23</v>
      </c>
      <c r="AA957">
        <v>0</v>
      </c>
    </row>
    <row r="958" spans="1:27" hidden="1" x14ac:dyDescent="0.2">
      <c r="A958" t="s">
        <v>61</v>
      </c>
      <c r="B958">
        <v>3064776</v>
      </c>
      <c r="C958">
        <v>3064776</v>
      </c>
      <c r="D958">
        <v>1</v>
      </c>
      <c r="E958" t="s">
        <v>307</v>
      </c>
      <c r="F958" t="s">
        <v>308</v>
      </c>
      <c r="G958">
        <v>150</v>
      </c>
      <c r="H958" t="s">
        <v>80</v>
      </c>
      <c r="I958" t="s">
        <v>309</v>
      </c>
      <c r="J958" t="s">
        <v>32</v>
      </c>
      <c r="L958" t="s">
        <v>59</v>
      </c>
      <c r="M958" s="1">
        <v>0.57999999999999996</v>
      </c>
      <c r="N958" t="s">
        <v>310</v>
      </c>
      <c r="O958" t="s">
        <v>56</v>
      </c>
      <c r="Q958" t="s">
        <v>249</v>
      </c>
      <c r="R958" s="1">
        <v>0.42</v>
      </c>
      <c r="S958" t="s">
        <v>18</v>
      </c>
      <c r="AA958">
        <v>0</v>
      </c>
    </row>
    <row r="959" spans="1:27" hidden="1" x14ac:dyDescent="0.2">
      <c r="A959" t="s">
        <v>61</v>
      </c>
      <c r="B959">
        <v>3062494</v>
      </c>
      <c r="C959">
        <v>3062494</v>
      </c>
      <c r="D959">
        <v>1</v>
      </c>
      <c r="E959" t="s">
        <v>312</v>
      </c>
      <c r="F959" t="s">
        <v>308</v>
      </c>
      <c r="G959">
        <v>150</v>
      </c>
      <c r="H959" t="s">
        <v>80</v>
      </c>
      <c r="I959" t="s">
        <v>313</v>
      </c>
      <c r="J959" t="s">
        <v>32</v>
      </c>
      <c r="L959" t="s">
        <v>59</v>
      </c>
      <c r="M959" s="1">
        <v>0.57999999999999996</v>
      </c>
      <c r="N959" t="s">
        <v>310</v>
      </c>
      <c r="Q959" t="s">
        <v>249</v>
      </c>
      <c r="S959" t="s">
        <v>22</v>
      </c>
      <c r="AA959">
        <v>0</v>
      </c>
    </row>
    <row r="960" spans="1:27" hidden="1" x14ac:dyDescent="0.2">
      <c r="A960" t="s">
        <v>61</v>
      </c>
      <c r="B960">
        <v>3062604</v>
      </c>
      <c r="C960">
        <v>3062604</v>
      </c>
      <c r="D960">
        <v>1</v>
      </c>
      <c r="E960" t="s">
        <v>312</v>
      </c>
      <c r="F960" t="s">
        <v>308</v>
      </c>
      <c r="G960">
        <v>150</v>
      </c>
      <c r="H960" t="s">
        <v>80</v>
      </c>
      <c r="I960" t="s">
        <v>314</v>
      </c>
      <c r="J960" t="s">
        <v>32</v>
      </c>
      <c r="L960" t="s">
        <v>59</v>
      </c>
      <c r="M960" s="1">
        <v>0.57999999999999996</v>
      </c>
      <c r="N960" t="s">
        <v>310</v>
      </c>
      <c r="O960" t="s">
        <v>56</v>
      </c>
      <c r="Q960" t="s">
        <v>249</v>
      </c>
      <c r="R960" s="1">
        <v>0.42</v>
      </c>
      <c r="S960" t="s">
        <v>24</v>
      </c>
      <c r="AA960">
        <v>0</v>
      </c>
    </row>
    <row r="961" spans="1:27" hidden="1" x14ac:dyDescent="0.2">
      <c r="A961" t="s">
        <v>61</v>
      </c>
      <c r="B961">
        <v>3062044</v>
      </c>
      <c r="C961">
        <v>3062044</v>
      </c>
      <c r="D961">
        <v>1</v>
      </c>
      <c r="E961" t="s">
        <v>312</v>
      </c>
      <c r="F961" t="s">
        <v>308</v>
      </c>
      <c r="G961">
        <v>150</v>
      </c>
      <c r="H961" t="s">
        <v>80</v>
      </c>
      <c r="I961" t="s">
        <v>315</v>
      </c>
      <c r="J961" t="s">
        <v>32</v>
      </c>
      <c r="L961" t="s">
        <v>59</v>
      </c>
      <c r="M961" s="1">
        <v>0.57999999999999996</v>
      </c>
      <c r="Q961" t="s">
        <v>249</v>
      </c>
      <c r="S961" t="s">
        <v>19</v>
      </c>
      <c r="AA961">
        <v>0</v>
      </c>
    </row>
    <row r="962" spans="1:27" hidden="1" x14ac:dyDescent="0.2">
      <c r="A962" t="s">
        <v>61</v>
      </c>
      <c r="B962">
        <v>3063593</v>
      </c>
      <c r="C962">
        <v>3063593</v>
      </c>
      <c r="D962">
        <v>1</v>
      </c>
      <c r="E962" t="s">
        <v>316</v>
      </c>
      <c r="F962" t="s">
        <v>317</v>
      </c>
      <c r="G962">
        <v>150</v>
      </c>
      <c r="H962" t="s">
        <v>80</v>
      </c>
      <c r="J962" t="s">
        <v>32</v>
      </c>
      <c r="L962" t="s">
        <v>59</v>
      </c>
      <c r="M962" s="1">
        <v>0.57999999999999996</v>
      </c>
      <c r="N962" t="s">
        <v>318</v>
      </c>
      <c r="O962" t="s">
        <v>56</v>
      </c>
      <c r="Q962" t="s">
        <v>249</v>
      </c>
      <c r="R962" s="1">
        <v>0.42</v>
      </c>
      <c r="S962" t="s">
        <v>20</v>
      </c>
      <c r="AA962">
        <v>0</v>
      </c>
    </row>
    <row r="963" spans="1:27" hidden="1" x14ac:dyDescent="0.2">
      <c r="A963" t="s">
        <v>61</v>
      </c>
      <c r="B963">
        <v>3062418</v>
      </c>
      <c r="C963">
        <v>3062418</v>
      </c>
      <c r="D963">
        <v>1</v>
      </c>
      <c r="E963" t="s">
        <v>312</v>
      </c>
      <c r="F963" t="s">
        <v>308</v>
      </c>
      <c r="G963">
        <v>150</v>
      </c>
      <c r="H963" t="s">
        <v>80</v>
      </c>
      <c r="I963" t="s">
        <v>319</v>
      </c>
      <c r="J963" t="s">
        <v>32</v>
      </c>
      <c r="L963" t="s">
        <v>59</v>
      </c>
      <c r="M963" s="1">
        <v>0.57999999999999996</v>
      </c>
      <c r="N963" t="s">
        <v>310</v>
      </c>
      <c r="O963" t="s">
        <v>56</v>
      </c>
      <c r="Q963" t="s">
        <v>249</v>
      </c>
      <c r="R963">
        <v>0.42</v>
      </c>
      <c r="S963" t="s">
        <v>21</v>
      </c>
      <c r="AA963">
        <v>0</v>
      </c>
    </row>
    <row r="964" spans="1:27" hidden="1" x14ac:dyDescent="0.2">
      <c r="A964" t="s">
        <v>61</v>
      </c>
      <c r="B964">
        <v>3062593</v>
      </c>
      <c r="C964">
        <v>3062593</v>
      </c>
      <c r="D964">
        <v>1</v>
      </c>
      <c r="E964" t="s">
        <v>312</v>
      </c>
      <c r="F964" t="s">
        <v>308</v>
      </c>
      <c r="G964">
        <v>150</v>
      </c>
      <c r="H964" t="s">
        <v>80</v>
      </c>
      <c r="I964" t="s">
        <v>320</v>
      </c>
      <c r="J964" t="s">
        <v>32</v>
      </c>
      <c r="L964" t="s">
        <v>59</v>
      </c>
      <c r="M964" s="1">
        <v>0.57999999999999996</v>
      </c>
      <c r="Q964" t="s">
        <v>249</v>
      </c>
      <c r="R964" s="1">
        <v>0.42</v>
      </c>
      <c r="S964" t="s">
        <v>23</v>
      </c>
      <c r="AA964">
        <v>0</v>
      </c>
    </row>
    <row r="965" spans="1:27" hidden="1" x14ac:dyDescent="0.2">
      <c r="A965" t="s">
        <v>61</v>
      </c>
      <c r="B965">
        <v>3064779</v>
      </c>
      <c r="C965">
        <v>3064781</v>
      </c>
      <c r="D965">
        <v>2</v>
      </c>
      <c r="E965" t="s">
        <v>307</v>
      </c>
      <c r="F965" t="s">
        <v>308</v>
      </c>
      <c r="G965">
        <v>145</v>
      </c>
      <c r="H965" t="s">
        <v>344</v>
      </c>
      <c r="I965" t="s">
        <v>309</v>
      </c>
      <c r="J965" t="s">
        <v>33</v>
      </c>
      <c r="L965" t="s">
        <v>75</v>
      </c>
      <c r="M965" s="1">
        <v>0.58099999999999996</v>
      </c>
      <c r="N965" t="s">
        <v>310</v>
      </c>
      <c r="O965" t="s">
        <v>345</v>
      </c>
      <c r="Q965" t="s">
        <v>346</v>
      </c>
      <c r="S965" t="s">
        <v>18</v>
      </c>
      <c r="AA965">
        <v>0</v>
      </c>
    </row>
    <row r="966" spans="1:27" hidden="1" x14ac:dyDescent="0.2">
      <c r="A966" t="s">
        <v>61</v>
      </c>
      <c r="B966">
        <v>3064782</v>
      </c>
      <c r="C966">
        <v>3064782</v>
      </c>
      <c r="D966">
        <v>1</v>
      </c>
      <c r="E966" t="s">
        <v>307</v>
      </c>
      <c r="F966" t="s">
        <v>308</v>
      </c>
      <c r="G966">
        <v>144</v>
      </c>
      <c r="H966" t="s">
        <v>99</v>
      </c>
      <c r="I966" t="s">
        <v>309</v>
      </c>
      <c r="J966" t="s">
        <v>32</v>
      </c>
      <c r="L966" t="s">
        <v>36</v>
      </c>
      <c r="M966" s="1">
        <v>0.58099999999999996</v>
      </c>
      <c r="N966" t="s">
        <v>310</v>
      </c>
      <c r="O966" t="s">
        <v>34</v>
      </c>
      <c r="Q966" t="s">
        <v>240</v>
      </c>
      <c r="R966" s="1">
        <v>0.41899999999999998</v>
      </c>
      <c r="S966" t="s">
        <v>18</v>
      </c>
      <c r="AA966">
        <v>0</v>
      </c>
    </row>
    <row r="967" spans="1:27" hidden="1" x14ac:dyDescent="0.2">
      <c r="A967" t="s">
        <v>61</v>
      </c>
      <c r="B967">
        <v>3062497</v>
      </c>
      <c r="C967">
        <v>3062499</v>
      </c>
      <c r="D967">
        <v>2</v>
      </c>
      <c r="E967" t="s">
        <v>312</v>
      </c>
      <c r="F967" t="s">
        <v>308</v>
      </c>
      <c r="G967">
        <v>145</v>
      </c>
      <c r="H967" t="s">
        <v>344</v>
      </c>
      <c r="I967" t="s">
        <v>313</v>
      </c>
      <c r="J967" t="s">
        <v>33</v>
      </c>
      <c r="L967" t="s">
        <v>75</v>
      </c>
      <c r="M967" s="1">
        <v>0.58099999999999996</v>
      </c>
      <c r="N967" t="s">
        <v>310</v>
      </c>
      <c r="Q967" t="s">
        <v>346</v>
      </c>
      <c r="S967" t="s">
        <v>22</v>
      </c>
      <c r="AA967">
        <v>0</v>
      </c>
    </row>
    <row r="968" spans="1:27" hidden="1" x14ac:dyDescent="0.2">
      <c r="A968" t="s">
        <v>61</v>
      </c>
      <c r="B968">
        <v>3062500</v>
      </c>
      <c r="C968">
        <v>3062500</v>
      </c>
      <c r="D968">
        <v>1</v>
      </c>
      <c r="E968" t="s">
        <v>312</v>
      </c>
      <c r="F968" t="s">
        <v>308</v>
      </c>
      <c r="G968">
        <v>144</v>
      </c>
      <c r="H968" t="s">
        <v>99</v>
      </c>
      <c r="I968" t="s">
        <v>313</v>
      </c>
      <c r="J968" t="s">
        <v>32</v>
      </c>
      <c r="L968" t="s">
        <v>36</v>
      </c>
      <c r="M968" s="1">
        <v>0.58099999999999996</v>
      </c>
      <c r="N968" t="s">
        <v>310</v>
      </c>
      <c r="Q968" t="s">
        <v>240</v>
      </c>
      <c r="S968" t="s">
        <v>22</v>
      </c>
      <c r="AA968">
        <v>0</v>
      </c>
    </row>
    <row r="969" spans="1:27" hidden="1" x14ac:dyDescent="0.2">
      <c r="A969" t="s">
        <v>61</v>
      </c>
      <c r="B969">
        <v>3062607</v>
      </c>
      <c r="C969">
        <v>3062609</v>
      </c>
      <c r="D969">
        <v>2</v>
      </c>
      <c r="E969" t="s">
        <v>312</v>
      </c>
      <c r="F969" t="s">
        <v>308</v>
      </c>
      <c r="G969">
        <v>145</v>
      </c>
      <c r="H969" t="s">
        <v>344</v>
      </c>
      <c r="I969" t="s">
        <v>314</v>
      </c>
      <c r="J969" t="s">
        <v>33</v>
      </c>
      <c r="L969" t="s">
        <v>75</v>
      </c>
      <c r="M969" s="1">
        <v>0.58099999999999996</v>
      </c>
      <c r="N969" t="s">
        <v>310</v>
      </c>
      <c r="O969" t="s">
        <v>345</v>
      </c>
      <c r="Q969" t="s">
        <v>346</v>
      </c>
      <c r="S969" t="s">
        <v>24</v>
      </c>
      <c r="AA969">
        <v>0</v>
      </c>
    </row>
    <row r="970" spans="1:27" hidden="1" x14ac:dyDescent="0.2">
      <c r="A970" t="s">
        <v>61</v>
      </c>
      <c r="B970">
        <v>3062610</v>
      </c>
      <c r="C970">
        <v>3062610</v>
      </c>
      <c r="D970">
        <v>1</v>
      </c>
      <c r="E970" t="s">
        <v>312</v>
      </c>
      <c r="F970" t="s">
        <v>308</v>
      </c>
      <c r="G970">
        <v>144</v>
      </c>
      <c r="H970" t="s">
        <v>99</v>
      </c>
      <c r="I970" t="s">
        <v>314</v>
      </c>
      <c r="J970" t="s">
        <v>32</v>
      </c>
      <c r="L970" t="s">
        <v>36</v>
      </c>
      <c r="M970" s="1">
        <v>0.58099999999999996</v>
      </c>
      <c r="N970" t="s">
        <v>310</v>
      </c>
      <c r="O970" t="s">
        <v>34</v>
      </c>
      <c r="Q970" t="s">
        <v>240</v>
      </c>
      <c r="R970" s="1">
        <v>0.41899999999999998</v>
      </c>
      <c r="S970" t="s">
        <v>24</v>
      </c>
      <c r="AA970">
        <v>0</v>
      </c>
    </row>
    <row r="971" spans="1:27" hidden="1" x14ac:dyDescent="0.2">
      <c r="A971" t="s">
        <v>61</v>
      </c>
      <c r="B971">
        <v>3062047</v>
      </c>
      <c r="C971">
        <v>3062049</v>
      </c>
      <c r="D971">
        <v>2</v>
      </c>
      <c r="E971" t="s">
        <v>312</v>
      </c>
      <c r="F971" t="s">
        <v>308</v>
      </c>
      <c r="G971">
        <v>145</v>
      </c>
      <c r="H971" t="s">
        <v>344</v>
      </c>
      <c r="I971" t="s">
        <v>315</v>
      </c>
      <c r="J971" t="s">
        <v>33</v>
      </c>
      <c r="L971" t="s">
        <v>75</v>
      </c>
      <c r="M971" s="1">
        <v>0.58099999999999996</v>
      </c>
      <c r="Q971" t="s">
        <v>346</v>
      </c>
      <c r="S971" t="s">
        <v>19</v>
      </c>
      <c r="AA971">
        <v>0</v>
      </c>
    </row>
    <row r="972" spans="1:27" hidden="1" x14ac:dyDescent="0.2">
      <c r="A972" t="s">
        <v>61</v>
      </c>
      <c r="B972">
        <v>3062050</v>
      </c>
      <c r="C972">
        <v>3062050</v>
      </c>
      <c r="D972">
        <v>1</v>
      </c>
      <c r="E972" t="s">
        <v>312</v>
      </c>
      <c r="F972" t="s">
        <v>308</v>
      </c>
      <c r="G972">
        <v>144</v>
      </c>
      <c r="H972" t="s">
        <v>99</v>
      </c>
      <c r="I972" t="s">
        <v>315</v>
      </c>
      <c r="J972" t="s">
        <v>32</v>
      </c>
      <c r="L972" t="s">
        <v>36</v>
      </c>
      <c r="M972" s="1">
        <v>0.58099999999999996</v>
      </c>
      <c r="Q972" t="s">
        <v>240</v>
      </c>
      <c r="S972" t="s">
        <v>19</v>
      </c>
      <c r="AA972">
        <v>0</v>
      </c>
    </row>
    <row r="973" spans="1:27" hidden="1" x14ac:dyDescent="0.2">
      <c r="A973" t="s">
        <v>61</v>
      </c>
      <c r="B973">
        <v>3063596</v>
      </c>
      <c r="C973">
        <v>3063598</v>
      </c>
      <c r="D973">
        <v>2</v>
      </c>
      <c r="E973" t="s">
        <v>316</v>
      </c>
      <c r="F973" t="s">
        <v>317</v>
      </c>
      <c r="G973">
        <v>145</v>
      </c>
      <c r="H973" t="s">
        <v>344</v>
      </c>
      <c r="J973" t="s">
        <v>33</v>
      </c>
      <c r="L973" t="s">
        <v>75</v>
      </c>
      <c r="M973" s="1">
        <v>0.58099999999999996</v>
      </c>
      <c r="N973" t="s">
        <v>318</v>
      </c>
      <c r="O973" t="s">
        <v>345</v>
      </c>
      <c r="Q973" t="s">
        <v>346</v>
      </c>
      <c r="S973" t="s">
        <v>20</v>
      </c>
      <c r="AA973">
        <v>0</v>
      </c>
    </row>
    <row r="974" spans="1:27" hidden="1" x14ac:dyDescent="0.2">
      <c r="A974" t="s">
        <v>61</v>
      </c>
      <c r="B974">
        <v>3063599</v>
      </c>
      <c r="C974">
        <v>3063599</v>
      </c>
      <c r="D974">
        <v>1</v>
      </c>
      <c r="E974" t="s">
        <v>316</v>
      </c>
      <c r="F974" t="s">
        <v>317</v>
      </c>
      <c r="G974">
        <v>144</v>
      </c>
      <c r="H974" t="s">
        <v>99</v>
      </c>
      <c r="J974" t="s">
        <v>32</v>
      </c>
      <c r="L974" t="s">
        <v>36</v>
      </c>
      <c r="M974" s="1">
        <v>0.58099999999999996</v>
      </c>
      <c r="N974" t="s">
        <v>318</v>
      </c>
      <c r="O974" t="s">
        <v>34</v>
      </c>
      <c r="Q974" t="s">
        <v>240</v>
      </c>
      <c r="R974" s="1">
        <v>0.41899999999999998</v>
      </c>
      <c r="S974" t="s">
        <v>20</v>
      </c>
      <c r="AA974">
        <v>0</v>
      </c>
    </row>
    <row r="975" spans="1:27" hidden="1" x14ac:dyDescent="0.2">
      <c r="A975" t="s">
        <v>61</v>
      </c>
      <c r="B975">
        <v>3062421</v>
      </c>
      <c r="C975">
        <v>3062423</v>
      </c>
      <c r="D975">
        <v>2</v>
      </c>
      <c r="E975" t="s">
        <v>312</v>
      </c>
      <c r="F975" t="s">
        <v>308</v>
      </c>
      <c r="G975">
        <v>145</v>
      </c>
      <c r="H975" t="s">
        <v>344</v>
      </c>
      <c r="I975" t="s">
        <v>319</v>
      </c>
      <c r="J975" t="s">
        <v>33</v>
      </c>
      <c r="L975" t="s">
        <v>75</v>
      </c>
      <c r="M975" s="1">
        <v>0.58099999999999996</v>
      </c>
      <c r="N975" t="s">
        <v>310</v>
      </c>
      <c r="O975" t="s">
        <v>345</v>
      </c>
      <c r="Q975" t="s">
        <v>346</v>
      </c>
      <c r="S975" t="s">
        <v>21</v>
      </c>
      <c r="AA975">
        <v>0</v>
      </c>
    </row>
    <row r="976" spans="1:27" hidden="1" x14ac:dyDescent="0.2">
      <c r="A976" t="s">
        <v>61</v>
      </c>
      <c r="B976">
        <v>3062424</v>
      </c>
      <c r="C976">
        <v>3062424</v>
      </c>
      <c r="D976">
        <v>1</v>
      </c>
      <c r="E976" t="s">
        <v>312</v>
      </c>
      <c r="F976" t="s">
        <v>308</v>
      </c>
      <c r="G976">
        <v>144</v>
      </c>
      <c r="H976" t="s">
        <v>99</v>
      </c>
      <c r="I976" t="s">
        <v>319</v>
      </c>
      <c r="J976" t="s">
        <v>32</v>
      </c>
      <c r="L976" t="s">
        <v>36</v>
      </c>
      <c r="M976" s="1">
        <v>0.58099999999999996</v>
      </c>
      <c r="N976" t="s">
        <v>310</v>
      </c>
      <c r="O976" t="s">
        <v>34</v>
      </c>
      <c r="Q976" t="s">
        <v>240</v>
      </c>
      <c r="R976">
        <v>0.41899999999999998</v>
      </c>
      <c r="S976" t="s">
        <v>21</v>
      </c>
      <c r="AA976">
        <v>0</v>
      </c>
    </row>
    <row r="977" spans="1:27" hidden="1" x14ac:dyDescent="0.2">
      <c r="A977" t="s">
        <v>61</v>
      </c>
      <c r="B977">
        <v>3062596</v>
      </c>
      <c r="C977">
        <v>3062598</v>
      </c>
      <c r="D977">
        <v>2</v>
      </c>
      <c r="E977" t="s">
        <v>312</v>
      </c>
      <c r="F977" t="s">
        <v>308</v>
      </c>
      <c r="G977">
        <v>145</v>
      </c>
      <c r="H977" t="s">
        <v>344</v>
      </c>
      <c r="I977" t="s">
        <v>320</v>
      </c>
      <c r="J977" t="s">
        <v>33</v>
      </c>
      <c r="L977" t="s">
        <v>75</v>
      </c>
      <c r="M977" s="1">
        <v>0.58099999999999996</v>
      </c>
      <c r="Q977" t="s">
        <v>346</v>
      </c>
      <c r="S977" t="s">
        <v>23</v>
      </c>
      <c r="AA977">
        <v>0</v>
      </c>
    </row>
    <row r="978" spans="1:27" hidden="1" x14ac:dyDescent="0.2">
      <c r="A978" t="s">
        <v>61</v>
      </c>
      <c r="B978">
        <v>3062599</v>
      </c>
      <c r="C978">
        <v>3062599</v>
      </c>
      <c r="D978">
        <v>1</v>
      </c>
      <c r="E978" t="s">
        <v>312</v>
      </c>
      <c r="F978" t="s">
        <v>308</v>
      </c>
      <c r="G978">
        <v>144</v>
      </c>
      <c r="H978" t="s">
        <v>99</v>
      </c>
      <c r="I978" t="s">
        <v>320</v>
      </c>
      <c r="J978" t="s">
        <v>32</v>
      </c>
      <c r="L978" t="s">
        <v>36</v>
      </c>
      <c r="M978" s="1">
        <v>0.58099999999999996</v>
      </c>
      <c r="Q978" t="s">
        <v>240</v>
      </c>
      <c r="R978" s="1">
        <v>0.41899999999999998</v>
      </c>
      <c r="S978" t="s">
        <v>23</v>
      </c>
      <c r="AA978">
        <v>0</v>
      </c>
    </row>
    <row r="979" spans="1:27" hidden="1" x14ac:dyDescent="0.2">
      <c r="A979" t="s">
        <v>61</v>
      </c>
      <c r="B979">
        <v>3065567</v>
      </c>
      <c r="C979">
        <v>3065567</v>
      </c>
      <c r="D979">
        <v>1</v>
      </c>
      <c r="E979" t="s">
        <v>78</v>
      </c>
      <c r="F979" t="s">
        <v>94</v>
      </c>
      <c r="G979">
        <v>44</v>
      </c>
      <c r="H979" t="s">
        <v>66</v>
      </c>
      <c r="I979" t="s">
        <v>81</v>
      </c>
      <c r="J979" t="s">
        <v>32</v>
      </c>
      <c r="K979" t="s">
        <v>33</v>
      </c>
      <c r="L979" t="s">
        <v>56</v>
      </c>
      <c r="M979" s="1">
        <v>0.58399999999999996</v>
      </c>
      <c r="N979" t="s">
        <v>82</v>
      </c>
      <c r="O979" t="s">
        <v>59</v>
      </c>
      <c r="P979" t="s">
        <v>228</v>
      </c>
      <c r="Q979" t="s">
        <v>348</v>
      </c>
      <c r="R979" s="1">
        <v>0.41299999999999998</v>
      </c>
      <c r="S979" t="s">
        <v>18</v>
      </c>
      <c r="AA979">
        <v>0</v>
      </c>
    </row>
    <row r="980" spans="1:27" hidden="1" x14ac:dyDescent="0.2">
      <c r="A980" t="s">
        <v>61</v>
      </c>
      <c r="B980">
        <v>3063285</v>
      </c>
      <c r="C980">
        <v>3063285</v>
      </c>
      <c r="D980">
        <v>1</v>
      </c>
      <c r="E980" t="s">
        <v>93</v>
      </c>
      <c r="F980" t="s">
        <v>94</v>
      </c>
      <c r="G980">
        <v>44</v>
      </c>
      <c r="H980" t="s">
        <v>66</v>
      </c>
      <c r="I980" t="s">
        <v>87</v>
      </c>
      <c r="J980" t="s">
        <v>32</v>
      </c>
      <c r="K980" t="s">
        <v>33</v>
      </c>
      <c r="L980" t="s">
        <v>56</v>
      </c>
      <c r="M980" s="1">
        <v>0.58399999999999996</v>
      </c>
      <c r="N980" t="s">
        <v>82</v>
      </c>
      <c r="P980" t="s">
        <v>228</v>
      </c>
      <c r="Q980" t="s">
        <v>348</v>
      </c>
      <c r="S980" t="s">
        <v>22</v>
      </c>
      <c r="AA980">
        <v>0</v>
      </c>
    </row>
    <row r="981" spans="1:27" hidden="1" x14ac:dyDescent="0.2">
      <c r="A981" t="s">
        <v>61</v>
      </c>
      <c r="B981">
        <v>3063395</v>
      </c>
      <c r="C981">
        <v>3063395</v>
      </c>
      <c r="D981">
        <v>1</v>
      </c>
      <c r="E981" t="s">
        <v>93</v>
      </c>
      <c r="F981" t="s">
        <v>94</v>
      </c>
      <c r="G981">
        <v>44</v>
      </c>
      <c r="H981" t="s">
        <v>66</v>
      </c>
      <c r="I981" t="s">
        <v>88</v>
      </c>
      <c r="J981" t="s">
        <v>32</v>
      </c>
      <c r="K981" t="s">
        <v>33</v>
      </c>
      <c r="L981" t="s">
        <v>56</v>
      </c>
      <c r="M981" s="1">
        <v>0.58399999999999996</v>
      </c>
      <c r="N981" t="s">
        <v>82</v>
      </c>
      <c r="O981" t="s">
        <v>59</v>
      </c>
      <c r="P981" t="s">
        <v>228</v>
      </c>
      <c r="Q981" t="s">
        <v>348</v>
      </c>
      <c r="R981" s="1">
        <v>0.41299999999999998</v>
      </c>
      <c r="S981" t="s">
        <v>24</v>
      </c>
      <c r="AA981">
        <v>0</v>
      </c>
    </row>
    <row r="982" spans="1:27" hidden="1" x14ac:dyDescent="0.2">
      <c r="A982" t="s">
        <v>61</v>
      </c>
      <c r="B982">
        <v>3062835</v>
      </c>
      <c r="C982">
        <v>3062835</v>
      </c>
      <c r="D982">
        <v>1</v>
      </c>
      <c r="E982" t="s">
        <v>93</v>
      </c>
      <c r="F982" t="s">
        <v>94</v>
      </c>
      <c r="G982">
        <v>44</v>
      </c>
      <c r="H982" t="s">
        <v>66</v>
      </c>
      <c r="I982" t="s">
        <v>102</v>
      </c>
      <c r="J982" t="s">
        <v>32</v>
      </c>
      <c r="K982" t="s">
        <v>33</v>
      </c>
      <c r="L982" t="s">
        <v>56</v>
      </c>
      <c r="M982" s="1">
        <v>0.58399999999999996</v>
      </c>
      <c r="P982" t="s">
        <v>228</v>
      </c>
      <c r="Q982" t="s">
        <v>348</v>
      </c>
      <c r="S982" t="s">
        <v>19</v>
      </c>
      <c r="AA982">
        <v>0</v>
      </c>
    </row>
    <row r="983" spans="1:27" hidden="1" x14ac:dyDescent="0.2">
      <c r="A983" t="s">
        <v>61</v>
      </c>
      <c r="B983">
        <v>3064384</v>
      </c>
      <c r="C983">
        <v>3064384</v>
      </c>
      <c r="D983">
        <v>1</v>
      </c>
      <c r="E983" t="s">
        <v>89</v>
      </c>
      <c r="F983" t="s">
        <v>90</v>
      </c>
      <c r="G983">
        <v>44</v>
      </c>
      <c r="H983" t="s">
        <v>66</v>
      </c>
      <c r="J983" t="s">
        <v>32</v>
      </c>
      <c r="K983" t="s">
        <v>33</v>
      </c>
      <c r="L983" t="s">
        <v>56</v>
      </c>
      <c r="M983" s="1">
        <v>0.58399999999999996</v>
      </c>
      <c r="N983" t="s">
        <v>91</v>
      </c>
      <c r="O983" t="s">
        <v>59</v>
      </c>
      <c r="P983" t="s">
        <v>228</v>
      </c>
      <c r="Q983" t="s">
        <v>348</v>
      </c>
      <c r="R983" s="1">
        <v>0.41299999999999998</v>
      </c>
      <c r="S983" t="s">
        <v>20</v>
      </c>
      <c r="AA983">
        <v>0</v>
      </c>
    </row>
    <row r="984" spans="1:27" hidden="1" x14ac:dyDescent="0.2">
      <c r="A984" t="s">
        <v>61</v>
      </c>
      <c r="B984">
        <v>3063209</v>
      </c>
      <c r="C984">
        <v>3063209</v>
      </c>
      <c r="D984">
        <v>1</v>
      </c>
      <c r="E984" t="s">
        <v>93</v>
      </c>
      <c r="F984" t="s">
        <v>94</v>
      </c>
      <c r="G984">
        <v>44</v>
      </c>
      <c r="H984" t="s">
        <v>66</v>
      </c>
      <c r="I984" t="s">
        <v>92</v>
      </c>
      <c r="J984" t="s">
        <v>32</v>
      </c>
      <c r="K984" t="s">
        <v>33</v>
      </c>
      <c r="L984" t="s">
        <v>56</v>
      </c>
      <c r="M984" s="1">
        <v>0.58399999999999996</v>
      </c>
      <c r="N984" t="s">
        <v>82</v>
      </c>
      <c r="O984" t="s">
        <v>59</v>
      </c>
      <c r="P984" t="s">
        <v>228</v>
      </c>
      <c r="Q984" t="s">
        <v>348</v>
      </c>
      <c r="R984">
        <v>0.41299999999999998</v>
      </c>
      <c r="S984" t="s">
        <v>21</v>
      </c>
      <c r="AA984">
        <v>0</v>
      </c>
    </row>
    <row r="985" spans="1:27" hidden="1" x14ac:dyDescent="0.2">
      <c r="A985" t="s">
        <v>61</v>
      </c>
      <c r="B985">
        <v>3063384</v>
      </c>
      <c r="C985">
        <v>3063384</v>
      </c>
      <c r="D985">
        <v>1</v>
      </c>
      <c r="E985" t="s">
        <v>93</v>
      </c>
      <c r="F985" t="s">
        <v>94</v>
      </c>
      <c r="G985">
        <v>44</v>
      </c>
      <c r="H985" t="s">
        <v>66</v>
      </c>
      <c r="I985" t="s">
        <v>95</v>
      </c>
      <c r="J985" t="s">
        <v>32</v>
      </c>
      <c r="K985" t="s">
        <v>33</v>
      </c>
      <c r="L985" t="s">
        <v>56</v>
      </c>
      <c r="M985" s="1">
        <v>0.58399999999999996</v>
      </c>
      <c r="P985" t="s">
        <v>228</v>
      </c>
      <c r="Q985" t="s">
        <v>348</v>
      </c>
      <c r="R985" s="1">
        <v>0.41299999999999998</v>
      </c>
      <c r="S985" t="s">
        <v>23</v>
      </c>
      <c r="AA985">
        <v>0</v>
      </c>
    </row>
    <row r="986" spans="1:27" hidden="1" x14ac:dyDescent="0.2">
      <c r="A986" t="s">
        <v>61</v>
      </c>
      <c r="B986">
        <v>3064725</v>
      </c>
      <c r="C986">
        <v>3064725</v>
      </c>
      <c r="D986">
        <v>1</v>
      </c>
      <c r="E986" t="s">
        <v>307</v>
      </c>
      <c r="F986" t="s">
        <v>308</v>
      </c>
      <c r="G986">
        <v>201</v>
      </c>
      <c r="H986" t="s">
        <v>30</v>
      </c>
      <c r="I986" t="s">
        <v>309</v>
      </c>
      <c r="J986" t="s">
        <v>32</v>
      </c>
      <c r="L986" t="s">
        <v>34</v>
      </c>
      <c r="M986" s="1">
        <v>0.58499999999999996</v>
      </c>
      <c r="N986" t="s">
        <v>310</v>
      </c>
      <c r="O986" t="s">
        <v>36</v>
      </c>
      <c r="Q986" t="s">
        <v>349</v>
      </c>
      <c r="R986" s="1">
        <v>0.41499999999999998</v>
      </c>
      <c r="S986" t="s">
        <v>18</v>
      </c>
      <c r="AA986">
        <v>0</v>
      </c>
    </row>
    <row r="987" spans="1:27" hidden="1" x14ac:dyDescent="0.2">
      <c r="A987" t="s">
        <v>61</v>
      </c>
      <c r="B987">
        <v>2047302</v>
      </c>
      <c r="C987">
        <v>2047301</v>
      </c>
      <c r="D987">
        <v>0</v>
      </c>
      <c r="H987" t="s">
        <v>350</v>
      </c>
      <c r="J987" t="s">
        <v>63</v>
      </c>
      <c r="L987" t="s">
        <v>59</v>
      </c>
      <c r="M987" s="1">
        <v>0.58499999999999996</v>
      </c>
      <c r="S987" t="s">
        <v>22</v>
      </c>
      <c r="AA987">
        <v>0</v>
      </c>
    </row>
    <row r="988" spans="1:27" hidden="1" x14ac:dyDescent="0.2">
      <c r="A988" t="s">
        <v>61</v>
      </c>
      <c r="B988">
        <v>2047302</v>
      </c>
      <c r="C988">
        <v>2047301</v>
      </c>
      <c r="D988">
        <v>0</v>
      </c>
      <c r="H988" t="s">
        <v>350</v>
      </c>
      <c r="J988" t="s">
        <v>63</v>
      </c>
      <c r="L988" t="s">
        <v>59</v>
      </c>
      <c r="M988" s="1">
        <v>0.58499999999999996</v>
      </c>
      <c r="S988" t="s">
        <v>22</v>
      </c>
      <c r="AA988">
        <v>0</v>
      </c>
    </row>
    <row r="989" spans="1:27" hidden="1" x14ac:dyDescent="0.2">
      <c r="A989" t="s">
        <v>61</v>
      </c>
      <c r="B989">
        <v>2047302</v>
      </c>
      <c r="C989">
        <v>2047301</v>
      </c>
      <c r="D989">
        <v>0</v>
      </c>
      <c r="H989" t="s">
        <v>350</v>
      </c>
      <c r="J989" t="s">
        <v>63</v>
      </c>
      <c r="L989" t="s">
        <v>59</v>
      </c>
      <c r="M989" s="1">
        <v>0.58499999999999996</v>
      </c>
      <c r="S989" t="s">
        <v>22</v>
      </c>
      <c r="AA989">
        <v>0</v>
      </c>
    </row>
    <row r="990" spans="1:27" hidden="1" x14ac:dyDescent="0.2">
      <c r="A990" t="s">
        <v>61</v>
      </c>
      <c r="B990">
        <v>2047302</v>
      </c>
      <c r="C990">
        <v>2047301</v>
      </c>
      <c r="D990">
        <v>0</v>
      </c>
      <c r="J990" t="s">
        <v>43</v>
      </c>
      <c r="L990" t="s">
        <v>36</v>
      </c>
      <c r="M990" s="1">
        <v>0.58499999999999996</v>
      </c>
      <c r="S990" t="s">
        <v>22</v>
      </c>
      <c r="AA990">
        <v>0</v>
      </c>
    </row>
    <row r="991" spans="1:27" hidden="1" x14ac:dyDescent="0.2">
      <c r="A991" t="s">
        <v>61</v>
      </c>
      <c r="B991">
        <v>2047302</v>
      </c>
      <c r="C991">
        <v>2047301</v>
      </c>
      <c r="D991">
        <v>0</v>
      </c>
      <c r="J991" t="s">
        <v>43</v>
      </c>
      <c r="L991" t="s">
        <v>56</v>
      </c>
      <c r="M991" s="1">
        <v>0.58499999999999996</v>
      </c>
      <c r="S991" t="s">
        <v>22</v>
      </c>
      <c r="AA991">
        <v>0</v>
      </c>
    </row>
    <row r="992" spans="1:27" hidden="1" x14ac:dyDescent="0.2">
      <c r="A992" t="s">
        <v>61</v>
      </c>
      <c r="B992">
        <v>2047302</v>
      </c>
      <c r="C992">
        <v>2047301</v>
      </c>
      <c r="D992">
        <v>0</v>
      </c>
      <c r="J992" t="s">
        <v>43</v>
      </c>
      <c r="L992" t="s">
        <v>56</v>
      </c>
      <c r="M992" s="1">
        <v>0.58499999999999996</v>
      </c>
      <c r="S992" t="s">
        <v>22</v>
      </c>
      <c r="AA992">
        <v>0</v>
      </c>
    </row>
    <row r="993" spans="1:27" hidden="1" x14ac:dyDescent="0.2">
      <c r="A993" t="s">
        <v>61</v>
      </c>
      <c r="B993">
        <v>2047302</v>
      </c>
      <c r="C993">
        <v>2047301</v>
      </c>
      <c r="D993">
        <v>0</v>
      </c>
      <c r="H993" t="s">
        <v>350</v>
      </c>
      <c r="J993" t="s">
        <v>63</v>
      </c>
      <c r="L993" t="s">
        <v>59</v>
      </c>
      <c r="M993" s="1">
        <v>0.58499999999999996</v>
      </c>
      <c r="S993" t="s">
        <v>22</v>
      </c>
      <c r="AA993">
        <v>0</v>
      </c>
    </row>
    <row r="994" spans="1:27" hidden="1" x14ac:dyDescent="0.2">
      <c r="A994" t="s">
        <v>61</v>
      </c>
      <c r="B994">
        <v>2047302</v>
      </c>
      <c r="C994">
        <v>2047301</v>
      </c>
      <c r="D994">
        <v>0</v>
      </c>
      <c r="H994" t="s">
        <v>350</v>
      </c>
      <c r="J994" t="s">
        <v>63</v>
      </c>
      <c r="L994" t="s">
        <v>59</v>
      </c>
      <c r="M994" s="1">
        <v>0.58499999999999996</v>
      </c>
      <c r="S994" t="s">
        <v>22</v>
      </c>
      <c r="AA994">
        <v>0</v>
      </c>
    </row>
    <row r="995" spans="1:27" hidden="1" x14ac:dyDescent="0.2">
      <c r="A995" t="s">
        <v>61</v>
      </c>
      <c r="B995">
        <v>2047302</v>
      </c>
      <c r="C995">
        <v>2047301</v>
      </c>
      <c r="D995">
        <v>0</v>
      </c>
      <c r="H995" t="s">
        <v>350</v>
      </c>
      <c r="J995" t="s">
        <v>63</v>
      </c>
      <c r="L995" t="s">
        <v>59</v>
      </c>
      <c r="M995" s="1">
        <v>0.58499999999999996</v>
      </c>
      <c r="S995" t="s">
        <v>22</v>
      </c>
      <c r="AA995">
        <v>0</v>
      </c>
    </row>
    <row r="996" spans="1:27" hidden="1" x14ac:dyDescent="0.2">
      <c r="A996" t="s">
        <v>61</v>
      </c>
      <c r="B996">
        <v>2047302</v>
      </c>
      <c r="C996">
        <v>2047301</v>
      </c>
      <c r="D996">
        <v>0</v>
      </c>
      <c r="H996" t="s">
        <v>350</v>
      </c>
      <c r="J996" t="s">
        <v>63</v>
      </c>
      <c r="L996" t="s">
        <v>59</v>
      </c>
      <c r="M996" s="1">
        <v>0.58499999999999996</v>
      </c>
      <c r="S996" t="s">
        <v>22</v>
      </c>
      <c r="AA996">
        <v>0</v>
      </c>
    </row>
    <row r="997" spans="1:27" hidden="1" x14ac:dyDescent="0.2">
      <c r="A997" t="s">
        <v>61</v>
      </c>
      <c r="B997">
        <v>2047302</v>
      </c>
      <c r="C997">
        <v>2047301</v>
      </c>
      <c r="D997">
        <v>0</v>
      </c>
      <c r="H997" t="s">
        <v>350</v>
      </c>
      <c r="J997" t="s">
        <v>63</v>
      </c>
      <c r="L997" t="s">
        <v>59</v>
      </c>
      <c r="M997" s="1">
        <v>0.58499999999999996</v>
      </c>
      <c r="S997" t="s">
        <v>22</v>
      </c>
      <c r="AA997">
        <v>0</v>
      </c>
    </row>
    <row r="998" spans="1:27" hidden="1" x14ac:dyDescent="0.2">
      <c r="A998" t="s">
        <v>61</v>
      </c>
      <c r="B998">
        <v>2047302</v>
      </c>
      <c r="C998">
        <v>2047301</v>
      </c>
      <c r="D998">
        <v>0</v>
      </c>
      <c r="J998" t="s">
        <v>43</v>
      </c>
      <c r="L998" t="s">
        <v>56</v>
      </c>
      <c r="M998" s="1">
        <v>0.58499999999999996</v>
      </c>
      <c r="S998" t="s">
        <v>22</v>
      </c>
      <c r="AA998">
        <v>0</v>
      </c>
    </row>
    <row r="999" spans="1:27" hidden="1" x14ac:dyDescent="0.2">
      <c r="A999" t="s">
        <v>61</v>
      </c>
      <c r="B999">
        <v>2047302</v>
      </c>
      <c r="C999">
        <v>2047301</v>
      </c>
      <c r="D999">
        <v>0</v>
      </c>
      <c r="H999" t="s">
        <v>233</v>
      </c>
      <c r="J999" t="s">
        <v>43</v>
      </c>
      <c r="L999" t="s">
        <v>34</v>
      </c>
      <c r="M999" s="1">
        <v>0.58499999999999996</v>
      </c>
      <c r="S999" t="s">
        <v>22</v>
      </c>
      <c r="AA999">
        <v>0</v>
      </c>
    </row>
    <row r="1000" spans="1:27" hidden="1" x14ac:dyDescent="0.2">
      <c r="A1000" t="s">
        <v>61</v>
      </c>
      <c r="B1000">
        <v>2047302</v>
      </c>
      <c r="C1000">
        <v>2047301</v>
      </c>
      <c r="D1000">
        <v>0</v>
      </c>
      <c r="J1000" t="s">
        <v>43</v>
      </c>
      <c r="L1000" t="s">
        <v>56</v>
      </c>
      <c r="M1000" s="1">
        <v>0.58499999999999996</v>
      </c>
      <c r="S1000" t="s">
        <v>22</v>
      </c>
      <c r="AA1000">
        <v>0</v>
      </c>
    </row>
    <row r="1001" spans="1:27" hidden="1" x14ac:dyDescent="0.2">
      <c r="A1001" t="s">
        <v>61</v>
      </c>
      <c r="B1001">
        <v>3062443</v>
      </c>
      <c r="C1001">
        <v>3062443</v>
      </c>
      <c r="D1001">
        <v>1</v>
      </c>
      <c r="E1001" t="s">
        <v>312</v>
      </c>
      <c r="F1001" t="s">
        <v>308</v>
      </c>
      <c r="G1001">
        <v>201</v>
      </c>
      <c r="H1001" t="s">
        <v>30</v>
      </c>
      <c r="I1001" t="s">
        <v>313</v>
      </c>
      <c r="J1001" t="s">
        <v>32</v>
      </c>
      <c r="L1001" t="s">
        <v>34</v>
      </c>
      <c r="M1001" s="1">
        <v>0.58499999999999996</v>
      </c>
      <c r="N1001" t="s">
        <v>310</v>
      </c>
      <c r="Q1001" t="s">
        <v>349</v>
      </c>
      <c r="S1001" t="s">
        <v>22</v>
      </c>
      <c r="AA1001">
        <v>0</v>
      </c>
    </row>
    <row r="1002" spans="1:27" hidden="1" x14ac:dyDescent="0.2">
      <c r="A1002" t="s">
        <v>61</v>
      </c>
      <c r="B1002">
        <v>2047411</v>
      </c>
      <c r="C1002">
        <v>2047410</v>
      </c>
      <c r="D1002">
        <v>0</v>
      </c>
      <c r="H1002" t="s">
        <v>350</v>
      </c>
      <c r="J1002" t="s">
        <v>63</v>
      </c>
      <c r="L1002" t="s">
        <v>59</v>
      </c>
      <c r="M1002" s="1">
        <v>0.58499999999999996</v>
      </c>
      <c r="S1002" t="s">
        <v>24</v>
      </c>
      <c r="AA1002">
        <v>0</v>
      </c>
    </row>
    <row r="1003" spans="1:27" hidden="1" x14ac:dyDescent="0.2">
      <c r="A1003" t="s">
        <v>61</v>
      </c>
      <c r="B1003">
        <v>2047411</v>
      </c>
      <c r="C1003">
        <v>2047410</v>
      </c>
      <c r="D1003">
        <v>0</v>
      </c>
      <c r="H1003" t="s">
        <v>350</v>
      </c>
      <c r="J1003" t="s">
        <v>63</v>
      </c>
      <c r="L1003" t="s">
        <v>59</v>
      </c>
      <c r="M1003" s="1">
        <v>0.58499999999999996</v>
      </c>
      <c r="S1003" t="s">
        <v>24</v>
      </c>
      <c r="AA1003">
        <v>0</v>
      </c>
    </row>
    <row r="1004" spans="1:27" hidden="1" x14ac:dyDescent="0.2">
      <c r="A1004" t="s">
        <v>61</v>
      </c>
      <c r="B1004">
        <v>2047411</v>
      </c>
      <c r="C1004">
        <v>2047410</v>
      </c>
      <c r="D1004">
        <v>0</v>
      </c>
      <c r="H1004" t="s">
        <v>350</v>
      </c>
      <c r="J1004" t="s">
        <v>63</v>
      </c>
      <c r="L1004" t="s">
        <v>59</v>
      </c>
      <c r="M1004" s="1">
        <v>0.58499999999999996</v>
      </c>
      <c r="S1004" t="s">
        <v>24</v>
      </c>
      <c r="AA1004">
        <v>0</v>
      </c>
    </row>
    <row r="1005" spans="1:27" hidden="1" x14ac:dyDescent="0.2">
      <c r="A1005" t="s">
        <v>61</v>
      </c>
      <c r="B1005">
        <v>2047411</v>
      </c>
      <c r="C1005">
        <v>2047410</v>
      </c>
      <c r="D1005">
        <v>0</v>
      </c>
      <c r="H1005" t="e">
        <f>+T</f>
        <v>#NAME?</v>
      </c>
      <c r="J1005" t="s">
        <v>43</v>
      </c>
      <c r="L1005" t="s">
        <v>36</v>
      </c>
      <c r="M1005" s="1">
        <v>0.58499999999999996</v>
      </c>
      <c r="S1005" t="s">
        <v>24</v>
      </c>
      <c r="AA1005">
        <v>0</v>
      </c>
    </row>
    <row r="1006" spans="1:27" hidden="1" x14ac:dyDescent="0.2">
      <c r="A1006" t="s">
        <v>61</v>
      </c>
      <c r="B1006">
        <v>2047411</v>
      </c>
      <c r="C1006">
        <v>2047410</v>
      </c>
      <c r="D1006">
        <v>0</v>
      </c>
      <c r="H1006" t="e">
        <f>+A</f>
        <v>#NAME?</v>
      </c>
      <c r="J1006" t="s">
        <v>43</v>
      </c>
      <c r="L1006" t="s">
        <v>56</v>
      </c>
      <c r="M1006" s="1">
        <v>0.58499999999999996</v>
      </c>
      <c r="S1006" t="s">
        <v>24</v>
      </c>
      <c r="AA1006">
        <v>0</v>
      </c>
    </row>
    <row r="1007" spans="1:27" hidden="1" x14ac:dyDescent="0.2">
      <c r="A1007" t="s">
        <v>61</v>
      </c>
      <c r="B1007">
        <v>2047411</v>
      </c>
      <c r="C1007">
        <v>2047410</v>
      </c>
      <c r="D1007">
        <v>0</v>
      </c>
      <c r="H1007" t="e">
        <f>+A</f>
        <v>#NAME?</v>
      </c>
      <c r="J1007" t="s">
        <v>43</v>
      </c>
      <c r="L1007" t="s">
        <v>56</v>
      </c>
      <c r="M1007" s="1">
        <v>0.58499999999999996</v>
      </c>
      <c r="S1007" t="s">
        <v>24</v>
      </c>
      <c r="AA1007">
        <v>0</v>
      </c>
    </row>
    <row r="1008" spans="1:27" hidden="1" x14ac:dyDescent="0.2">
      <c r="A1008" t="s">
        <v>61</v>
      </c>
      <c r="B1008">
        <v>2047411</v>
      </c>
      <c r="C1008">
        <v>2047410</v>
      </c>
      <c r="D1008">
        <v>0</v>
      </c>
      <c r="H1008" t="s">
        <v>350</v>
      </c>
      <c r="J1008" t="s">
        <v>63</v>
      </c>
      <c r="L1008" t="s">
        <v>59</v>
      </c>
      <c r="M1008" s="1">
        <v>0.58499999999999996</v>
      </c>
      <c r="S1008" t="s">
        <v>24</v>
      </c>
      <c r="AA1008">
        <v>0</v>
      </c>
    </row>
    <row r="1009" spans="1:27" hidden="1" x14ac:dyDescent="0.2">
      <c r="A1009" t="s">
        <v>61</v>
      </c>
      <c r="B1009">
        <v>2047411</v>
      </c>
      <c r="C1009">
        <v>2047410</v>
      </c>
      <c r="D1009">
        <v>0</v>
      </c>
      <c r="H1009" t="s">
        <v>350</v>
      </c>
      <c r="J1009" t="s">
        <v>63</v>
      </c>
      <c r="L1009" t="s">
        <v>59</v>
      </c>
      <c r="M1009" s="1">
        <v>0.58499999999999996</v>
      </c>
      <c r="S1009" t="s">
        <v>24</v>
      </c>
      <c r="AA1009">
        <v>0</v>
      </c>
    </row>
    <row r="1010" spans="1:27" hidden="1" x14ac:dyDescent="0.2">
      <c r="A1010" t="s">
        <v>61</v>
      </c>
      <c r="B1010">
        <v>2047411</v>
      </c>
      <c r="C1010">
        <v>2047410</v>
      </c>
      <c r="D1010">
        <v>0</v>
      </c>
      <c r="H1010" t="s">
        <v>350</v>
      </c>
      <c r="J1010" t="s">
        <v>63</v>
      </c>
      <c r="L1010" t="s">
        <v>59</v>
      </c>
      <c r="M1010" s="1">
        <v>0.58499999999999996</v>
      </c>
      <c r="S1010" t="s">
        <v>24</v>
      </c>
      <c r="AA1010">
        <v>0</v>
      </c>
    </row>
    <row r="1011" spans="1:27" hidden="1" x14ac:dyDescent="0.2">
      <c r="A1011" t="s">
        <v>61</v>
      </c>
      <c r="B1011">
        <v>2047411</v>
      </c>
      <c r="C1011">
        <v>2047410</v>
      </c>
      <c r="D1011">
        <v>0</v>
      </c>
      <c r="H1011" t="s">
        <v>350</v>
      </c>
      <c r="J1011" t="s">
        <v>63</v>
      </c>
      <c r="L1011" t="s">
        <v>59</v>
      </c>
      <c r="M1011" s="1">
        <v>0.58499999999999996</v>
      </c>
      <c r="S1011" t="s">
        <v>24</v>
      </c>
      <c r="AA1011">
        <v>0</v>
      </c>
    </row>
    <row r="1012" spans="1:27" hidden="1" x14ac:dyDescent="0.2">
      <c r="A1012" t="s">
        <v>61</v>
      </c>
      <c r="B1012">
        <v>2047411</v>
      </c>
      <c r="C1012">
        <v>2047410</v>
      </c>
      <c r="D1012">
        <v>0</v>
      </c>
      <c r="H1012" t="s">
        <v>350</v>
      </c>
      <c r="J1012" t="s">
        <v>63</v>
      </c>
      <c r="L1012" t="s">
        <v>59</v>
      </c>
      <c r="M1012" s="1">
        <v>0.58499999999999996</v>
      </c>
      <c r="S1012" t="s">
        <v>24</v>
      </c>
      <c r="AA1012">
        <v>0</v>
      </c>
    </row>
    <row r="1013" spans="1:27" hidden="1" x14ac:dyDescent="0.2">
      <c r="A1013" t="s">
        <v>61</v>
      </c>
      <c r="B1013">
        <v>2047411</v>
      </c>
      <c r="C1013">
        <v>2047410</v>
      </c>
      <c r="D1013">
        <v>0</v>
      </c>
      <c r="H1013" t="e">
        <f>+A</f>
        <v>#NAME?</v>
      </c>
      <c r="J1013" t="s">
        <v>43</v>
      </c>
      <c r="L1013" t="s">
        <v>56</v>
      </c>
      <c r="M1013" s="1">
        <v>0.58499999999999996</v>
      </c>
      <c r="S1013" t="s">
        <v>24</v>
      </c>
      <c r="AA1013">
        <v>0</v>
      </c>
    </row>
    <row r="1014" spans="1:27" hidden="1" x14ac:dyDescent="0.2">
      <c r="A1014" t="s">
        <v>61</v>
      </c>
      <c r="B1014">
        <v>2047411</v>
      </c>
      <c r="C1014">
        <v>2047410</v>
      </c>
      <c r="D1014">
        <v>0</v>
      </c>
      <c r="H1014" t="s">
        <v>233</v>
      </c>
      <c r="J1014" t="s">
        <v>43</v>
      </c>
      <c r="L1014" t="s">
        <v>34</v>
      </c>
      <c r="M1014" s="1">
        <v>0.58499999999999996</v>
      </c>
      <c r="S1014" t="s">
        <v>24</v>
      </c>
      <c r="AA1014">
        <v>0</v>
      </c>
    </row>
    <row r="1015" spans="1:27" hidden="1" x14ac:dyDescent="0.2">
      <c r="A1015" t="s">
        <v>61</v>
      </c>
      <c r="B1015">
        <v>2047411</v>
      </c>
      <c r="C1015">
        <v>2047410</v>
      </c>
      <c r="D1015">
        <v>0</v>
      </c>
      <c r="H1015" t="e">
        <f>+A</f>
        <v>#NAME?</v>
      </c>
      <c r="J1015" t="s">
        <v>43</v>
      </c>
      <c r="L1015" t="s">
        <v>56</v>
      </c>
      <c r="M1015" s="1">
        <v>0.58499999999999996</v>
      </c>
      <c r="S1015" t="s">
        <v>24</v>
      </c>
      <c r="AA1015">
        <v>0</v>
      </c>
    </row>
    <row r="1016" spans="1:27" hidden="1" x14ac:dyDescent="0.2">
      <c r="A1016" t="s">
        <v>61</v>
      </c>
      <c r="B1016">
        <v>3062553</v>
      </c>
      <c r="C1016">
        <v>3062553</v>
      </c>
      <c r="D1016">
        <v>1</v>
      </c>
      <c r="E1016" t="s">
        <v>312</v>
      </c>
      <c r="F1016" t="s">
        <v>308</v>
      </c>
      <c r="G1016">
        <v>201</v>
      </c>
      <c r="H1016" t="s">
        <v>30</v>
      </c>
      <c r="I1016" t="s">
        <v>314</v>
      </c>
      <c r="J1016" t="s">
        <v>32</v>
      </c>
      <c r="L1016" t="s">
        <v>34</v>
      </c>
      <c r="M1016" s="1">
        <v>0.58499999999999996</v>
      </c>
      <c r="N1016" t="s">
        <v>310</v>
      </c>
      <c r="O1016" t="s">
        <v>36</v>
      </c>
      <c r="Q1016" t="s">
        <v>349</v>
      </c>
      <c r="R1016" s="1">
        <v>0.41499999999999998</v>
      </c>
      <c r="S1016" t="s">
        <v>24</v>
      </c>
      <c r="AA1016">
        <v>0</v>
      </c>
    </row>
    <row r="1017" spans="1:27" hidden="1" x14ac:dyDescent="0.2">
      <c r="A1017" t="s">
        <v>61</v>
      </c>
      <c r="B1017">
        <v>2046852</v>
      </c>
      <c r="C1017">
        <v>2046851</v>
      </c>
      <c r="D1017">
        <v>0</v>
      </c>
      <c r="H1017" t="s">
        <v>350</v>
      </c>
      <c r="J1017" t="s">
        <v>63</v>
      </c>
      <c r="L1017" t="s">
        <v>59</v>
      </c>
      <c r="M1017" s="1">
        <v>0.58499999999999996</v>
      </c>
      <c r="S1017" t="s">
        <v>19</v>
      </c>
      <c r="AA1017">
        <v>0</v>
      </c>
    </row>
    <row r="1018" spans="1:27" hidden="1" x14ac:dyDescent="0.2">
      <c r="A1018" t="s">
        <v>61</v>
      </c>
      <c r="B1018">
        <v>2046852</v>
      </c>
      <c r="C1018">
        <v>2046851</v>
      </c>
      <c r="D1018">
        <v>0</v>
      </c>
      <c r="H1018" t="s">
        <v>350</v>
      </c>
      <c r="J1018" t="s">
        <v>63</v>
      </c>
      <c r="L1018" t="s">
        <v>59</v>
      </c>
      <c r="M1018" s="1">
        <v>0.58499999999999996</v>
      </c>
      <c r="S1018" t="s">
        <v>19</v>
      </c>
      <c r="AA1018">
        <v>0</v>
      </c>
    </row>
    <row r="1019" spans="1:27" hidden="1" x14ac:dyDescent="0.2">
      <c r="A1019" t="s">
        <v>61</v>
      </c>
      <c r="B1019">
        <v>2046852</v>
      </c>
      <c r="C1019">
        <v>2046851</v>
      </c>
      <c r="D1019">
        <v>0</v>
      </c>
      <c r="H1019" t="s">
        <v>350</v>
      </c>
      <c r="J1019" t="s">
        <v>63</v>
      </c>
      <c r="L1019" t="s">
        <v>59</v>
      </c>
      <c r="M1019" s="1">
        <v>0.58499999999999996</v>
      </c>
      <c r="S1019" t="s">
        <v>19</v>
      </c>
      <c r="AA1019">
        <v>0</v>
      </c>
    </row>
    <row r="1020" spans="1:27" hidden="1" x14ac:dyDescent="0.2">
      <c r="A1020" t="s">
        <v>61</v>
      </c>
      <c r="B1020">
        <v>2046852</v>
      </c>
      <c r="C1020">
        <v>2046851</v>
      </c>
      <c r="D1020">
        <v>0</v>
      </c>
      <c r="J1020" t="s">
        <v>43</v>
      </c>
      <c r="L1020" t="s">
        <v>36</v>
      </c>
      <c r="M1020" s="1">
        <v>0.58499999999999996</v>
      </c>
      <c r="S1020" t="s">
        <v>19</v>
      </c>
      <c r="AA1020">
        <v>0</v>
      </c>
    </row>
    <row r="1021" spans="1:27" hidden="1" x14ac:dyDescent="0.2">
      <c r="A1021" t="s">
        <v>61</v>
      </c>
      <c r="B1021">
        <v>2046852</v>
      </c>
      <c r="C1021">
        <v>2046851</v>
      </c>
      <c r="D1021">
        <v>0</v>
      </c>
      <c r="J1021" t="s">
        <v>43</v>
      </c>
      <c r="L1021" t="s">
        <v>56</v>
      </c>
      <c r="M1021" s="1">
        <v>0.58499999999999996</v>
      </c>
      <c r="S1021" t="s">
        <v>19</v>
      </c>
      <c r="AA1021">
        <v>0</v>
      </c>
    </row>
    <row r="1022" spans="1:27" hidden="1" x14ac:dyDescent="0.2">
      <c r="A1022" t="s">
        <v>61</v>
      </c>
      <c r="B1022">
        <v>2046852</v>
      </c>
      <c r="C1022">
        <v>2046851</v>
      </c>
      <c r="D1022">
        <v>0</v>
      </c>
      <c r="J1022" t="s">
        <v>43</v>
      </c>
      <c r="L1022" t="s">
        <v>56</v>
      </c>
      <c r="M1022" s="1">
        <v>0.58499999999999996</v>
      </c>
      <c r="S1022" t="s">
        <v>19</v>
      </c>
      <c r="AA1022">
        <v>0</v>
      </c>
    </row>
    <row r="1023" spans="1:27" hidden="1" x14ac:dyDescent="0.2">
      <c r="A1023" t="s">
        <v>61</v>
      </c>
      <c r="B1023">
        <v>2046852</v>
      </c>
      <c r="C1023">
        <v>2046851</v>
      </c>
      <c r="D1023">
        <v>0</v>
      </c>
      <c r="H1023" t="s">
        <v>350</v>
      </c>
      <c r="J1023" t="s">
        <v>63</v>
      </c>
      <c r="L1023" t="s">
        <v>59</v>
      </c>
      <c r="M1023" s="1">
        <v>0.58499999999999996</v>
      </c>
      <c r="S1023" t="s">
        <v>19</v>
      </c>
      <c r="AA1023">
        <v>0</v>
      </c>
    </row>
    <row r="1024" spans="1:27" hidden="1" x14ac:dyDescent="0.2">
      <c r="A1024" t="s">
        <v>61</v>
      </c>
      <c r="B1024">
        <v>2046852</v>
      </c>
      <c r="C1024">
        <v>2046851</v>
      </c>
      <c r="D1024">
        <v>0</v>
      </c>
      <c r="H1024" t="s">
        <v>350</v>
      </c>
      <c r="J1024" t="s">
        <v>63</v>
      </c>
      <c r="L1024" t="s">
        <v>59</v>
      </c>
      <c r="M1024" s="1">
        <v>0.58499999999999996</v>
      </c>
      <c r="S1024" t="s">
        <v>19</v>
      </c>
      <c r="AA1024">
        <v>0</v>
      </c>
    </row>
    <row r="1025" spans="1:27" hidden="1" x14ac:dyDescent="0.2">
      <c r="A1025" t="s">
        <v>61</v>
      </c>
      <c r="B1025">
        <v>2046852</v>
      </c>
      <c r="C1025">
        <v>2046851</v>
      </c>
      <c r="D1025">
        <v>0</v>
      </c>
      <c r="H1025" t="s">
        <v>350</v>
      </c>
      <c r="J1025" t="s">
        <v>63</v>
      </c>
      <c r="L1025" t="s">
        <v>59</v>
      </c>
      <c r="M1025" s="1">
        <v>0.58499999999999996</v>
      </c>
      <c r="S1025" t="s">
        <v>19</v>
      </c>
      <c r="AA1025">
        <v>0</v>
      </c>
    </row>
    <row r="1026" spans="1:27" hidden="1" x14ac:dyDescent="0.2">
      <c r="A1026" t="s">
        <v>61</v>
      </c>
      <c r="B1026">
        <v>2046852</v>
      </c>
      <c r="C1026">
        <v>2046851</v>
      </c>
      <c r="D1026">
        <v>0</v>
      </c>
      <c r="H1026" t="s">
        <v>350</v>
      </c>
      <c r="J1026" t="s">
        <v>63</v>
      </c>
      <c r="L1026" t="s">
        <v>59</v>
      </c>
      <c r="M1026" s="1">
        <v>0.58499999999999996</v>
      </c>
      <c r="S1026" t="s">
        <v>19</v>
      </c>
      <c r="AA1026">
        <v>0</v>
      </c>
    </row>
    <row r="1027" spans="1:27" hidden="1" x14ac:dyDescent="0.2">
      <c r="A1027" t="s">
        <v>61</v>
      </c>
      <c r="B1027">
        <v>2046852</v>
      </c>
      <c r="C1027">
        <v>2046851</v>
      </c>
      <c r="D1027">
        <v>0</v>
      </c>
      <c r="H1027" t="s">
        <v>350</v>
      </c>
      <c r="J1027" t="s">
        <v>63</v>
      </c>
      <c r="L1027" t="s">
        <v>59</v>
      </c>
      <c r="M1027" s="1">
        <v>0.58499999999999996</v>
      </c>
      <c r="S1027" t="s">
        <v>19</v>
      </c>
      <c r="AA1027">
        <v>0</v>
      </c>
    </row>
    <row r="1028" spans="1:27" hidden="1" x14ac:dyDescent="0.2">
      <c r="A1028" t="s">
        <v>61</v>
      </c>
      <c r="B1028">
        <v>2046852</v>
      </c>
      <c r="C1028">
        <v>2046851</v>
      </c>
      <c r="D1028">
        <v>0</v>
      </c>
      <c r="J1028" t="s">
        <v>43</v>
      </c>
      <c r="L1028" t="s">
        <v>56</v>
      </c>
      <c r="M1028" s="1">
        <v>0.58499999999999996</v>
      </c>
      <c r="S1028" t="s">
        <v>19</v>
      </c>
      <c r="AA1028">
        <v>0</v>
      </c>
    </row>
    <row r="1029" spans="1:27" hidden="1" x14ac:dyDescent="0.2">
      <c r="A1029" t="s">
        <v>61</v>
      </c>
      <c r="B1029">
        <v>2046852</v>
      </c>
      <c r="C1029">
        <v>2046851</v>
      </c>
      <c r="D1029">
        <v>0</v>
      </c>
      <c r="H1029" t="s">
        <v>233</v>
      </c>
      <c r="J1029" t="s">
        <v>43</v>
      </c>
      <c r="L1029" t="s">
        <v>34</v>
      </c>
      <c r="M1029" s="1">
        <v>0.58499999999999996</v>
      </c>
      <c r="S1029" t="s">
        <v>19</v>
      </c>
      <c r="AA1029">
        <v>0</v>
      </c>
    </row>
    <row r="1030" spans="1:27" hidden="1" x14ac:dyDescent="0.2">
      <c r="A1030" t="s">
        <v>61</v>
      </c>
      <c r="B1030">
        <v>2046852</v>
      </c>
      <c r="C1030">
        <v>2046851</v>
      </c>
      <c r="D1030">
        <v>0</v>
      </c>
      <c r="J1030" t="s">
        <v>43</v>
      </c>
      <c r="L1030" t="s">
        <v>56</v>
      </c>
      <c r="M1030" s="1">
        <v>0.58499999999999996</v>
      </c>
      <c r="S1030" t="s">
        <v>19</v>
      </c>
      <c r="AA1030">
        <v>0</v>
      </c>
    </row>
    <row r="1031" spans="1:27" hidden="1" x14ac:dyDescent="0.2">
      <c r="A1031" t="s">
        <v>61</v>
      </c>
      <c r="B1031">
        <v>3061993</v>
      </c>
      <c r="C1031">
        <v>3061993</v>
      </c>
      <c r="D1031">
        <v>1</v>
      </c>
      <c r="E1031" t="s">
        <v>312</v>
      </c>
      <c r="F1031" t="s">
        <v>308</v>
      </c>
      <c r="G1031">
        <v>201</v>
      </c>
      <c r="H1031" t="s">
        <v>30</v>
      </c>
      <c r="I1031" t="s">
        <v>315</v>
      </c>
      <c r="J1031" t="s">
        <v>32</v>
      </c>
      <c r="L1031" t="s">
        <v>34</v>
      </c>
      <c r="M1031" s="1">
        <v>0.58499999999999996</v>
      </c>
      <c r="Q1031" t="s">
        <v>349</v>
      </c>
      <c r="S1031" t="s">
        <v>19</v>
      </c>
      <c r="AA1031">
        <v>0</v>
      </c>
    </row>
    <row r="1032" spans="1:27" hidden="1" x14ac:dyDescent="0.2">
      <c r="A1032" t="s">
        <v>61</v>
      </c>
      <c r="B1032">
        <v>3062367</v>
      </c>
      <c r="C1032">
        <v>3062367</v>
      </c>
      <c r="D1032">
        <v>1</v>
      </c>
      <c r="E1032" t="s">
        <v>312</v>
      </c>
      <c r="F1032" t="s">
        <v>308</v>
      </c>
      <c r="G1032">
        <v>201</v>
      </c>
      <c r="H1032" t="s">
        <v>30</v>
      </c>
      <c r="I1032" t="s">
        <v>319</v>
      </c>
      <c r="J1032" t="s">
        <v>32</v>
      </c>
      <c r="L1032" t="s">
        <v>34</v>
      </c>
      <c r="M1032" s="1">
        <v>0.58499999999999996</v>
      </c>
      <c r="N1032" t="s">
        <v>310</v>
      </c>
      <c r="O1032" t="s">
        <v>36</v>
      </c>
      <c r="Q1032" t="s">
        <v>349</v>
      </c>
      <c r="R1032">
        <v>0.41499999999999998</v>
      </c>
      <c r="S1032" t="s">
        <v>21</v>
      </c>
      <c r="AA1032">
        <v>0</v>
      </c>
    </row>
    <row r="1033" spans="1:27" hidden="1" x14ac:dyDescent="0.2">
      <c r="A1033" t="s">
        <v>61</v>
      </c>
      <c r="B1033">
        <v>2047399</v>
      </c>
      <c r="C1033">
        <v>2047398</v>
      </c>
      <c r="D1033">
        <v>0</v>
      </c>
      <c r="H1033" t="s">
        <v>350</v>
      </c>
      <c r="J1033" t="s">
        <v>63</v>
      </c>
      <c r="L1033" t="s">
        <v>59</v>
      </c>
      <c r="M1033" s="1">
        <v>0.58499999999999996</v>
      </c>
      <c r="S1033" t="s">
        <v>23</v>
      </c>
      <c r="AA1033">
        <v>0</v>
      </c>
    </row>
    <row r="1034" spans="1:27" hidden="1" x14ac:dyDescent="0.2">
      <c r="A1034" t="s">
        <v>61</v>
      </c>
      <c r="B1034">
        <v>2047399</v>
      </c>
      <c r="C1034">
        <v>2047398</v>
      </c>
      <c r="D1034">
        <v>0</v>
      </c>
      <c r="H1034" t="s">
        <v>350</v>
      </c>
      <c r="J1034" t="s">
        <v>63</v>
      </c>
      <c r="L1034" t="s">
        <v>59</v>
      </c>
      <c r="M1034" s="1">
        <v>0.58499999999999996</v>
      </c>
      <c r="S1034" t="s">
        <v>23</v>
      </c>
      <c r="AA1034">
        <v>0</v>
      </c>
    </row>
    <row r="1035" spans="1:27" hidden="1" x14ac:dyDescent="0.2">
      <c r="A1035" t="s">
        <v>61</v>
      </c>
      <c r="B1035">
        <v>2047399</v>
      </c>
      <c r="C1035">
        <v>2047398</v>
      </c>
      <c r="D1035">
        <v>0</v>
      </c>
      <c r="H1035" t="s">
        <v>350</v>
      </c>
      <c r="J1035" t="s">
        <v>63</v>
      </c>
      <c r="L1035" t="s">
        <v>59</v>
      </c>
      <c r="M1035" s="1">
        <v>0.58499999999999996</v>
      </c>
      <c r="S1035" t="s">
        <v>23</v>
      </c>
      <c r="AA1035">
        <v>0</v>
      </c>
    </row>
    <row r="1036" spans="1:27" hidden="1" x14ac:dyDescent="0.2">
      <c r="A1036" t="s">
        <v>61</v>
      </c>
      <c r="B1036">
        <v>2047399</v>
      </c>
      <c r="C1036">
        <v>2047398</v>
      </c>
      <c r="D1036">
        <v>0</v>
      </c>
      <c r="J1036" t="s">
        <v>43</v>
      </c>
      <c r="L1036" t="s">
        <v>36</v>
      </c>
      <c r="M1036" s="1">
        <v>0.58499999999999996</v>
      </c>
      <c r="S1036" t="s">
        <v>23</v>
      </c>
      <c r="AA1036">
        <v>0</v>
      </c>
    </row>
    <row r="1037" spans="1:27" hidden="1" x14ac:dyDescent="0.2">
      <c r="A1037" t="s">
        <v>61</v>
      </c>
      <c r="B1037">
        <v>2047399</v>
      </c>
      <c r="C1037">
        <v>2047398</v>
      </c>
      <c r="D1037">
        <v>0</v>
      </c>
      <c r="J1037" t="s">
        <v>43</v>
      </c>
      <c r="L1037" t="s">
        <v>56</v>
      </c>
      <c r="M1037" s="1">
        <v>0.58499999999999996</v>
      </c>
      <c r="S1037" t="s">
        <v>23</v>
      </c>
      <c r="AA1037">
        <v>0</v>
      </c>
    </row>
    <row r="1038" spans="1:27" hidden="1" x14ac:dyDescent="0.2">
      <c r="A1038" t="s">
        <v>61</v>
      </c>
      <c r="B1038">
        <v>2047399</v>
      </c>
      <c r="C1038">
        <v>2047398</v>
      </c>
      <c r="D1038">
        <v>0</v>
      </c>
      <c r="J1038" t="s">
        <v>43</v>
      </c>
      <c r="L1038" t="s">
        <v>56</v>
      </c>
      <c r="M1038" s="1">
        <v>0.58499999999999996</v>
      </c>
      <c r="S1038" t="s">
        <v>23</v>
      </c>
      <c r="AA1038">
        <v>0</v>
      </c>
    </row>
    <row r="1039" spans="1:27" hidden="1" x14ac:dyDescent="0.2">
      <c r="A1039" t="s">
        <v>61</v>
      </c>
      <c r="B1039">
        <v>2047399</v>
      </c>
      <c r="C1039">
        <v>2047398</v>
      </c>
      <c r="D1039">
        <v>0</v>
      </c>
      <c r="H1039" t="s">
        <v>350</v>
      </c>
      <c r="J1039" t="s">
        <v>63</v>
      </c>
      <c r="L1039" t="s">
        <v>59</v>
      </c>
      <c r="M1039" s="1">
        <v>0.58499999999999996</v>
      </c>
      <c r="S1039" t="s">
        <v>23</v>
      </c>
      <c r="AA1039">
        <v>0</v>
      </c>
    </row>
    <row r="1040" spans="1:27" hidden="1" x14ac:dyDescent="0.2">
      <c r="A1040" t="s">
        <v>61</v>
      </c>
      <c r="B1040">
        <v>2047399</v>
      </c>
      <c r="C1040">
        <v>2047398</v>
      </c>
      <c r="D1040">
        <v>0</v>
      </c>
      <c r="H1040" t="s">
        <v>350</v>
      </c>
      <c r="J1040" t="s">
        <v>63</v>
      </c>
      <c r="L1040" t="s">
        <v>59</v>
      </c>
      <c r="M1040" s="1">
        <v>0.58499999999999996</v>
      </c>
      <c r="S1040" t="s">
        <v>23</v>
      </c>
      <c r="AA1040">
        <v>0</v>
      </c>
    </row>
    <row r="1041" spans="1:27" hidden="1" x14ac:dyDescent="0.2">
      <c r="A1041" t="s">
        <v>61</v>
      </c>
      <c r="B1041">
        <v>2047399</v>
      </c>
      <c r="C1041">
        <v>2047398</v>
      </c>
      <c r="D1041">
        <v>0</v>
      </c>
      <c r="H1041" t="s">
        <v>350</v>
      </c>
      <c r="J1041" t="s">
        <v>63</v>
      </c>
      <c r="L1041" t="s">
        <v>59</v>
      </c>
      <c r="M1041" s="1">
        <v>0.58499999999999996</v>
      </c>
      <c r="S1041" t="s">
        <v>23</v>
      </c>
      <c r="AA1041">
        <v>0</v>
      </c>
    </row>
    <row r="1042" spans="1:27" hidden="1" x14ac:dyDescent="0.2">
      <c r="A1042" t="s">
        <v>61</v>
      </c>
      <c r="B1042">
        <v>2047399</v>
      </c>
      <c r="C1042">
        <v>2047398</v>
      </c>
      <c r="D1042">
        <v>0</v>
      </c>
      <c r="H1042" t="s">
        <v>350</v>
      </c>
      <c r="J1042" t="s">
        <v>63</v>
      </c>
      <c r="L1042" t="s">
        <v>59</v>
      </c>
      <c r="M1042" s="1">
        <v>0.58499999999999996</v>
      </c>
      <c r="S1042" t="s">
        <v>23</v>
      </c>
      <c r="AA1042">
        <v>0</v>
      </c>
    </row>
    <row r="1043" spans="1:27" hidden="1" x14ac:dyDescent="0.2">
      <c r="A1043" t="s">
        <v>61</v>
      </c>
      <c r="B1043">
        <v>2047399</v>
      </c>
      <c r="C1043">
        <v>2047398</v>
      </c>
      <c r="D1043">
        <v>0</v>
      </c>
      <c r="H1043" t="s">
        <v>350</v>
      </c>
      <c r="J1043" t="s">
        <v>63</v>
      </c>
      <c r="L1043" t="s">
        <v>59</v>
      </c>
      <c r="M1043" s="1">
        <v>0.58499999999999996</v>
      </c>
      <c r="S1043" t="s">
        <v>23</v>
      </c>
      <c r="AA1043">
        <v>0</v>
      </c>
    </row>
    <row r="1044" spans="1:27" hidden="1" x14ac:dyDescent="0.2">
      <c r="A1044" t="s">
        <v>61</v>
      </c>
      <c r="B1044">
        <v>2047399</v>
      </c>
      <c r="C1044">
        <v>2047398</v>
      </c>
      <c r="D1044">
        <v>0</v>
      </c>
      <c r="J1044" t="s">
        <v>43</v>
      </c>
      <c r="L1044" t="s">
        <v>56</v>
      </c>
      <c r="M1044" s="1">
        <v>0.58499999999999996</v>
      </c>
      <c r="S1044" t="s">
        <v>23</v>
      </c>
      <c r="AA1044">
        <v>0</v>
      </c>
    </row>
    <row r="1045" spans="1:27" hidden="1" x14ac:dyDescent="0.2">
      <c r="A1045" t="s">
        <v>61</v>
      </c>
      <c r="B1045">
        <v>2047399</v>
      </c>
      <c r="C1045">
        <v>2047398</v>
      </c>
      <c r="D1045">
        <v>0</v>
      </c>
      <c r="H1045" t="s">
        <v>233</v>
      </c>
      <c r="J1045" t="s">
        <v>43</v>
      </c>
      <c r="L1045" t="s">
        <v>34</v>
      </c>
      <c r="M1045" s="1">
        <v>0.58499999999999996</v>
      </c>
      <c r="S1045" t="s">
        <v>23</v>
      </c>
      <c r="AA1045">
        <v>0</v>
      </c>
    </row>
    <row r="1046" spans="1:27" hidden="1" x14ac:dyDescent="0.2">
      <c r="A1046" t="s">
        <v>61</v>
      </c>
      <c r="B1046">
        <v>2047399</v>
      </c>
      <c r="C1046">
        <v>2047398</v>
      </c>
      <c r="D1046">
        <v>0</v>
      </c>
      <c r="J1046" t="s">
        <v>43</v>
      </c>
      <c r="L1046" t="s">
        <v>56</v>
      </c>
      <c r="M1046" s="1">
        <v>0.58499999999999996</v>
      </c>
      <c r="S1046" t="s">
        <v>23</v>
      </c>
      <c r="AA1046">
        <v>0</v>
      </c>
    </row>
    <row r="1047" spans="1:27" hidden="1" x14ac:dyDescent="0.2">
      <c r="A1047" t="s">
        <v>61</v>
      </c>
      <c r="B1047">
        <v>3064707</v>
      </c>
      <c r="C1047">
        <v>3064707</v>
      </c>
      <c r="D1047">
        <v>1</v>
      </c>
      <c r="E1047" t="s">
        <v>307</v>
      </c>
      <c r="F1047" t="s">
        <v>308</v>
      </c>
      <c r="G1047">
        <v>219</v>
      </c>
      <c r="H1047" t="s">
        <v>30</v>
      </c>
      <c r="I1047" t="s">
        <v>309</v>
      </c>
      <c r="J1047" t="s">
        <v>32</v>
      </c>
      <c r="L1047" t="s">
        <v>34</v>
      </c>
      <c r="M1047" s="1">
        <v>0.58599999999999997</v>
      </c>
      <c r="N1047" t="s">
        <v>310</v>
      </c>
      <c r="O1047" t="s">
        <v>36</v>
      </c>
      <c r="Q1047" t="s">
        <v>304</v>
      </c>
      <c r="R1047" s="1">
        <v>0.41399999999999998</v>
      </c>
      <c r="S1047" t="s">
        <v>18</v>
      </c>
      <c r="AA1047">
        <v>0</v>
      </c>
    </row>
    <row r="1048" spans="1:27" hidden="1" x14ac:dyDescent="0.2">
      <c r="A1048" t="s">
        <v>61</v>
      </c>
      <c r="B1048">
        <v>3062425</v>
      </c>
      <c r="C1048">
        <v>3062425</v>
      </c>
      <c r="D1048">
        <v>1</v>
      </c>
      <c r="E1048" t="s">
        <v>312</v>
      </c>
      <c r="F1048" t="s">
        <v>308</v>
      </c>
      <c r="G1048">
        <v>219</v>
      </c>
      <c r="H1048" t="s">
        <v>30</v>
      </c>
      <c r="I1048" t="s">
        <v>313</v>
      </c>
      <c r="J1048" t="s">
        <v>32</v>
      </c>
      <c r="L1048" t="s">
        <v>34</v>
      </c>
      <c r="M1048" s="1">
        <v>0.58599999999999997</v>
      </c>
      <c r="N1048" t="s">
        <v>310</v>
      </c>
      <c r="Q1048" t="s">
        <v>304</v>
      </c>
      <c r="S1048" t="s">
        <v>22</v>
      </c>
      <c r="AA1048">
        <v>0</v>
      </c>
    </row>
    <row r="1049" spans="1:27" hidden="1" x14ac:dyDescent="0.2">
      <c r="A1049" t="s">
        <v>61</v>
      </c>
      <c r="B1049">
        <v>3062535</v>
      </c>
      <c r="C1049">
        <v>3062535</v>
      </c>
      <c r="D1049">
        <v>1</v>
      </c>
      <c r="E1049" t="s">
        <v>312</v>
      </c>
      <c r="F1049" t="s">
        <v>308</v>
      </c>
      <c r="G1049">
        <v>219</v>
      </c>
      <c r="H1049" t="s">
        <v>30</v>
      </c>
      <c r="I1049" t="s">
        <v>314</v>
      </c>
      <c r="J1049" t="s">
        <v>32</v>
      </c>
      <c r="L1049" t="s">
        <v>34</v>
      </c>
      <c r="M1049" s="1">
        <v>0.58599999999999997</v>
      </c>
      <c r="N1049" t="s">
        <v>310</v>
      </c>
      <c r="O1049" t="s">
        <v>36</v>
      </c>
      <c r="Q1049" t="s">
        <v>304</v>
      </c>
      <c r="R1049" s="1">
        <v>0.41399999999999998</v>
      </c>
      <c r="S1049" t="s">
        <v>24</v>
      </c>
      <c r="AA1049">
        <v>0</v>
      </c>
    </row>
    <row r="1050" spans="1:27" hidden="1" x14ac:dyDescent="0.2">
      <c r="A1050" t="s">
        <v>61</v>
      </c>
      <c r="B1050">
        <v>3061975</v>
      </c>
      <c r="C1050">
        <v>3061975</v>
      </c>
      <c r="D1050">
        <v>1</v>
      </c>
      <c r="E1050" t="s">
        <v>312</v>
      </c>
      <c r="F1050" t="s">
        <v>308</v>
      </c>
      <c r="G1050">
        <v>219</v>
      </c>
      <c r="H1050" t="s">
        <v>30</v>
      </c>
      <c r="I1050" t="s">
        <v>315</v>
      </c>
      <c r="J1050" t="s">
        <v>32</v>
      </c>
      <c r="L1050" t="s">
        <v>34</v>
      </c>
      <c r="M1050" s="1">
        <v>0.58599999999999997</v>
      </c>
      <c r="Q1050" t="s">
        <v>304</v>
      </c>
      <c r="S1050" t="s">
        <v>19</v>
      </c>
      <c r="AA1050">
        <v>0</v>
      </c>
    </row>
    <row r="1051" spans="1:27" hidden="1" x14ac:dyDescent="0.2">
      <c r="A1051" t="s">
        <v>61</v>
      </c>
      <c r="B1051">
        <v>3062349</v>
      </c>
      <c r="C1051">
        <v>3062349</v>
      </c>
      <c r="D1051">
        <v>1</v>
      </c>
      <c r="E1051" t="s">
        <v>312</v>
      </c>
      <c r="F1051" t="s">
        <v>308</v>
      </c>
      <c r="G1051">
        <v>219</v>
      </c>
      <c r="H1051" t="s">
        <v>30</v>
      </c>
      <c r="I1051" t="s">
        <v>319</v>
      </c>
      <c r="J1051" t="s">
        <v>32</v>
      </c>
      <c r="L1051" t="s">
        <v>34</v>
      </c>
      <c r="M1051" s="1">
        <v>0.58599999999999997</v>
      </c>
      <c r="N1051" t="s">
        <v>310</v>
      </c>
      <c r="O1051" t="s">
        <v>36</v>
      </c>
      <c r="Q1051" t="s">
        <v>304</v>
      </c>
      <c r="R1051">
        <v>0.41399999999999998</v>
      </c>
      <c r="S1051" t="s">
        <v>21</v>
      </c>
      <c r="AA1051">
        <v>0</v>
      </c>
    </row>
    <row r="1052" spans="1:27" hidden="1" x14ac:dyDescent="0.2">
      <c r="A1052" t="s">
        <v>61</v>
      </c>
      <c r="B1052">
        <v>3065821</v>
      </c>
      <c r="C1052">
        <v>3065821</v>
      </c>
      <c r="D1052">
        <v>1</v>
      </c>
      <c r="E1052" t="s">
        <v>268</v>
      </c>
      <c r="F1052" t="s">
        <v>269</v>
      </c>
      <c r="G1052">
        <v>387</v>
      </c>
      <c r="H1052" t="s">
        <v>126</v>
      </c>
      <c r="I1052" t="s">
        <v>270</v>
      </c>
      <c r="J1052" t="s">
        <v>55</v>
      </c>
      <c r="K1052" t="s">
        <v>33</v>
      </c>
      <c r="L1052" t="s">
        <v>56</v>
      </c>
      <c r="M1052" s="1">
        <v>0.59</v>
      </c>
      <c r="N1052" t="s">
        <v>271</v>
      </c>
      <c r="O1052" t="s">
        <v>34</v>
      </c>
      <c r="P1052" t="s">
        <v>106</v>
      </c>
      <c r="Q1052" t="s">
        <v>355</v>
      </c>
      <c r="R1052" s="1">
        <v>0.41</v>
      </c>
      <c r="S1052" t="s">
        <v>18</v>
      </c>
      <c r="AA1052">
        <v>0</v>
      </c>
    </row>
    <row r="1053" spans="1:27" hidden="1" x14ac:dyDescent="0.2">
      <c r="A1053" t="s">
        <v>61</v>
      </c>
      <c r="B1053">
        <v>3063539</v>
      </c>
      <c r="C1053">
        <v>3063539</v>
      </c>
      <c r="D1053">
        <v>1</v>
      </c>
      <c r="E1053" t="s">
        <v>268</v>
      </c>
      <c r="F1053" t="s">
        <v>269</v>
      </c>
      <c r="G1053">
        <v>387</v>
      </c>
      <c r="H1053" t="s">
        <v>126</v>
      </c>
      <c r="I1053" t="s">
        <v>275</v>
      </c>
      <c r="J1053" t="s">
        <v>55</v>
      </c>
      <c r="K1053" t="s">
        <v>33</v>
      </c>
      <c r="L1053" t="s">
        <v>56</v>
      </c>
      <c r="M1053" s="1">
        <v>0.59</v>
      </c>
      <c r="N1053" t="s">
        <v>271</v>
      </c>
      <c r="P1053" t="s">
        <v>106</v>
      </c>
      <c r="Q1053" t="s">
        <v>355</v>
      </c>
      <c r="S1053" t="s">
        <v>22</v>
      </c>
      <c r="AA1053">
        <v>0</v>
      </c>
    </row>
    <row r="1054" spans="1:27" hidden="1" x14ac:dyDescent="0.2">
      <c r="A1054" t="s">
        <v>61</v>
      </c>
      <c r="B1054">
        <v>3063649</v>
      </c>
      <c r="C1054">
        <v>3063649</v>
      </c>
      <c r="D1054">
        <v>1</v>
      </c>
      <c r="E1054" t="s">
        <v>268</v>
      </c>
      <c r="F1054" t="s">
        <v>269</v>
      </c>
      <c r="G1054">
        <v>387</v>
      </c>
      <c r="H1054" t="s">
        <v>126</v>
      </c>
      <c r="I1054" t="s">
        <v>276</v>
      </c>
      <c r="J1054" t="s">
        <v>55</v>
      </c>
      <c r="K1054" t="s">
        <v>33</v>
      </c>
      <c r="L1054" t="s">
        <v>56</v>
      </c>
      <c r="M1054" s="1">
        <v>0.59</v>
      </c>
      <c r="N1054" t="s">
        <v>271</v>
      </c>
      <c r="O1054" t="s">
        <v>34</v>
      </c>
      <c r="P1054" t="s">
        <v>106</v>
      </c>
      <c r="Q1054" t="s">
        <v>355</v>
      </c>
      <c r="R1054" s="1">
        <v>0.41</v>
      </c>
      <c r="S1054" t="s">
        <v>24</v>
      </c>
      <c r="AA1054">
        <v>0</v>
      </c>
    </row>
    <row r="1055" spans="1:27" hidden="1" x14ac:dyDescent="0.2">
      <c r="A1055" t="s">
        <v>61</v>
      </c>
      <c r="B1055">
        <v>3064638</v>
      </c>
      <c r="C1055">
        <v>3064638</v>
      </c>
      <c r="D1055">
        <v>1</v>
      </c>
      <c r="E1055" t="s">
        <v>277</v>
      </c>
      <c r="F1055" t="s">
        <v>29</v>
      </c>
      <c r="G1055">
        <v>387</v>
      </c>
      <c r="H1055" t="s">
        <v>126</v>
      </c>
      <c r="J1055" t="s">
        <v>55</v>
      </c>
      <c r="K1055" t="s">
        <v>33</v>
      </c>
      <c r="L1055" t="s">
        <v>56</v>
      </c>
      <c r="M1055" s="1">
        <v>0.59</v>
      </c>
      <c r="N1055" t="s">
        <v>278</v>
      </c>
      <c r="O1055" t="s">
        <v>34</v>
      </c>
      <c r="P1055" t="s">
        <v>106</v>
      </c>
      <c r="Q1055" t="s">
        <v>355</v>
      </c>
      <c r="R1055" s="1">
        <v>0.41</v>
      </c>
      <c r="S1055" t="s">
        <v>20</v>
      </c>
      <c r="AA1055">
        <v>0</v>
      </c>
    </row>
    <row r="1056" spans="1:27" hidden="1" x14ac:dyDescent="0.2">
      <c r="A1056" t="s">
        <v>61</v>
      </c>
      <c r="B1056">
        <v>3063463</v>
      </c>
      <c r="C1056">
        <v>3063463</v>
      </c>
      <c r="D1056">
        <v>1</v>
      </c>
      <c r="E1056" t="s">
        <v>268</v>
      </c>
      <c r="F1056" t="s">
        <v>269</v>
      </c>
      <c r="G1056">
        <v>387</v>
      </c>
      <c r="H1056" t="s">
        <v>126</v>
      </c>
      <c r="I1056" t="s">
        <v>279</v>
      </c>
      <c r="J1056" t="s">
        <v>55</v>
      </c>
      <c r="K1056" t="s">
        <v>33</v>
      </c>
      <c r="L1056" t="s">
        <v>56</v>
      </c>
      <c r="M1056" s="1">
        <v>0.59</v>
      </c>
      <c r="N1056" t="s">
        <v>271</v>
      </c>
      <c r="O1056" t="s">
        <v>34</v>
      </c>
      <c r="P1056" t="s">
        <v>106</v>
      </c>
      <c r="Q1056" t="s">
        <v>355</v>
      </c>
      <c r="R1056">
        <v>0.41</v>
      </c>
      <c r="S1056" t="s">
        <v>21</v>
      </c>
      <c r="AA1056">
        <v>0</v>
      </c>
    </row>
    <row r="1057" spans="1:27" hidden="1" x14ac:dyDescent="0.2">
      <c r="A1057" t="s">
        <v>61</v>
      </c>
      <c r="B1057">
        <v>3063638</v>
      </c>
      <c r="C1057">
        <v>3063638</v>
      </c>
      <c r="D1057">
        <v>1</v>
      </c>
      <c r="E1057" t="s">
        <v>268</v>
      </c>
      <c r="F1057" t="s">
        <v>269</v>
      </c>
      <c r="G1057">
        <v>387</v>
      </c>
      <c r="H1057" t="s">
        <v>126</v>
      </c>
      <c r="I1057" t="s">
        <v>280</v>
      </c>
      <c r="J1057" t="s">
        <v>55</v>
      </c>
      <c r="K1057" t="s">
        <v>33</v>
      </c>
      <c r="L1057" t="s">
        <v>56</v>
      </c>
      <c r="M1057" s="1">
        <v>0.59</v>
      </c>
      <c r="P1057" t="s">
        <v>106</v>
      </c>
      <c r="Q1057" t="s">
        <v>355</v>
      </c>
      <c r="R1057" s="1">
        <v>0.41</v>
      </c>
      <c r="S1057" t="s">
        <v>23</v>
      </c>
      <c r="AA1057">
        <v>0</v>
      </c>
    </row>
    <row r="1058" spans="1:27" hidden="1" x14ac:dyDescent="0.2">
      <c r="A1058" t="s">
        <v>61</v>
      </c>
      <c r="B1058">
        <v>3065347</v>
      </c>
      <c r="C1058">
        <v>3065347</v>
      </c>
      <c r="D1058">
        <v>1</v>
      </c>
      <c r="E1058" t="s">
        <v>78</v>
      </c>
      <c r="F1058" t="s">
        <v>94</v>
      </c>
      <c r="G1058">
        <v>264</v>
      </c>
      <c r="H1058" t="s">
        <v>80</v>
      </c>
      <c r="I1058" t="s">
        <v>81</v>
      </c>
      <c r="J1058" t="s">
        <v>32</v>
      </c>
      <c r="L1058" t="s">
        <v>59</v>
      </c>
      <c r="M1058" s="1">
        <v>0.59099999999999997</v>
      </c>
      <c r="N1058" t="s">
        <v>82</v>
      </c>
      <c r="O1058" t="s">
        <v>56</v>
      </c>
      <c r="Q1058" t="s">
        <v>357</v>
      </c>
      <c r="R1058" s="1">
        <v>0.40799999999999997</v>
      </c>
      <c r="S1058" t="s">
        <v>18</v>
      </c>
      <c r="AA1058">
        <v>0</v>
      </c>
    </row>
    <row r="1059" spans="1:27" hidden="1" x14ac:dyDescent="0.2">
      <c r="A1059" t="s">
        <v>61</v>
      </c>
      <c r="B1059">
        <v>3063065</v>
      </c>
      <c r="C1059">
        <v>3063065</v>
      </c>
      <c r="D1059">
        <v>1</v>
      </c>
      <c r="E1059" t="s">
        <v>93</v>
      </c>
      <c r="F1059" t="s">
        <v>94</v>
      </c>
      <c r="G1059">
        <v>264</v>
      </c>
      <c r="H1059" t="s">
        <v>80</v>
      </c>
      <c r="I1059" t="s">
        <v>87</v>
      </c>
      <c r="J1059" t="s">
        <v>32</v>
      </c>
      <c r="L1059" t="s">
        <v>59</v>
      </c>
      <c r="M1059" s="1">
        <v>0.59099999999999997</v>
      </c>
      <c r="N1059" t="s">
        <v>82</v>
      </c>
      <c r="Q1059" t="s">
        <v>357</v>
      </c>
      <c r="S1059" t="s">
        <v>22</v>
      </c>
      <c r="AA1059">
        <v>0</v>
      </c>
    </row>
    <row r="1060" spans="1:27" hidden="1" x14ac:dyDescent="0.2">
      <c r="A1060" t="s">
        <v>61</v>
      </c>
      <c r="B1060">
        <v>3063175</v>
      </c>
      <c r="C1060">
        <v>3063175</v>
      </c>
      <c r="D1060">
        <v>1</v>
      </c>
      <c r="E1060" t="s">
        <v>93</v>
      </c>
      <c r="F1060" t="s">
        <v>94</v>
      </c>
      <c r="G1060">
        <v>264</v>
      </c>
      <c r="H1060" t="s">
        <v>80</v>
      </c>
      <c r="I1060" t="s">
        <v>88</v>
      </c>
      <c r="J1060" t="s">
        <v>32</v>
      </c>
      <c r="L1060" t="s">
        <v>59</v>
      </c>
      <c r="M1060" s="1">
        <v>0.59099999999999997</v>
      </c>
      <c r="N1060" t="s">
        <v>82</v>
      </c>
      <c r="O1060" t="s">
        <v>56</v>
      </c>
      <c r="Q1060" t="s">
        <v>357</v>
      </c>
      <c r="R1060" s="1">
        <v>0.40799999999999997</v>
      </c>
      <c r="S1060" t="s">
        <v>24</v>
      </c>
      <c r="AA1060">
        <v>0</v>
      </c>
    </row>
    <row r="1061" spans="1:27" hidden="1" x14ac:dyDescent="0.2">
      <c r="A1061" t="s">
        <v>61</v>
      </c>
      <c r="B1061">
        <v>3062615</v>
      </c>
      <c r="C1061">
        <v>3062615</v>
      </c>
      <c r="D1061">
        <v>1</v>
      </c>
      <c r="E1061" t="s">
        <v>93</v>
      </c>
      <c r="F1061" t="s">
        <v>94</v>
      </c>
      <c r="G1061">
        <v>264</v>
      </c>
      <c r="H1061" t="s">
        <v>80</v>
      </c>
      <c r="I1061" t="s">
        <v>102</v>
      </c>
      <c r="J1061" t="s">
        <v>32</v>
      </c>
      <c r="L1061" t="s">
        <v>59</v>
      </c>
      <c r="M1061" s="1">
        <v>0.59099999999999997</v>
      </c>
      <c r="Q1061" t="s">
        <v>357</v>
      </c>
      <c r="S1061" t="s">
        <v>19</v>
      </c>
      <c r="AA1061">
        <v>0</v>
      </c>
    </row>
    <row r="1062" spans="1:27" hidden="1" x14ac:dyDescent="0.2">
      <c r="A1062" t="s">
        <v>61</v>
      </c>
      <c r="B1062">
        <v>3064164</v>
      </c>
      <c r="C1062">
        <v>3064164</v>
      </c>
      <c r="D1062">
        <v>1</v>
      </c>
      <c r="E1062" t="s">
        <v>89</v>
      </c>
      <c r="F1062" t="s">
        <v>90</v>
      </c>
      <c r="G1062">
        <v>264</v>
      </c>
      <c r="H1062" t="s">
        <v>80</v>
      </c>
      <c r="J1062" t="s">
        <v>32</v>
      </c>
      <c r="L1062" t="s">
        <v>59</v>
      </c>
      <c r="M1062" s="1">
        <v>0.59099999999999997</v>
      </c>
      <c r="N1062" t="s">
        <v>91</v>
      </c>
      <c r="O1062" t="s">
        <v>56</v>
      </c>
      <c r="Q1062" t="s">
        <v>357</v>
      </c>
      <c r="R1062" s="1">
        <v>0.40799999999999997</v>
      </c>
      <c r="S1062" t="s">
        <v>20</v>
      </c>
      <c r="AA1062">
        <v>0</v>
      </c>
    </row>
    <row r="1063" spans="1:27" hidden="1" x14ac:dyDescent="0.2">
      <c r="A1063" t="s">
        <v>61</v>
      </c>
      <c r="B1063">
        <v>3062989</v>
      </c>
      <c r="C1063">
        <v>3062989</v>
      </c>
      <c r="D1063">
        <v>1</v>
      </c>
      <c r="E1063" t="s">
        <v>93</v>
      </c>
      <c r="F1063" t="s">
        <v>94</v>
      </c>
      <c r="G1063">
        <v>264</v>
      </c>
      <c r="H1063" t="s">
        <v>80</v>
      </c>
      <c r="I1063" t="s">
        <v>92</v>
      </c>
      <c r="J1063" t="s">
        <v>32</v>
      </c>
      <c r="L1063" t="s">
        <v>59</v>
      </c>
      <c r="M1063" s="1">
        <v>0.59099999999999997</v>
      </c>
      <c r="N1063" t="s">
        <v>82</v>
      </c>
      <c r="O1063" t="s">
        <v>56</v>
      </c>
      <c r="Q1063" t="s">
        <v>357</v>
      </c>
      <c r="R1063">
        <v>0.40799999999999997</v>
      </c>
      <c r="S1063" t="s">
        <v>21</v>
      </c>
      <c r="AA1063">
        <v>0</v>
      </c>
    </row>
    <row r="1064" spans="1:27" hidden="1" x14ac:dyDescent="0.2">
      <c r="A1064" t="s">
        <v>61</v>
      </c>
      <c r="B1064">
        <v>3063164</v>
      </c>
      <c r="C1064">
        <v>3063164</v>
      </c>
      <c r="D1064">
        <v>1</v>
      </c>
      <c r="E1064" t="s">
        <v>93</v>
      </c>
      <c r="F1064" t="s">
        <v>94</v>
      </c>
      <c r="G1064">
        <v>264</v>
      </c>
      <c r="H1064" t="s">
        <v>80</v>
      </c>
      <c r="I1064" t="s">
        <v>95</v>
      </c>
      <c r="J1064" t="s">
        <v>32</v>
      </c>
      <c r="L1064" t="s">
        <v>59</v>
      </c>
      <c r="M1064" s="1">
        <v>0.59099999999999997</v>
      </c>
      <c r="Q1064" t="s">
        <v>357</v>
      </c>
      <c r="R1064" s="1">
        <v>0.40799999999999997</v>
      </c>
      <c r="S1064" t="s">
        <v>23</v>
      </c>
      <c r="AA1064">
        <v>0</v>
      </c>
    </row>
    <row r="1065" spans="1:27" hidden="1" x14ac:dyDescent="0.2">
      <c r="A1065" t="s">
        <v>61</v>
      </c>
      <c r="B1065">
        <v>3064854</v>
      </c>
      <c r="C1065">
        <v>3064854</v>
      </c>
      <c r="D1065">
        <v>1</v>
      </c>
      <c r="E1065" t="s">
        <v>307</v>
      </c>
      <c r="F1065" t="s">
        <v>308</v>
      </c>
      <c r="G1065">
        <v>72</v>
      </c>
      <c r="H1065" t="s">
        <v>54</v>
      </c>
      <c r="I1065" t="s">
        <v>309</v>
      </c>
      <c r="J1065" t="s">
        <v>55</v>
      </c>
      <c r="L1065" t="s">
        <v>56</v>
      </c>
      <c r="M1065" s="1">
        <v>0.59399999999999997</v>
      </c>
      <c r="N1065" t="s">
        <v>310</v>
      </c>
      <c r="O1065" t="s">
        <v>36</v>
      </c>
      <c r="Q1065" t="s">
        <v>361</v>
      </c>
      <c r="R1065" s="1">
        <v>0.40600000000000003</v>
      </c>
      <c r="S1065" t="s">
        <v>18</v>
      </c>
      <c r="AA1065">
        <v>0</v>
      </c>
    </row>
    <row r="1066" spans="1:27" hidden="1" x14ac:dyDescent="0.2">
      <c r="A1066" t="s">
        <v>61</v>
      </c>
      <c r="B1066">
        <v>3064857</v>
      </c>
      <c r="C1066">
        <v>3064857</v>
      </c>
      <c r="D1066">
        <v>1</v>
      </c>
      <c r="E1066" t="s">
        <v>307</v>
      </c>
      <c r="F1066" t="s">
        <v>308</v>
      </c>
      <c r="G1066">
        <v>69</v>
      </c>
      <c r="H1066" t="s">
        <v>99</v>
      </c>
      <c r="I1066" t="s">
        <v>309</v>
      </c>
      <c r="J1066" t="s">
        <v>32</v>
      </c>
      <c r="L1066" t="s">
        <v>36</v>
      </c>
      <c r="M1066" s="1">
        <v>0.59399999999999997</v>
      </c>
      <c r="N1066" t="s">
        <v>310</v>
      </c>
      <c r="O1066" t="s">
        <v>34</v>
      </c>
      <c r="Q1066" t="s">
        <v>335</v>
      </c>
      <c r="R1066" s="1">
        <v>0.40600000000000003</v>
      </c>
      <c r="S1066" t="s">
        <v>18</v>
      </c>
      <c r="AA1066">
        <v>0</v>
      </c>
    </row>
    <row r="1067" spans="1:27" hidden="1" x14ac:dyDescent="0.2">
      <c r="A1067" t="s">
        <v>61</v>
      </c>
      <c r="B1067">
        <v>3062572</v>
      </c>
      <c r="C1067">
        <v>3062572</v>
      </c>
      <c r="D1067">
        <v>1</v>
      </c>
      <c r="E1067" t="s">
        <v>312</v>
      </c>
      <c r="F1067" t="s">
        <v>308</v>
      </c>
      <c r="G1067">
        <v>72</v>
      </c>
      <c r="H1067" t="s">
        <v>54</v>
      </c>
      <c r="I1067" t="s">
        <v>313</v>
      </c>
      <c r="J1067" t="s">
        <v>55</v>
      </c>
      <c r="L1067" t="s">
        <v>56</v>
      </c>
      <c r="M1067" s="1">
        <v>0.59399999999999997</v>
      </c>
      <c r="N1067" t="s">
        <v>310</v>
      </c>
      <c r="Q1067" t="s">
        <v>361</v>
      </c>
      <c r="S1067" t="s">
        <v>22</v>
      </c>
      <c r="AA1067">
        <v>0</v>
      </c>
    </row>
    <row r="1068" spans="1:27" hidden="1" x14ac:dyDescent="0.2">
      <c r="A1068" t="s">
        <v>61</v>
      </c>
      <c r="B1068">
        <v>3062575</v>
      </c>
      <c r="C1068">
        <v>3062575</v>
      </c>
      <c r="D1068">
        <v>1</v>
      </c>
      <c r="E1068" t="s">
        <v>312</v>
      </c>
      <c r="F1068" t="s">
        <v>308</v>
      </c>
      <c r="G1068">
        <v>69</v>
      </c>
      <c r="H1068" t="s">
        <v>99</v>
      </c>
      <c r="I1068" t="s">
        <v>313</v>
      </c>
      <c r="J1068" t="s">
        <v>32</v>
      </c>
      <c r="L1068" t="s">
        <v>36</v>
      </c>
      <c r="M1068" s="1">
        <v>0.59399999999999997</v>
      </c>
      <c r="N1068" t="s">
        <v>310</v>
      </c>
      <c r="Q1068" t="s">
        <v>335</v>
      </c>
      <c r="S1068" t="s">
        <v>22</v>
      </c>
      <c r="AA1068">
        <v>0</v>
      </c>
    </row>
    <row r="1069" spans="1:27" hidden="1" x14ac:dyDescent="0.2">
      <c r="A1069" t="s">
        <v>61</v>
      </c>
      <c r="B1069">
        <v>3062682</v>
      </c>
      <c r="C1069">
        <v>3062682</v>
      </c>
      <c r="D1069">
        <v>1</v>
      </c>
      <c r="E1069" t="s">
        <v>312</v>
      </c>
      <c r="F1069" t="s">
        <v>308</v>
      </c>
      <c r="G1069">
        <v>72</v>
      </c>
      <c r="H1069" t="s">
        <v>54</v>
      </c>
      <c r="I1069" t="s">
        <v>314</v>
      </c>
      <c r="J1069" t="s">
        <v>55</v>
      </c>
      <c r="L1069" t="s">
        <v>56</v>
      </c>
      <c r="M1069" s="1">
        <v>0.59399999999999997</v>
      </c>
      <c r="N1069" t="s">
        <v>310</v>
      </c>
      <c r="O1069" t="s">
        <v>36</v>
      </c>
      <c r="Q1069" t="s">
        <v>361</v>
      </c>
      <c r="R1069" s="1">
        <v>0.40600000000000003</v>
      </c>
      <c r="S1069" t="s">
        <v>24</v>
      </c>
      <c r="AA1069">
        <v>0</v>
      </c>
    </row>
    <row r="1070" spans="1:27" hidden="1" x14ac:dyDescent="0.2">
      <c r="A1070" t="s">
        <v>61</v>
      </c>
      <c r="B1070">
        <v>3062685</v>
      </c>
      <c r="C1070">
        <v>3062685</v>
      </c>
      <c r="D1070">
        <v>1</v>
      </c>
      <c r="E1070" t="s">
        <v>312</v>
      </c>
      <c r="F1070" t="s">
        <v>308</v>
      </c>
      <c r="G1070">
        <v>69</v>
      </c>
      <c r="H1070" t="s">
        <v>99</v>
      </c>
      <c r="I1070" t="s">
        <v>314</v>
      </c>
      <c r="J1070" t="s">
        <v>32</v>
      </c>
      <c r="L1070" t="s">
        <v>36</v>
      </c>
      <c r="M1070" s="1">
        <v>0.59399999999999997</v>
      </c>
      <c r="N1070" t="s">
        <v>310</v>
      </c>
      <c r="O1070" t="s">
        <v>34</v>
      </c>
      <c r="Q1070" t="s">
        <v>335</v>
      </c>
      <c r="R1070" s="1">
        <v>0.40600000000000003</v>
      </c>
      <c r="S1070" t="s">
        <v>24</v>
      </c>
      <c r="AA1070">
        <v>0</v>
      </c>
    </row>
    <row r="1071" spans="1:27" hidden="1" x14ac:dyDescent="0.2">
      <c r="A1071" t="s">
        <v>61</v>
      </c>
      <c r="B1071">
        <v>3062122</v>
      </c>
      <c r="C1071">
        <v>3062122</v>
      </c>
      <c r="D1071">
        <v>1</v>
      </c>
      <c r="E1071" t="s">
        <v>312</v>
      </c>
      <c r="F1071" t="s">
        <v>308</v>
      </c>
      <c r="G1071">
        <v>72</v>
      </c>
      <c r="H1071" t="s">
        <v>54</v>
      </c>
      <c r="I1071" t="s">
        <v>315</v>
      </c>
      <c r="J1071" t="s">
        <v>55</v>
      </c>
      <c r="L1071" t="s">
        <v>56</v>
      </c>
      <c r="M1071" s="1">
        <v>0.59399999999999997</v>
      </c>
      <c r="Q1071" t="s">
        <v>361</v>
      </c>
      <c r="S1071" t="s">
        <v>19</v>
      </c>
      <c r="AA1071">
        <v>0</v>
      </c>
    </row>
    <row r="1072" spans="1:27" hidden="1" x14ac:dyDescent="0.2">
      <c r="A1072" t="s">
        <v>61</v>
      </c>
      <c r="B1072">
        <v>3062125</v>
      </c>
      <c r="C1072">
        <v>3062125</v>
      </c>
      <c r="D1072">
        <v>1</v>
      </c>
      <c r="E1072" t="s">
        <v>312</v>
      </c>
      <c r="F1072" t="s">
        <v>308</v>
      </c>
      <c r="G1072">
        <v>69</v>
      </c>
      <c r="H1072" t="s">
        <v>99</v>
      </c>
      <c r="I1072" t="s">
        <v>315</v>
      </c>
      <c r="J1072" t="s">
        <v>32</v>
      </c>
      <c r="L1072" t="s">
        <v>36</v>
      </c>
      <c r="M1072" s="1">
        <v>0.59399999999999997</v>
      </c>
      <c r="Q1072" t="s">
        <v>335</v>
      </c>
      <c r="S1072" t="s">
        <v>19</v>
      </c>
      <c r="AA1072">
        <v>0</v>
      </c>
    </row>
    <row r="1073" spans="1:27" hidden="1" x14ac:dyDescent="0.2">
      <c r="A1073" t="s">
        <v>61</v>
      </c>
      <c r="B1073">
        <v>3063671</v>
      </c>
      <c r="C1073">
        <v>3063671</v>
      </c>
      <c r="D1073">
        <v>1</v>
      </c>
      <c r="E1073" t="s">
        <v>316</v>
      </c>
      <c r="F1073" t="s">
        <v>317</v>
      </c>
      <c r="G1073">
        <v>72</v>
      </c>
      <c r="H1073" t="s">
        <v>54</v>
      </c>
      <c r="J1073" t="s">
        <v>55</v>
      </c>
      <c r="L1073" t="s">
        <v>56</v>
      </c>
      <c r="M1073" s="1">
        <v>0.59399999999999997</v>
      </c>
      <c r="N1073" t="s">
        <v>318</v>
      </c>
      <c r="O1073" t="s">
        <v>36</v>
      </c>
      <c r="Q1073" t="s">
        <v>361</v>
      </c>
      <c r="R1073" s="1">
        <v>0.40600000000000003</v>
      </c>
      <c r="S1073" t="s">
        <v>20</v>
      </c>
      <c r="AA1073">
        <v>0</v>
      </c>
    </row>
    <row r="1074" spans="1:27" hidden="1" x14ac:dyDescent="0.2">
      <c r="A1074" t="s">
        <v>61</v>
      </c>
      <c r="B1074">
        <v>3063674</v>
      </c>
      <c r="C1074">
        <v>3063674</v>
      </c>
      <c r="D1074">
        <v>1</v>
      </c>
      <c r="E1074" t="s">
        <v>316</v>
      </c>
      <c r="F1074" t="s">
        <v>317</v>
      </c>
      <c r="G1074">
        <v>69</v>
      </c>
      <c r="H1074" t="s">
        <v>99</v>
      </c>
      <c r="J1074" t="s">
        <v>32</v>
      </c>
      <c r="L1074" t="s">
        <v>36</v>
      </c>
      <c r="M1074" s="1">
        <v>0.59399999999999997</v>
      </c>
      <c r="N1074" t="s">
        <v>318</v>
      </c>
      <c r="O1074" t="s">
        <v>34</v>
      </c>
      <c r="Q1074" t="s">
        <v>335</v>
      </c>
      <c r="R1074" s="1">
        <v>0.40600000000000003</v>
      </c>
      <c r="S1074" t="s">
        <v>20</v>
      </c>
      <c r="AA1074">
        <v>0</v>
      </c>
    </row>
    <row r="1075" spans="1:27" hidden="1" x14ac:dyDescent="0.2">
      <c r="A1075" t="s">
        <v>61</v>
      </c>
      <c r="B1075">
        <v>3062496</v>
      </c>
      <c r="C1075">
        <v>3062496</v>
      </c>
      <c r="D1075">
        <v>1</v>
      </c>
      <c r="E1075" t="s">
        <v>312</v>
      </c>
      <c r="F1075" t="s">
        <v>308</v>
      </c>
      <c r="G1075">
        <v>72</v>
      </c>
      <c r="H1075" t="s">
        <v>54</v>
      </c>
      <c r="I1075" t="s">
        <v>319</v>
      </c>
      <c r="J1075" t="s">
        <v>55</v>
      </c>
      <c r="L1075" t="s">
        <v>56</v>
      </c>
      <c r="M1075" s="1">
        <v>0.59399999999999997</v>
      </c>
      <c r="N1075" t="s">
        <v>310</v>
      </c>
      <c r="O1075" t="s">
        <v>36</v>
      </c>
      <c r="Q1075" t="s">
        <v>361</v>
      </c>
      <c r="R1075">
        <v>0.40600000000000003</v>
      </c>
      <c r="S1075" t="s">
        <v>21</v>
      </c>
      <c r="AA1075">
        <v>0</v>
      </c>
    </row>
    <row r="1076" spans="1:27" hidden="1" x14ac:dyDescent="0.2">
      <c r="A1076" t="s">
        <v>61</v>
      </c>
      <c r="B1076">
        <v>3062499</v>
      </c>
      <c r="C1076">
        <v>3062499</v>
      </c>
      <c r="D1076">
        <v>1</v>
      </c>
      <c r="E1076" t="s">
        <v>312</v>
      </c>
      <c r="F1076" t="s">
        <v>308</v>
      </c>
      <c r="G1076">
        <v>69</v>
      </c>
      <c r="H1076" t="s">
        <v>99</v>
      </c>
      <c r="I1076" t="s">
        <v>319</v>
      </c>
      <c r="J1076" t="s">
        <v>32</v>
      </c>
      <c r="L1076" t="s">
        <v>36</v>
      </c>
      <c r="M1076" s="1">
        <v>0.59399999999999997</v>
      </c>
      <c r="N1076" t="s">
        <v>310</v>
      </c>
      <c r="O1076" t="s">
        <v>34</v>
      </c>
      <c r="Q1076" t="s">
        <v>335</v>
      </c>
      <c r="R1076">
        <v>0.40600000000000003</v>
      </c>
      <c r="S1076" t="s">
        <v>21</v>
      </c>
      <c r="AA1076">
        <v>0</v>
      </c>
    </row>
    <row r="1077" spans="1:27" hidden="1" x14ac:dyDescent="0.2">
      <c r="A1077" t="s">
        <v>61</v>
      </c>
      <c r="B1077">
        <v>3062671</v>
      </c>
      <c r="C1077">
        <v>3062671</v>
      </c>
      <c r="D1077">
        <v>1</v>
      </c>
      <c r="E1077" t="s">
        <v>312</v>
      </c>
      <c r="F1077" t="s">
        <v>308</v>
      </c>
      <c r="G1077">
        <v>72</v>
      </c>
      <c r="H1077" t="s">
        <v>54</v>
      </c>
      <c r="I1077" t="s">
        <v>320</v>
      </c>
      <c r="J1077" t="s">
        <v>55</v>
      </c>
      <c r="L1077" t="s">
        <v>56</v>
      </c>
      <c r="M1077" s="1">
        <v>0.59399999999999997</v>
      </c>
      <c r="Q1077" t="s">
        <v>361</v>
      </c>
      <c r="R1077" s="1">
        <v>0.40600000000000003</v>
      </c>
      <c r="S1077" t="s">
        <v>23</v>
      </c>
      <c r="AA1077">
        <v>0</v>
      </c>
    </row>
    <row r="1078" spans="1:27" hidden="1" x14ac:dyDescent="0.2">
      <c r="A1078" t="s">
        <v>61</v>
      </c>
      <c r="B1078">
        <v>3062674</v>
      </c>
      <c r="C1078">
        <v>3062674</v>
      </c>
      <c r="D1078">
        <v>1</v>
      </c>
      <c r="E1078" t="s">
        <v>312</v>
      </c>
      <c r="F1078" t="s">
        <v>308</v>
      </c>
      <c r="G1078">
        <v>69</v>
      </c>
      <c r="H1078" t="s">
        <v>99</v>
      </c>
      <c r="I1078" t="s">
        <v>320</v>
      </c>
      <c r="J1078" t="s">
        <v>32</v>
      </c>
      <c r="L1078" t="s">
        <v>36</v>
      </c>
      <c r="M1078" s="1">
        <v>0.59399999999999997</v>
      </c>
      <c r="Q1078" t="s">
        <v>335</v>
      </c>
      <c r="R1078" s="1">
        <v>0.40600000000000003</v>
      </c>
      <c r="S1078" t="s">
        <v>23</v>
      </c>
      <c r="AA1078">
        <v>0</v>
      </c>
    </row>
    <row r="1079" spans="1:27" hidden="1" x14ac:dyDescent="0.2">
      <c r="A1079" t="s">
        <v>61</v>
      </c>
      <c r="B1079">
        <v>3063789</v>
      </c>
      <c r="C1079">
        <v>3063789</v>
      </c>
      <c r="D1079">
        <v>1</v>
      </c>
      <c r="E1079" t="s">
        <v>307</v>
      </c>
      <c r="F1079" t="s">
        <v>308</v>
      </c>
      <c r="G1079">
        <v>1137</v>
      </c>
      <c r="H1079" t="s">
        <v>66</v>
      </c>
      <c r="I1079" t="s">
        <v>309</v>
      </c>
      <c r="J1079" t="s">
        <v>32</v>
      </c>
      <c r="L1079" t="s">
        <v>56</v>
      </c>
      <c r="M1079" s="1">
        <v>0.60099999999999998</v>
      </c>
      <c r="N1079" t="s">
        <v>310</v>
      </c>
      <c r="O1079" t="s">
        <v>59</v>
      </c>
      <c r="Q1079" t="s">
        <v>145</v>
      </c>
      <c r="R1079" s="1">
        <v>0.39900000000000002</v>
      </c>
      <c r="S1079" t="s">
        <v>18</v>
      </c>
      <c r="AA1079">
        <v>0</v>
      </c>
    </row>
    <row r="1080" spans="1:27" hidden="1" x14ac:dyDescent="0.2">
      <c r="A1080" t="s">
        <v>61</v>
      </c>
      <c r="B1080">
        <v>3061507</v>
      </c>
      <c r="C1080">
        <v>3061507</v>
      </c>
      <c r="D1080">
        <v>1</v>
      </c>
      <c r="E1080" t="s">
        <v>312</v>
      </c>
      <c r="F1080" t="s">
        <v>308</v>
      </c>
      <c r="G1080">
        <v>1137</v>
      </c>
      <c r="H1080" t="s">
        <v>66</v>
      </c>
      <c r="I1080" t="s">
        <v>313</v>
      </c>
      <c r="J1080" t="s">
        <v>32</v>
      </c>
      <c r="L1080" t="s">
        <v>56</v>
      </c>
      <c r="M1080" s="1">
        <v>0.60099999999999998</v>
      </c>
      <c r="N1080" t="s">
        <v>310</v>
      </c>
      <c r="Q1080" t="s">
        <v>145</v>
      </c>
      <c r="S1080" t="s">
        <v>22</v>
      </c>
      <c r="AA1080">
        <v>0</v>
      </c>
    </row>
    <row r="1081" spans="1:27" hidden="1" x14ac:dyDescent="0.2">
      <c r="A1081" t="s">
        <v>61</v>
      </c>
      <c r="B1081">
        <v>3061617</v>
      </c>
      <c r="C1081">
        <v>3061617</v>
      </c>
      <c r="D1081">
        <v>1</v>
      </c>
      <c r="E1081" t="s">
        <v>312</v>
      </c>
      <c r="F1081" t="s">
        <v>308</v>
      </c>
      <c r="G1081">
        <v>1137</v>
      </c>
      <c r="H1081" t="s">
        <v>66</v>
      </c>
      <c r="I1081" t="s">
        <v>314</v>
      </c>
      <c r="J1081" t="s">
        <v>32</v>
      </c>
      <c r="L1081" t="s">
        <v>56</v>
      </c>
      <c r="M1081" s="1">
        <v>0.60099999999999998</v>
      </c>
      <c r="N1081" t="s">
        <v>310</v>
      </c>
      <c r="O1081" t="s">
        <v>59</v>
      </c>
      <c r="Q1081" t="s">
        <v>145</v>
      </c>
      <c r="R1081" s="1">
        <v>0.39900000000000002</v>
      </c>
      <c r="S1081" t="s">
        <v>24</v>
      </c>
      <c r="AA1081">
        <v>0</v>
      </c>
    </row>
    <row r="1082" spans="1:27" hidden="1" x14ac:dyDescent="0.2">
      <c r="A1082" t="s">
        <v>61</v>
      </c>
      <c r="B1082">
        <v>3061057</v>
      </c>
      <c r="C1082">
        <v>3061057</v>
      </c>
      <c r="D1082">
        <v>1</v>
      </c>
      <c r="E1082" t="s">
        <v>312</v>
      </c>
      <c r="F1082" t="s">
        <v>308</v>
      </c>
      <c r="G1082">
        <v>1137</v>
      </c>
      <c r="H1082" t="s">
        <v>66</v>
      </c>
      <c r="I1082" t="s">
        <v>315</v>
      </c>
      <c r="J1082" t="s">
        <v>32</v>
      </c>
      <c r="L1082" t="s">
        <v>56</v>
      </c>
      <c r="M1082" s="1">
        <v>0.60099999999999998</v>
      </c>
      <c r="Q1082" t="s">
        <v>145</v>
      </c>
      <c r="S1082" t="s">
        <v>19</v>
      </c>
      <c r="AA1082">
        <v>0</v>
      </c>
    </row>
    <row r="1083" spans="1:27" hidden="1" x14ac:dyDescent="0.2">
      <c r="A1083" t="s">
        <v>61</v>
      </c>
      <c r="B1083">
        <v>3062606</v>
      </c>
      <c r="C1083">
        <v>3062606</v>
      </c>
      <c r="D1083">
        <v>1</v>
      </c>
      <c r="E1083" t="s">
        <v>316</v>
      </c>
      <c r="F1083" t="s">
        <v>317</v>
      </c>
      <c r="G1083">
        <v>1137</v>
      </c>
      <c r="H1083" t="s">
        <v>66</v>
      </c>
      <c r="J1083" t="s">
        <v>32</v>
      </c>
      <c r="L1083" t="s">
        <v>56</v>
      </c>
      <c r="M1083" s="1">
        <v>0.60099999999999998</v>
      </c>
      <c r="N1083" t="s">
        <v>318</v>
      </c>
      <c r="O1083" t="s">
        <v>59</v>
      </c>
      <c r="Q1083" t="s">
        <v>145</v>
      </c>
      <c r="R1083" s="1">
        <v>0.39900000000000002</v>
      </c>
      <c r="S1083" t="s">
        <v>20</v>
      </c>
      <c r="AA1083">
        <v>0</v>
      </c>
    </row>
    <row r="1084" spans="1:27" hidden="1" x14ac:dyDescent="0.2">
      <c r="A1084" t="s">
        <v>61</v>
      </c>
      <c r="B1084">
        <v>3061431</v>
      </c>
      <c r="C1084">
        <v>3061431</v>
      </c>
      <c r="D1084">
        <v>1</v>
      </c>
      <c r="E1084" t="s">
        <v>312</v>
      </c>
      <c r="F1084" t="s">
        <v>308</v>
      </c>
      <c r="G1084">
        <v>1137</v>
      </c>
      <c r="H1084" t="s">
        <v>66</v>
      </c>
      <c r="I1084" t="s">
        <v>319</v>
      </c>
      <c r="J1084" t="s">
        <v>32</v>
      </c>
      <c r="L1084" t="s">
        <v>56</v>
      </c>
      <c r="M1084" s="1">
        <v>0.60099999999999998</v>
      </c>
      <c r="N1084" t="s">
        <v>310</v>
      </c>
      <c r="O1084" t="s">
        <v>59</v>
      </c>
      <c r="Q1084" t="s">
        <v>145</v>
      </c>
      <c r="R1084">
        <v>0.39900000000000002</v>
      </c>
      <c r="S1084" t="s">
        <v>21</v>
      </c>
      <c r="AA1084">
        <v>0</v>
      </c>
    </row>
    <row r="1085" spans="1:27" hidden="1" x14ac:dyDescent="0.2">
      <c r="A1085" t="s">
        <v>61</v>
      </c>
      <c r="B1085">
        <v>3061606</v>
      </c>
      <c r="C1085">
        <v>3061606</v>
      </c>
      <c r="D1085">
        <v>1</v>
      </c>
      <c r="E1085" t="s">
        <v>312</v>
      </c>
      <c r="F1085" t="s">
        <v>308</v>
      </c>
      <c r="G1085">
        <v>1137</v>
      </c>
      <c r="H1085" t="s">
        <v>66</v>
      </c>
      <c r="I1085" t="s">
        <v>320</v>
      </c>
      <c r="J1085" t="s">
        <v>32</v>
      </c>
      <c r="L1085" t="s">
        <v>56</v>
      </c>
      <c r="M1085" s="1">
        <v>0.60099999999999998</v>
      </c>
      <c r="Q1085" t="s">
        <v>145</v>
      </c>
      <c r="R1085" s="1">
        <v>0.39900000000000002</v>
      </c>
      <c r="S1085" t="s">
        <v>23</v>
      </c>
      <c r="AA1085">
        <v>0</v>
      </c>
    </row>
    <row r="1086" spans="1:27" hidden="1" x14ac:dyDescent="0.2">
      <c r="A1086" t="s">
        <v>61</v>
      </c>
      <c r="B1086">
        <v>1212079</v>
      </c>
      <c r="C1086">
        <v>1212079</v>
      </c>
      <c r="D1086">
        <v>1</v>
      </c>
      <c r="E1086" t="s">
        <v>177</v>
      </c>
      <c r="F1086" t="s">
        <v>178</v>
      </c>
      <c r="G1086">
        <v>342</v>
      </c>
      <c r="H1086" t="s">
        <v>30</v>
      </c>
      <c r="I1086" t="s">
        <v>239</v>
      </c>
      <c r="J1086" t="s">
        <v>32</v>
      </c>
      <c r="L1086" t="s">
        <v>34</v>
      </c>
      <c r="M1086" s="1">
        <v>0.60299999999999998</v>
      </c>
      <c r="N1086" t="s">
        <v>74</v>
      </c>
      <c r="O1086" t="s">
        <v>36</v>
      </c>
      <c r="Q1086" t="s">
        <v>147</v>
      </c>
      <c r="R1086" s="1">
        <v>0.39700000000000002</v>
      </c>
      <c r="S1086" t="s">
        <v>18</v>
      </c>
      <c r="AA1086">
        <v>0</v>
      </c>
    </row>
    <row r="1087" spans="1:27" hidden="1" x14ac:dyDescent="0.2">
      <c r="A1087" t="s">
        <v>61</v>
      </c>
      <c r="B1087">
        <v>1455375</v>
      </c>
      <c r="C1087">
        <v>1455375</v>
      </c>
      <c r="D1087">
        <v>1</v>
      </c>
      <c r="E1087" t="s">
        <v>177</v>
      </c>
      <c r="F1087" t="s">
        <v>178</v>
      </c>
      <c r="G1087">
        <v>474</v>
      </c>
      <c r="H1087" t="s">
        <v>80</v>
      </c>
      <c r="I1087" t="s">
        <v>324</v>
      </c>
      <c r="J1087" t="s">
        <v>32</v>
      </c>
      <c r="L1087" t="s">
        <v>59</v>
      </c>
      <c r="M1087" s="1">
        <v>0.60299999999999998</v>
      </c>
      <c r="N1087" t="s">
        <v>325</v>
      </c>
      <c r="O1087" t="s">
        <v>56</v>
      </c>
      <c r="Q1087" t="s">
        <v>366</v>
      </c>
      <c r="R1087" s="1">
        <v>0.39700000000000002</v>
      </c>
      <c r="S1087" t="s">
        <v>18</v>
      </c>
      <c r="AA1087">
        <v>0</v>
      </c>
    </row>
    <row r="1088" spans="1:27" hidden="1" x14ac:dyDescent="0.2">
      <c r="A1088" t="s">
        <v>61</v>
      </c>
      <c r="B1088">
        <v>1210998</v>
      </c>
      <c r="C1088">
        <v>1210998</v>
      </c>
      <c r="D1088">
        <v>1</v>
      </c>
      <c r="E1088" t="s">
        <v>177</v>
      </c>
      <c r="F1088" t="s">
        <v>178</v>
      </c>
      <c r="G1088">
        <v>342</v>
      </c>
      <c r="H1088" t="s">
        <v>30</v>
      </c>
      <c r="I1088" t="s">
        <v>241</v>
      </c>
      <c r="J1088" t="s">
        <v>32</v>
      </c>
      <c r="L1088" t="s">
        <v>34</v>
      </c>
      <c r="M1088" s="1">
        <v>0.60299999999999998</v>
      </c>
      <c r="N1088" t="s">
        <v>74</v>
      </c>
      <c r="Q1088" t="s">
        <v>147</v>
      </c>
      <c r="S1088" t="s">
        <v>22</v>
      </c>
      <c r="AA1088">
        <v>0</v>
      </c>
    </row>
    <row r="1089" spans="1:27" hidden="1" x14ac:dyDescent="0.2">
      <c r="A1089" t="s">
        <v>61</v>
      </c>
      <c r="B1089">
        <v>1454294</v>
      </c>
      <c r="C1089">
        <v>1454294</v>
      </c>
      <c r="D1089">
        <v>1</v>
      </c>
      <c r="E1089" t="s">
        <v>177</v>
      </c>
      <c r="F1089" t="s">
        <v>178</v>
      </c>
      <c r="G1089">
        <v>474</v>
      </c>
      <c r="H1089" t="s">
        <v>80</v>
      </c>
      <c r="I1089" t="s">
        <v>326</v>
      </c>
      <c r="J1089" t="s">
        <v>32</v>
      </c>
      <c r="L1089" t="s">
        <v>59</v>
      </c>
      <c r="M1089" s="1">
        <v>0.60299999999999998</v>
      </c>
      <c r="N1089" t="s">
        <v>325</v>
      </c>
      <c r="Q1089" t="s">
        <v>366</v>
      </c>
      <c r="S1089" t="s">
        <v>22</v>
      </c>
      <c r="AA1089">
        <v>0</v>
      </c>
    </row>
    <row r="1090" spans="1:27" hidden="1" x14ac:dyDescent="0.2">
      <c r="A1090" t="s">
        <v>61</v>
      </c>
      <c r="B1090">
        <v>1211151</v>
      </c>
      <c r="C1090">
        <v>1211151</v>
      </c>
      <c r="D1090">
        <v>1</v>
      </c>
      <c r="E1090" t="s">
        <v>177</v>
      </c>
      <c r="F1090" t="s">
        <v>178</v>
      </c>
      <c r="G1090">
        <v>342</v>
      </c>
      <c r="H1090" t="s">
        <v>30</v>
      </c>
      <c r="I1090" t="s">
        <v>242</v>
      </c>
      <c r="J1090" t="s">
        <v>32</v>
      </c>
      <c r="L1090" t="s">
        <v>34</v>
      </c>
      <c r="M1090" s="1">
        <v>0.60299999999999998</v>
      </c>
      <c r="N1090" t="s">
        <v>74</v>
      </c>
      <c r="O1090" t="s">
        <v>36</v>
      </c>
      <c r="Q1090" t="s">
        <v>147</v>
      </c>
      <c r="R1090" s="1">
        <v>0.39700000000000002</v>
      </c>
      <c r="S1090" t="s">
        <v>24</v>
      </c>
      <c r="AA1090">
        <v>0</v>
      </c>
    </row>
    <row r="1091" spans="1:27" hidden="1" x14ac:dyDescent="0.2">
      <c r="A1091" t="s">
        <v>61</v>
      </c>
      <c r="B1091">
        <v>1454403</v>
      </c>
      <c r="C1091">
        <v>1454403</v>
      </c>
      <c r="D1091">
        <v>1</v>
      </c>
      <c r="E1091" t="s">
        <v>177</v>
      </c>
      <c r="F1091" t="s">
        <v>178</v>
      </c>
      <c r="G1091">
        <v>474</v>
      </c>
      <c r="H1091" t="s">
        <v>80</v>
      </c>
      <c r="I1091" t="s">
        <v>327</v>
      </c>
      <c r="J1091" t="s">
        <v>32</v>
      </c>
      <c r="L1091" t="s">
        <v>59</v>
      </c>
      <c r="M1091" s="1">
        <v>0.60299999999999998</v>
      </c>
      <c r="N1091" t="s">
        <v>325</v>
      </c>
      <c r="O1091" t="s">
        <v>56</v>
      </c>
      <c r="Q1091" t="s">
        <v>366</v>
      </c>
      <c r="R1091" s="1">
        <v>0.39700000000000002</v>
      </c>
      <c r="S1091" t="s">
        <v>24</v>
      </c>
      <c r="AA1091">
        <v>0</v>
      </c>
    </row>
    <row r="1092" spans="1:27" hidden="1" x14ac:dyDescent="0.2">
      <c r="A1092" t="s">
        <v>61</v>
      </c>
      <c r="B1092">
        <v>1210549</v>
      </c>
      <c r="C1092">
        <v>1210549</v>
      </c>
      <c r="D1092">
        <v>1</v>
      </c>
      <c r="E1092" t="s">
        <v>177</v>
      </c>
      <c r="F1092" t="s">
        <v>178</v>
      </c>
      <c r="G1092">
        <v>342</v>
      </c>
      <c r="H1092" t="s">
        <v>30</v>
      </c>
      <c r="I1092" t="s">
        <v>243</v>
      </c>
      <c r="J1092" t="s">
        <v>32</v>
      </c>
      <c r="L1092" t="s">
        <v>34</v>
      </c>
      <c r="M1092" s="1">
        <v>0.60299999999999998</v>
      </c>
      <c r="Q1092" t="s">
        <v>147</v>
      </c>
      <c r="S1092" t="s">
        <v>19</v>
      </c>
      <c r="AA1092">
        <v>0</v>
      </c>
    </row>
    <row r="1093" spans="1:27" hidden="1" x14ac:dyDescent="0.2">
      <c r="A1093" t="s">
        <v>61</v>
      </c>
      <c r="B1093">
        <v>1453844</v>
      </c>
      <c r="C1093">
        <v>1453844</v>
      </c>
      <c r="D1093">
        <v>1</v>
      </c>
      <c r="E1093" t="s">
        <v>177</v>
      </c>
      <c r="F1093" t="s">
        <v>178</v>
      </c>
      <c r="G1093">
        <v>474</v>
      </c>
      <c r="H1093" t="s">
        <v>80</v>
      </c>
      <c r="I1093" t="s">
        <v>328</v>
      </c>
      <c r="J1093" t="s">
        <v>32</v>
      </c>
      <c r="L1093" t="s">
        <v>59</v>
      </c>
      <c r="M1093" s="1">
        <v>0.60299999999999998</v>
      </c>
      <c r="Q1093" t="s">
        <v>366</v>
      </c>
      <c r="S1093" t="s">
        <v>19</v>
      </c>
      <c r="AA1093">
        <v>0</v>
      </c>
    </row>
    <row r="1094" spans="1:27" hidden="1" x14ac:dyDescent="0.2">
      <c r="A1094" t="s">
        <v>61</v>
      </c>
      <c r="B1094">
        <v>1210896</v>
      </c>
      <c r="C1094">
        <v>1210896</v>
      </c>
      <c r="D1094">
        <v>1</v>
      </c>
      <c r="E1094" t="s">
        <v>244</v>
      </c>
      <c r="F1094" t="s">
        <v>29</v>
      </c>
      <c r="G1094">
        <v>342</v>
      </c>
      <c r="H1094" t="s">
        <v>30</v>
      </c>
      <c r="J1094" t="s">
        <v>32</v>
      </c>
      <c r="L1094" t="s">
        <v>34</v>
      </c>
      <c r="M1094" s="1">
        <v>0.60299999999999998</v>
      </c>
      <c r="N1094" t="s">
        <v>245</v>
      </c>
      <c r="O1094" t="s">
        <v>36</v>
      </c>
      <c r="Q1094" t="s">
        <v>147</v>
      </c>
      <c r="R1094" s="1">
        <v>0.39700000000000002</v>
      </c>
      <c r="S1094" t="s">
        <v>20</v>
      </c>
      <c r="AA1094">
        <v>0</v>
      </c>
    </row>
    <row r="1095" spans="1:27" hidden="1" x14ac:dyDescent="0.2">
      <c r="A1095" t="s">
        <v>61</v>
      </c>
      <c r="B1095">
        <v>1454192</v>
      </c>
      <c r="C1095">
        <v>1454192</v>
      </c>
      <c r="D1095">
        <v>1</v>
      </c>
      <c r="E1095" t="s">
        <v>329</v>
      </c>
      <c r="F1095" t="s">
        <v>29</v>
      </c>
      <c r="G1095">
        <v>474</v>
      </c>
      <c r="H1095" t="s">
        <v>80</v>
      </c>
      <c r="J1095" t="s">
        <v>32</v>
      </c>
      <c r="L1095" t="s">
        <v>59</v>
      </c>
      <c r="M1095" s="1">
        <v>0.60299999999999998</v>
      </c>
      <c r="N1095" t="s">
        <v>330</v>
      </c>
      <c r="O1095" t="s">
        <v>56</v>
      </c>
      <c r="Q1095" t="s">
        <v>366</v>
      </c>
      <c r="R1095" s="1">
        <v>0.39700000000000002</v>
      </c>
      <c r="S1095" t="s">
        <v>20</v>
      </c>
      <c r="AA1095">
        <v>0</v>
      </c>
    </row>
    <row r="1096" spans="1:27" hidden="1" x14ac:dyDescent="0.2">
      <c r="A1096" t="s">
        <v>61</v>
      </c>
      <c r="B1096">
        <v>1210897</v>
      </c>
      <c r="C1096">
        <v>1210897</v>
      </c>
      <c r="D1096">
        <v>1</v>
      </c>
      <c r="E1096" t="s">
        <v>177</v>
      </c>
      <c r="F1096" t="s">
        <v>178</v>
      </c>
      <c r="G1096">
        <v>342</v>
      </c>
      <c r="H1096" t="s">
        <v>30</v>
      </c>
      <c r="I1096" t="s">
        <v>246</v>
      </c>
      <c r="J1096" t="s">
        <v>32</v>
      </c>
      <c r="L1096" t="s">
        <v>34</v>
      </c>
      <c r="M1096" s="1">
        <v>0.60299999999999998</v>
      </c>
      <c r="N1096" t="s">
        <v>74</v>
      </c>
      <c r="O1096" t="s">
        <v>36</v>
      </c>
      <c r="Q1096" t="s">
        <v>147</v>
      </c>
      <c r="R1096">
        <v>0.39700000000000002</v>
      </c>
      <c r="S1096" t="s">
        <v>21</v>
      </c>
      <c r="AA1096">
        <v>0</v>
      </c>
    </row>
    <row r="1097" spans="1:27" hidden="1" x14ac:dyDescent="0.2">
      <c r="A1097" t="s">
        <v>61</v>
      </c>
      <c r="B1097">
        <v>1454193</v>
      </c>
      <c r="C1097">
        <v>1454193</v>
      </c>
      <c r="D1097">
        <v>1</v>
      </c>
      <c r="E1097" t="s">
        <v>177</v>
      </c>
      <c r="F1097" t="s">
        <v>178</v>
      </c>
      <c r="G1097">
        <v>474</v>
      </c>
      <c r="H1097" t="s">
        <v>80</v>
      </c>
      <c r="I1097" t="s">
        <v>331</v>
      </c>
      <c r="J1097" t="s">
        <v>32</v>
      </c>
      <c r="L1097" t="s">
        <v>59</v>
      </c>
      <c r="M1097" s="1">
        <v>0.60299999999999998</v>
      </c>
      <c r="N1097" t="s">
        <v>325</v>
      </c>
      <c r="O1097" t="s">
        <v>56</v>
      </c>
      <c r="Q1097" t="s">
        <v>366</v>
      </c>
      <c r="R1097">
        <v>0.39700000000000002</v>
      </c>
      <c r="S1097" t="s">
        <v>21</v>
      </c>
      <c r="AA1097">
        <v>0</v>
      </c>
    </row>
    <row r="1098" spans="1:27" hidden="1" x14ac:dyDescent="0.2">
      <c r="A1098" t="s">
        <v>61</v>
      </c>
      <c r="B1098">
        <v>1211139</v>
      </c>
      <c r="C1098">
        <v>1211139</v>
      </c>
      <c r="D1098">
        <v>1</v>
      </c>
      <c r="E1098" t="s">
        <v>177</v>
      </c>
      <c r="F1098" t="s">
        <v>178</v>
      </c>
      <c r="G1098">
        <v>342</v>
      </c>
      <c r="H1098" t="s">
        <v>30</v>
      </c>
      <c r="I1098" t="s">
        <v>247</v>
      </c>
      <c r="J1098" t="s">
        <v>32</v>
      </c>
      <c r="L1098" t="s">
        <v>34</v>
      </c>
      <c r="M1098" s="1">
        <v>0.60299999999999998</v>
      </c>
      <c r="Q1098" t="s">
        <v>147</v>
      </c>
      <c r="R1098" s="1">
        <v>0.39700000000000002</v>
      </c>
      <c r="S1098" t="s">
        <v>23</v>
      </c>
      <c r="AA1098">
        <v>0</v>
      </c>
    </row>
    <row r="1099" spans="1:27" hidden="1" x14ac:dyDescent="0.2">
      <c r="A1099" t="s">
        <v>61</v>
      </c>
      <c r="B1099">
        <v>1454391</v>
      </c>
      <c r="C1099">
        <v>1454391</v>
      </c>
      <c r="D1099">
        <v>1</v>
      </c>
      <c r="E1099" t="s">
        <v>177</v>
      </c>
      <c r="F1099" t="s">
        <v>178</v>
      </c>
      <c r="G1099">
        <v>474</v>
      </c>
      <c r="H1099" t="s">
        <v>80</v>
      </c>
      <c r="I1099" t="s">
        <v>332</v>
      </c>
      <c r="J1099" t="s">
        <v>32</v>
      </c>
      <c r="L1099" t="s">
        <v>59</v>
      </c>
      <c r="M1099" s="1">
        <v>0.60299999999999998</v>
      </c>
      <c r="Q1099" t="s">
        <v>366</v>
      </c>
      <c r="R1099" s="1">
        <v>0.39700000000000002</v>
      </c>
      <c r="S1099" t="s">
        <v>23</v>
      </c>
      <c r="AA1099">
        <v>0</v>
      </c>
    </row>
    <row r="1100" spans="1:27" hidden="1" x14ac:dyDescent="0.2">
      <c r="A1100" t="s">
        <v>61</v>
      </c>
      <c r="B1100">
        <v>3064966</v>
      </c>
      <c r="C1100">
        <v>3064966</v>
      </c>
      <c r="D1100">
        <v>1</v>
      </c>
      <c r="E1100" t="s">
        <v>78</v>
      </c>
      <c r="F1100" t="s">
        <v>94</v>
      </c>
      <c r="G1100">
        <v>645</v>
      </c>
      <c r="H1100" t="s">
        <v>66</v>
      </c>
      <c r="I1100" t="s">
        <v>81</v>
      </c>
      <c r="J1100" t="s">
        <v>32</v>
      </c>
      <c r="L1100" t="s">
        <v>56</v>
      </c>
      <c r="M1100" s="1">
        <v>0.60599999999999998</v>
      </c>
      <c r="N1100" t="s">
        <v>82</v>
      </c>
      <c r="O1100" t="s">
        <v>59</v>
      </c>
      <c r="Q1100" t="s">
        <v>367</v>
      </c>
      <c r="R1100" s="1">
        <v>0.39400000000000002</v>
      </c>
      <c r="S1100" t="s">
        <v>18</v>
      </c>
      <c r="AA1100">
        <v>0</v>
      </c>
    </row>
    <row r="1101" spans="1:27" hidden="1" x14ac:dyDescent="0.2">
      <c r="A1101" t="s">
        <v>61</v>
      </c>
      <c r="B1101">
        <v>3062684</v>
      </c>
      <c r="C1101">
        <v>3062684</v>
      </c>
      <c r="D1101">
        <v>1</v>
      </c>
      <c r="E1101" t="s">
        <v>93</v>
      </c>
      <c r="F1101" t="s">
        <v>94</v>
      </c>
      <c r="G1101">
        <v>645</v>
      </c>
      <c r="H1101" t="s">
        <v>66</v>
      </c>
      <c r="I1101" t="s">
        <v>87</v>
      </c>
      <c r="J1101" t="s">
        <v>32</v>
      </c>
      <c r="L1101" t="s">
        <v>56</v>
      </c>
      <c r="M1101" s="1">
        <v>0.60599999999999998</v>
      </c>
      <c r="N1101" t="s">
        <v>82</v>
      </c>
      <c r="Q1101" t="s">
        <v>367</v>
      </c>
      <c r="S1101" t="s">
        <v>22</v>
      </c>
      <c r="AA1101">
        <v>0</v>
      </c>
    </row>
    <row r="1102" spans="1:27" hidden="1" x14ac:dyDescent="0.2">
      <c r="A1102" t="s">
        <v>61</v>
      </c>
      <c r="B1102">
        <v>1200310</v>
      </c>
      <c r="C1102">
        <v>1200309</v>
      </c>
      <c r="D1102">
        <v>0</v>
      </c>
      <c r="E1102" t="s">
        <v>28</v>
      </c>
      <c r="F1102" t="s">
        <v>29</v>
      </c>
      <c r="G1102">
        <v>450</v>
      </c>
      <c r="I1102" t="s">
        <v>352</v>
      </c>
      <c r="J1102" t="s">
        <v>43</v>
      </c>
      <c r="K1102" t="s">
        <v>149</v>
      </c>
      <c r="L1102" t="s">
        <v>353</v>
      </c>
      <c r="M1102" s="1">
        <v>0.60599999999999998</v>
      </c>
      <c r="N1102" t="s">
        <v>354</v>
      </c>
      <c r="S1102" t="s">
        <v>18</v>
      </c>
      <c r="AA1102">
        <v>0</v>
      </c>
    </row>
    <row r="1103" spans="1:27" hidden="1" x14ac:dyDescent="0.2">
      <c r="A1103" t="s">
        <v>61</v>
      </c>
      <c r="B1103">
        <v>3062794</v>
      </c>
      <c r="C1103">
        <v>3062794</v>
      </c>
      <c r="D1103">
        <v>1</v>
      </c>
      <c r="E1103" t="s">
        <v>93</v>
      </c>
      <c r="F1103" t="s">
        <v>94</v>
      </c>
      <c r="G1103">
        <v>645</v>
      </c>
      <c r="H1103" t="s">
        <v>66</v>
      </c>
      <c r="I1103" t="s">
        <v>88</v>
      </c>
      <c r="J1103" t="s">
        <v>32</v>
      </c>
      <c r="L1103" t="s">
        <v>56</v>
      </c>
      <c r="M1103" s="1">
        <v>0.60599999999999998</v>
      </c>
      <c r="N1103" t="s">
        <v>82</v>
      </c>
      <c r="O1103" t="s">
        <v>59</v>
      </c>
      <c r="Q1103" t="s">
        <v>367</v>
      </c>
      <c r="R1103" s="1">
        <v>0.39400000000000002</v>
      </c>
      <c r="S1103" t="s">
        <v>24</v>
      </c>
      <c r="AA1103">
        <v>0</v>
      </c>
    </row>
    <row r="1104" spans="1:27" hidden="1" x14ac:dyDescent="0.2">
      <c r="A1104" t="s">
        <v>61</v>
      </c>
      <c r="B1104">
        <v>3062234</v>
      </c>
      <c r="C1104">
        <v>3062234</v>
      </c>
      <c r="D1104">
        <v>1</v>
      </c>
      <c r="E1104" t="s">
        <v>93</v>
      </c>
      <c r="F1104" t="s">
        <v>94</v>
      </c>
      <c r="G1104">
        <v>645</v>
      </c>
      <c r="H1104" t="s">
        <v>66</v>
      </c>
      <c r="I1104" t="s">
        <v>102</v>
      </c>
      <c r="J1104" t="s">
        <v>32</v>
      </c>
      <c r="L1104" t="s">
        <v>56</v>
      </c>
      <c r="M1104" s="1">
        <v>0.60599999999999998</v>
      </c>
      <c r="Q1104" t="s">
        <v>367</v>
      </c>
      <c r="S1104" t="s">
        <v>19</v>
      </c>
      <c r="AA1104">
        <v>0</v>
      </c>
    </row>
    <row r="1105" spans="1:27" hidden="1" x14ac:dyDescent="0.2">
      <c r="A1105" t="s">
        <v>61</v>
      </c>
      <c r="B1105">
        <v>3063783</v>
      </c>
      <c r="C1105">
        <v>3063783</v>
      </c>
      <c r="D1105">
        <v>1</v>
      </c>
      <c r="E1105" t="s">
        <v>89</v>
      </c>
      <c r="F1105" t="s">
        <v>90</v>
      </c>
      <c r="G1105">
        <v>645</v>
      </c>
      <c r="H1105" t="s">
        <v>66</v>
      </c>
      <c r="J1105" t="s">
        <v>32</v>
      </c>
      <c r="L1105" t="s">
        <v>56</v>
      </c>
      <c r="M1105" s="1">
        <v>0.60599999999999998</v>
      </c>
      <c r="N1105" t="s">
        <v>91</v>
      </c>
      <c r="O1105" t="s">
        <v>59</v>
      </c>
      <c r="Q1105" t="s">
        <v>367</v>
      </c>
      <c r="R1105" s="1">
        <v>0.39400000000000002</v>
      </c>
      <c r="S1105" t="s">
        <v>20</v>
      </c>
      <c r="AA1105">
        <v>0</v>
      </c>
    </row>
    <row r="1106" spans="1:27" hidden="1" x14ac:dyDescent="0.2">
      <c r="A1106" t="s">
        <v>61</v>
      </c>
      <c r="B1106">
        <v>3062608</v>
      </c>
      <c r="C1106">
        <v>3062608</v>
      </c>
      <c r="D1106">
        <v>1</v>
      </c>
      <c r="E1106" t="s">
        <v>93</v>
      </c>
      <c r="F1106" t="s">
        <v>94</v>
      </c>
      <c r="G1106">
        <v>645</v>
      </c>
      <c r="H1106" t="s">
        <v>66</v>
      </c>
      <c r="I1106" t="s">
        <v>92</v>
      </c>
      <c r="J1106" t="s">
        <v>32</v>
      </c>
      <c r="L1106" t="s">
        <v>56</v>
      </c>
      <c r="M1106" s="1">
        <v>0.60599999999999998</v>
      </c>
      <c r="N1106" t="s">
        <v>82</v>
      </c>
      <c r="O1106" t="s">
        <v>59</v>
      </c>
      <c r="Q1106" t="s">
        <v>367</v>
      </c>
      <c r="R1106">
        <v>0.39400000000000002</v>
      </c>
      <c r="S1106" t="s">
        <v>21</v>
      </c>
      <c r="AA1106">
        <v>0</v>
      </c>
    </row>
    <row r="1107" spans="1:27" hidden="1" x14ac:dyDescent="0.2">
      <c r="A1107" t="s">
        <v>61</v>
      </c>
      <c r="B1107">
        <v>3062783</v>
      </c>
      <c r="C1107">
        <v>3062783</v>
      </c>
      <c r="D1107">
        <v>1</v>
      </c>
      <c r="E1107" t="s">
        <v>93</v>
      </c>
      <c r="F1107" t="s">
        <v>94</v>
      </c>
      <c r="G1107">
        <v>645</v>
      </c>
      <c r="H1107" t="s">
        <v>66</v>
      </c>
      <c r="I1107" t="s">
        <v>95</v>
      </c>
      <c r="J1107" t="s">
        <v>32</v>
      </c>
      <c r="L1107" t="s">
        <v>56</v>
      </c>
      <c r="M1107" s="1">
        <v>0.60599999999999998</v>
      </c>
      <c r="Q1107" t="s">
        <v>367</v>
      </c>
      <c r="R1107" s="1">
        <v>0.39400000000000002</v>
      </c>
      <c r="S1107" t="s">
        <v>23</v>
      </c>
      <c r="AA1107">
        <v>0</v>
      </c>
    </row>
    <row r="1108" spans="1:27" hidden="1" x14ac:dyDescent="0.2">
      <c r="A1108" t="s">
        <v>61</v>
      </c>
      <c r="B1108">
        <v>1455376</v>
      </c>
      <c r="C1108">
        <v>1455376</v>
      </c>
      <c r="D1108">
        <v>1</v>
      </c>
      <c r="E1108" t="s">
        <v>177</v>
      </c>
      <c r="F1108" t="s">
        <v>178</v>
      </c>
      <c r="G1108">
        <v>475</v>
      </c>
      <c r="H1108" t="s">
        <v>30</v>
      </c>
      <c r="I1108" t="s">
        <v>324</v>
      </c>
      <c r="J1108" t="s">
        <v>32</v>
      </c>
      <c r="L1108" t="s">
        <v>34</v>
      </c>
      <c r="M1108" s="1">
        <v>0.60699999999999998</v>
      </c>
      <c r="N1108" t="s">
        <v>325</v>
      </c>
      <c r="O1108" t="s">
        <v>36</v>
      </c>
      <c r="Q1108" t="s">
        <v>337</v>
      </c>
      <c r="R1108" s="1">
        <v>0.39300000000000002</v>
      </c>
      <c r="S1108" t="s">
        <v>18</v>
      </c>
      <c r="AA1108">
        <v>0</v>
      </c>
    </row>
    <row r="1109" spans="1:27" hidden="1" x14ac:dyDescent="0.2">
      <c r="A1109" t="s">
        <v>61</v>
      </c>
      <c r="B1109">
        <v>1454295</v>
      </c>
      <c r="C1109">
        <v>1454295</v>
      </c>
      <c r="D1109">
        <v>1</v>
      </c>
      <c r="E1109" t="s">
        <v>177</v>
      </c>
      <c r="F1109" t="s">
        <v>178</v>
      </c>
      <c r="G1109">
        <v>475</v>
      </c>
      <c r="H1109" t="s">
        <v>30</v>
      </c>
      <c r="I1109" t="s">
        <v>326</v>
      </c>
      <c r="J1109" t="s">
        <v>32</v>
      </c>
      <c r="L1109" t="s">
        <v>34</v>
      </c>
      <c r="M1109" s="1">
        <v>0.60699999999999998</v>
      </c>
      <c r="N1109" t="s">
        <v>325</v>
      </c>
      <c r="Q1109" t="s">
        <v>337</v>
      </c>
      <c r="S1109" t="s">
        <v>22</v>
      </c>
      <c r="AA1109">
        <v>0</v>
      </c>
    </row>
    <row r="1110" spans="1:27" hidden="1" x14ac:dyDescent="0.2">
      <c r="A1110" t="s">
        <v>61</v>
      </c>
      <c r="B1110">
        <v>1454404</v>
      </c>
      <c r="C1110">
        <v>1454404</v>
      </c>
      <c r="D1110">
        <v>1</v>
      </c>
      <c r="E1110" t="s">
        <v>177</v>
      </c>
      <c r="F1110" t="s">
        <v>178</v>
      </c>
      <c r="G1110">
        <v>475</v>
      </c>
      <c r="H1110" t="s">
        <v>30</v>
      </c>
      <c r="I1110" t="s">
        <v>327</v>
      </c>
      <c r="J1110" t="s">
        <v>32</v>
      </c>
      <c r="L1110" t="s">
        <v>34</v>
      </c>
      <c r="M1110" s="1">
        <v>0.60699999999999998</v>
      </c>
      <c r="N1110" t="s">
        <v>325</v>
      </c>
      <c r="O1110" t="s">
        <v>36</v>
      </c>
      <c r="Q1110" t="s">
        <v>337</v>
      </c>
      <c r="R1110" s="1">
        <v>0.39300000000000002</v>
      </c>
      <c r="S1110" t="s">
        <v>24</v>
      </c>
      <c r="AA1110">
        <v>0</v>
      </c>
    </row>
    <row r="1111" spans="1:27" hidden="1" x14ac:dyDescent="0.2">
      <c r="A1111" t="s">
        <v>61</v>
      </c>
      <c r="B1111">
        <v>1453845</v>
      </c>
      <c r="C1111">
        <v>1453845</v>
      </c>
      <c r="D1111">
        <v>1</v>
      </c>
      <c r="E1111" t="s">
        <v>177</v>
      </c>
      <c r="F1111" t="s">
        <v>178</v>
      </c>
      <c r="G1111">
        <v>475</v>
      </c>
      <c r="H1111" t="s">
        <v>30</v>
      </c>
      <c r="I1111" t="s">
        <v>328</v>
      </c>
      <c r="J1111" t="s">
        <v>32</v>
      </c>
      <c r="L1111" t="s">
        <v>34</v>
      </c>
      <c r="M1111" s="1">
        <v>0.60699999999999998</v>
      </c>
      <c r="Q1111" t="s">
        <v>337</v>
      </c>
      <c r="S1111" t="s">
        <v>19</v>
      </c>
      <c r="AA1111">
        <v>0</v>
      </c>
    </row>
    <row r="1112" spans="1:27" hidden="1" x14ac:dyDescent="0.2">
      <c r="A1112" t="s">
        <v>61</v>
      </c>
      <c r="B1112">
        <v>1454193</v>
      </c>
      <c r="C1112">
        <v>1454193</v>
      </c>
      <c r="D1112">
        <v>1</v>
      </c>
      <c r="E1112" t="s">
        <v>329</v>
      </c>
      <c r="F1112" t="s">
        <v>29</v>
      </c>
      <c r="G1112">
        <v>475</v>
      </c>
      <c r="H1112" t="s">
        <v>30</v>
      </c>
      <c r="J1112" t="s">
        <v>32</v>
      </c>
      <c r="L1112" t="s">
        <v>34</v>
      </c>
      <c r="M1112" s="1">
        <v>0.60699999999999998</v>
      </c>
      <c r="N1112" t="s">
        <v>330</v>
      </c>
      <c r="O1112" t="s">
        <v>36</v>
      </c>
      <c r="Q1112" t="s">
        <v>337</v>
      </c>
      <c r="R1112" s="1">
        <v>0.39300000000000002</v>
      </c>
      <c r="S1112" t="s">
        <v>20</v>
      </c>
      <c r="AA1112">
        <v>0</v>
      </c>
    </row>
    <row r="1113" spans="1:27" hidden="1" x14ac:dyDescent="0.2">
      <c r="A1113" t="s">
        <v>61</v>
      </c>
      <c r="B1113">
        <v>1454194</v>
      </c>
      <c r="C1113">
        <v>1454194</v>
      </c>
      <c r="D1113">
        <v>1</v>
      </c>
      <c r="E1113" t="s">
        <v>177</v>
      </c>
      <c r="F1113" t="s">
        <v>178</v>
      </c>
      <c r="G1113">
        <v>475</v>
      </c>
      <c r="H1113" t="s">
        <v>30</v>
      </c>
      <c r="I1113" t="s">
        <v>331</v>
      </c>
      <c r="J1113" t="s">
        <v>32</v>
      </c>
      <c r="L1113" t="s">
        <v>34</v>
      </c>
      <c r="M1113" s="1">
        <v>0.60699999999999998</v>
      </c>
      <c r="N1113" t="s">
        <v>325</v>
      </c>
      <c r="O1113" t="s">
        <v>36</v>
      </c>
      <c r="Q1113" t="s">
        <v>337</v>
      </c>
      <c r="R1113">
        <v>0.39300000000000002</v>
      </c>
      <c r="S1113" t="s">
        <v>21</v>
      </c>
      <c r="AA1113">
        <v>0</v>
      </c>
    </row>
    <row r="1114" spans="1:27" hidden="1" x14ac:dyDescent="0.2">
      <c r="A1114" t="s">
        <v>61</v>
      </c>
      <c r="B1114">
        <v>1454392</v>
      </c>
      <c r="C1114">
        <v>1454392</v>
      </c>
      <c r="D1114">
        <v>1</v>
      </c>
      <c r="E1114" t="s">
        <v>177</v>
      </c>
      <c r="F1114" t="s">
        <v>178</v>
      </c>
      <c r="G1114">
        <v>475</v>
      </c>
      <c r="H1114" t="s">
        <v>30</v>
      </c>
      <c r="I1114" t="s">
        <v>332</v>
      </c>
      <c r="J1114" t="s">
        <v>32</v>
      </c>
      <c r="L1114" t="s">
        <v>34</v>
      </c>
      <c r="M1114" s="1">
        <v>0.60699999999999998</v>
      </c>
      <c r="Q1114" t="s">
        <v>337</v>
      </c>
      <c r="R1114" s="1">
        <v>0.39300000000000002</v>
      </c>
      <c r="S1114" t="s">
        <v>23</v>
      </c>
      <c r="AA1114">
        <v>0</v>
      </c>
    </row>
    <row r="1115" spans="1:27" hidden="1" x14ac:dyDescent="0.2">
      <c r="A1115" t="s">
        <v>61</v>
      </c>
      <c r="B1115">
        <v>781730</v>
      </c>
      <c r="C1115">
        <v>781730</v>
      </c>
      <c r="D1115">
        <v>1</v>
      </c>
      <c r="H1115" t="s">
        <v>80</v>
      </c>
      <c r="J1115" t="s">
        <v>32</v>
      </c>
      <c r="L1115" t="s">
        <v>59</v>
      </c>
      <c r="M1115" s="1">
        <v>0.61</v>
      </c>
      <c r="O1115" t="s">
        <v>56</v>
      </c>
      <c r="R1115" s="1">
        <v>0.317</v>
      </c>
      <c r="S1115" t="s">
        <v>24</v>
      </c>
      <c r="AA1115">
        <v>0</v>
      </c>
    </row>
    <row r="1116" spans="1:27" hidden="1" x14ac:dyDescent="0.2">
      <c r="A1116" t="s">
        <v>61</v>
      </c>
      <c r="B1116">
        <v>781130</v>
      </c>
      <c r="C1116">
        <v>781130</v>
      </c>
      <c r="D1116">
        <v>1</v>
      </c>
      <c r="H1116" t="s">
        <v>80</v>
      </c>
      <c r="J1116" t="s">
        <v>32</v>
      </c>
      <c r="L1116" t="s">
        <v>59</v>
      </c>
      <c r="M1116" s="1">
        <v>0.61</v>
      </c>
      <c r="S1116" t="s">
        <v>19</v>
      </c>
      <c r="AA1116">
        <v>0</v>
      </c>
    </row>
    <row r="1117" spans="1:27" hidden="1" x14ac:dyDescent="0.2">
      <c r="A1117" t="s">
        <v>61</v>
      </c>
      <c r="B1117">
        <v>781718</v>
      </c>
      <c r="C1117">
        <v>781718</v>
      </c>
      <c r="D1117">
        <v>1</v>
      </c>
      <c r="H1117" t="s">
        <v>80</v>
      </c>
      <c r="J1117" t="s">
        <v>32</v>
      </c>
      <c r="L1117" t="s">
        <v>59</v>
      </c>
      <c r="M1117" s="1">
        <v>0.61</v>
      </c>
      <c r="R1117" s="1">
        <v>0.317</v>
      </c>
      <c r="S1117" t="s">
        <v>23</v>
      </c>
      <c r="AA1117">
        <v>0</v>
      </c>
    </row>
    <row r="1118" spans="1:27" hidden="1" x14ac:dyDescent="0.2">
      <c r="A1118" t="s">
        <v>61</v>
      </c>
      <c r="B1118">
        <v>781737</v>
      </c>
      <c r="C1118">
        <v>781736</v>
      </c>
      <c r="D1118">
        <v>0</v>
      </c>
      <c r="H1118" t="s">
        <v>233</v>
      </c>
      <c r="J1118" t="s">
        <v>43</v>
      </c>
      <c r="L1118" t="s">
        <v>34</v>
      </c>
      <c r="M1118" s="1">
        <v>0.61099999999999999</v>
      </c>
      <c r="S1118" t="s">
        <v>24</v>
      </c>
      <c r="AA1118">
        <v>0</v>
      </c>
    </row>
    <row r="1119" spans="1:27" hidden="1" x14ac:dyDescent="0.2">
      <c r="A1119" t="s">
        <v>61</v>
      </c>
      <c r="B1119">
        <v>781737</v>
      </c>
      <c r="C1119">
        <v>781736</v>
      </c>
      <c r="D1119">
        <v>0</v>
      </c>
      <c r="H1119" t="s">
        <v>233</v>
      </c>
      <c r="J1119" t="s">
        <v>43</v>
      </c>
      <c r="L1119" t="s">
        <v>34</v>
      </c>
      <c r="M1119" s="1">
        <v>0.61099999999999999</v>
      </c>
      <c r="S1119" t="s">
        <v>24</v>
      </c>
      <c r="AA1119">
        <v>0</v>
      </c>
    </row>
    <row r="1120" spans="1:27" hidden="1" x14ac:dyDescent="0.2">
      <c r="A1120" t="s">
        <v>61</v>
      </c>
      <c r="B1120">
        <v>781137</v>
      </c>
      <c r="C1120">
        <v>781136</v>
      </c>
      <c r="D1120">
        <v>0</v>
      </c>
      <c r="H1120" t="s">
        <v>233</v>
      </c>
      <c r="J1120" t="s">
        <v>43</v>
      </c>
      <c r="L1120" t="s">
        <v>34</v>
      </c>
      <c r="M1120" s="1">
        <v>0.61099999999999999</v>
      </c>
      <c r="S1120" t="s">
        <v>19</v>
      </c>
      <c r="AA1120">
        <v>0</v>
      </c>
    </row>
    <row r="1121" spans="1:27" hidden="1" x14ac:dyDescent="0.2">
      <c r="A1121" t="s">
        <v>61</v>
      </c>
      <c r="B1121">
        <v>781137</v>
      </c>
      <c r="C1121">
        <v>781136</v>
      </c>
      <c r="D1121">
        <v>0</v>
      </c>
      <c r="H1121" t="s">
        <v>233</v>
      </c>
      <c r="J1121" t="s">
        <v>43</v>
      </c>
      <c r="L1121" t="s">
        <v>34</v>
      </c>
      <c r="M1121" s="1">
        <v>0.61099999999999999</v>
      </c>
      <c r="S1121" t="s">
        <v>19</v>
      </c>
      <c r="AA1121">
        <v>0</v>
      </c>
    </row>
    <row r="1122" spans="1:27" hidden="1" x14ac:dyDescent="0.2">
      <c r="A1122" t="s">
        <v>61</v>
      </c>
      <c r="B1122">
        <v>781725</v>
      </c>
      <c r="C1122">
        <v>781724</v>
      </c>
      <c r="D1122">
        <v>0</v>
      </c>
      <c r="H1122" t="s">
        <v>233</v>
      </c>
      <c r="J1122" t="s">
        <v>43</v>
      </c>
      <c r="L1122" t="s">
        <v>34</v>
      </c>
      <c r="M1122" s="1">
        <v>0.61099999999999999</v>
      </c>
      <c r="S1122" t="s">
        <v>23</v>
      </c>
      <c r="AA1122">
        <v>0</v>
      </c>
    </row>
    <row r="1123" spans="1:27" hidden="1" x14ac:dyDescent="0.2">
      <c r="A1123" t="s">
        <v>61</v>
      </c>
      <c r="B1123">
        <v>781725</v>
      </c>
      <c r="C1123">
        <v>781724</v>
      </c>
      <c r="D1123">
        <v>0</v>
      </c>
      <c r="H1123" t="s">
        <v>233</v>
      </c>
      <c r="J1123" t="s">
        <v>43</v>
      </c>
      <c r="L1123" t="s">
        <v>34</v>
      </c>
      <c r="M1123" s="1">
        <v>0.61099999999999999</v>
      </c>
      <c r="S1123" t="s">
        <v>23</v>
      </c>
      <c r="AA1123">
        <v>0</v>
      </c>
    </row>
    <row r="1124" spans="1:27" hidden="1" x14ac:dyDescent="0.2">
      <c r="A1124" t="s">
        <v>61</v>
      </c>
      <c r="B1124">
        <v>3065047</v>
      </c>
      <c r="C1124">
        <v>3065047</v>
      </c>
      <c r="D1124">
        <v>1</v>
      </c>
      <c r="E1124" t="s">
        <v>78</v>
      </c>
      <c r="F1124" t="s">
        <v>94</v>
      </c>
      <c r="G1124">
        <v>564</v>
      </c>
      <c r="H1124" t="s">
        <v>80</v>
      </c>
      <c r="I1124" t="s">
        <v>81</v>
      </c>
      <c r="J1124" t="s">
        <v>32</v>
      </c>
      <c r="L1124" t="s">
        <v>59</v>
      </c>
      <c r="M1124" s="1">
        <v>0.61199999999999999</v>
      </c>
      <c r="N1124" t="s">
        <v>82</v>
      </c>
      <c r="O1124" t="s">
        <v>56</v>
      </c>
      <c r="Q1124" t="s">
        <v>374</v>
      </c>
      <c r="R1124" s="1">
        <v>0.38800000000000001</v>
      </c>
      <c r="S1124" t="s">
        <v>18</v>
      </c>
      <c r="AA1124">
        <v>0</v>
      </c>
    </row>
    <row r="1125" spans="1:27" hidden="1" x14ac:dyDescent="0.2">
      <c r="A1125" t="s">
        <v>61</v>
      </c>
      <c r="B1125">
        <v>3062765</v>
      </c>
      <c r="C1125">
        <v>3062765</v>
      </c>
      <c r="D1125">
        <v>1</v>
      </c>
      <c r="E1125" t="s">
        <v>93</v>
      </c>
      <c r="F1125" t="s">
        <v>94</v>
      </c>
      <c r="G1125">
        <v>564</v>
      </c>
      <c r="H1125" t="s">
        <v>80</v>
      </c>
      <c r="I1125" t="s">
        <v>87</v>
      </c>
      <c r="J1125" t="s">
        <v>32</v>
      </c>
      <c r="L1125" t="s">
        <v>59</v>
      </c>
      <c r="M1125" s="1">
        <v>0.61199999999999999</v>
      </c>
      <c r="N1125" t="s">
        <v>82</v>
      </c>
      <c r="Q1125" t="s">
        <v>374</v>
      </c>
      <c r="S1125" t="s">
        <v>22</v>
      </c>
      <c r="AA1125">
        <v>0</v>
      </c>
    </row>
    <row r="1126" spans="1:27" hidden="1" x14ac:dyDescent="0.2">
      <c r="A1126" t="s">
        <v>61</v>
      </c>
      <c r="B1126">
        <v>3062875</v>
      </c>
      <c r="C1126">
        <v>3062875</v>
      </c>
      <c r="D1126">
        <v>1</v>
      </c>
      <c r="E1126" t="s">
        <v>93</v>
      </c>
      <c r="F1126" t="s">
        <v>94</v>
      </c>
      <c r="G1126">
        <v>564</v>
      </c>
      <c r="H1126" t="s">
        <v>80</v>
      </c>
      <c r="I1126" t="s">
        <v>88</v>
      </c>
      <c r="J1126" t="s">
        <v>32</v>
      </c>
      <c r="L1126" t="s">
        <v>59</v>
      </c>
      <c r="M1126" s="1">
        <v>0.61199999999999999</v>
      </c>
      <c r="N1126" t="s">
        <v>82</v>
      </c>
      <c r="O1126" t="s">
        <v>56</v>
      </c>
      <c r="Q1126" t="s">
        <v>374</v>
      </c>
      <c r="R1126" s="1">
        <v>0.38800000000000001</v>
      </c>
      <c r="S1126" t="s">
        <v>24</v>
      </c>
      <c r="AA1126">
        <v>0</v>
      </c>
    </row>
    <row r="1127" spans="1:27" hidden="1" x14ac:dyDescent="0.2">
      <c r="A1127" t="s">
        <v>61</v>
      </c>
      <c r="B1127">
        <v>3062315</v>
      </c>
      <c r="C1127">
        <v>3062315</v>
      </c>
      <c r="D1127">
        <v>1</v>
      </c>
      <c r="E1127" t="s">
        <v>93</v>
      </c>
      <c r="F1127" t="s">
        <v>94</v>
      </c>
      <c r="G1127">
        <v>564</v>
      </c>
      <c r="H1127" t="s">
        <v>80</v>
      </c>
      <c r="I1127" t="s">
        <v>102</v>
      </c>
      <c r="J1127" t="s">
        <v>32</v>
      </c>
      <c r="L1127" t="s">
        <v>59</v>
      </c>
      <c r="M1127" s="1">
        <v>0.61199999999999999</v>
      </c>
      <c r="Q1127" t="s">
        <v>374</v>
      </c>
      <c r="S1127" t="s">
        <v>19</v>
      </c>
      <c r="AA1127">
        <v>0</v>
      </c>
    </row>
    <row r="1128" spans="1:27" hidden="1" x14ac:dyDescent="0.2">
      <c r="A1128" t="s">
        <v>61</v>
      </c>
      <c r="B1128">
        <v>3063864</v>
      </c>
      <c r="C1128">
        <v>3063864</v>
      </c>
      <c r="D1128">
        <v>1</v>
      </c>
      <c r="E1128" t="s">
        <v>89</v>
      </c>
      <c r="F1128" t="s">
        <v>90</v>
      </c>
      <c r="G1128">
        <v>564</v>
      </c>
      <c r="H1128" t="s">
        <v>80</v>
      </c>
      <c r="J1128" t="s">
        <v>32</v>
      </c>
      <c r="L1128" t="s">
        <v>59</v>
      </c>
      <c r="M1128" s="1">
        <v>0.61199999999999999</v>
      </c>
      <c r="N1128" t="s">
        <v>91</v>
      </c>
      <c r="O1128" t="s">
        <v>56</v>
      </c>
      <c r="Q1128" t="s">
        <v>374</v>
      </c>
      <c r="R1128" s="1">
        <v>0.38800000000000001</v>
      </c>
      <c r="S1128" t="s">
        <v>20</v>
      </c>
      <c r="AA1128">
        <v>0</v>
      </c>
    </row>
    <row r="1129" spans="1:27" hidden="1" x14ac:dyDescent="0.2">
      <c r="A1129" t="s">
        <v>61</v>
      </c>
      <c r="B1129">
        <v>3062689</v>
      </c>
      <c r="C1129">
        <v>3062689</v>
      </c>
      <c r="D1129">
        <v>1</v>
      </c>
      <c r="E1129" t="s">
        <v>93</v>
      </c>
      <c r="F1129" t="s">
        <v>94</v>
      </c>
      <c r="G1129">
        <v>564</v>
      </c>
      <c r="H1129" t="s">
        <v>80</v>
      </c>
      <c r="I1129" t="s">
        <v>92</v>
      </c>
      <c r="J1129" t="s">
        <v>32</v>
      </c>
      <c r="L1129" t="s">
        <v>59</v>
      </c>
      <c r="M1129" s="1">
        <v>0.61199999999999999</v>
      </c>
      <c r="N1129" t="s">
        <v>82</v>
      </c>
      <c r="O1129" t="s">
        <v>56</v>
      </c>
      <c r="Q1129" t="s">
        <v>374</v>
      </c>
      <c r="R1129">
        <v>0.38800000000000001</v>
      </c>
      <c r="S1129" t="s">
        <v>21</v>
      </c>
      <c r="AA1129">
        <v>0</v>
      </c>
    </row>
    <row r="1130" spans="1:27" hidden="1" x14ac:dyDescent="0.2">
      <c r="A1130" t="s">
        <v>61</v>
      </c>
      <c r="B1130">
        <v>3062864</v>
      </c>
      <c r="C1130">
        <v>3062864</v>
      </c>
      <c r="D1130">
        <v>1</v>
      </c>
      <c r="E1130" t="s">
        <v>93</v>
      </c>
      <c r="F1130" t="s">
        <v>94</v>
      </c>
      <c r="G1130">
        <v>564</v>
      </c>
      <c r="H1130" t="s">
        <v>80</v>
      </c>
      <c r="I1130" t="s">
        <v>95</v>
      </c>
      <c r="J1130" t="s">
        <v>32</v>
      </c>
      <c r="L1130" t="s">
        <v>59</v>
      </c>
      <c r="M1130" s="1">
        <v>0.61199999999999999</v>
      </c>
      <c r="Q1130" t="s">
        <v>374</v>
      </c>
      <c r="R1130" s="1">
        <v>0.38800000000000001</v>
      </c>
      <c r="S1130" t="s">
        <v>23</v>
      </c>
      <c r="AA1130">
        <v>0</v>
      </c>
    </row>
    <row r="1131" spans="1:27" hidden="1" x14ac:dyDescent="0.2">
      <c r="A1131" t="s">
        <v>61</v>
      </c>
      <c r="B1131">
        <v>1455141</v>
      </c>
      <c r="C1131">
        <v>1455141</v>
      </c>
      <c r="D1131">
        <v>1</v>
      </c>
      <c r="E1131" t="s">
        <v>177</v>
      </c>
      <c r="F1131" t="s">
        <v>178</v>
      </c>
      <c r="G1131">
        <v>240</v>
      </c>
      <c r="H1131" t="s">
        <v>30</v>
      </c>
      <c r="I1131" t="s">
        <v>324</v>
      </c>
      <c r="J1131" t="s">
        <v>32</v>
      </c>
      <c r="L1131" t="s">
        <v>34</v>
      </c>
      <c r="M1131" s="1">
        <v>0.62</v>
      </c>
      <c r="N1131" t="s">
        <v>325</v>
      </c>
      <c r="O1131" t="s">
        <v>36</v>
      </c>
      <c r="Q1131" t="s">
        <v>362</v>
      </c>
      <c r="R1131" s="1">
        <v>0.38</v>
      </c>
      <c r="S1131" t="s">
        <v>18</v>
      </c>
      <c r="AA1131">
        <v>0</v>
      </c>
    </row>
    <row r="1132" spans="1:27" hidden="1" x14ac:dyDescent="0.2">
      <c r="A1132" t="s">
        <v>61</v>
      </c>
      <c r="B1132">
        <v>3065275</v>
      </c>
      <c r="C1132">
        <v>3065275</v>
      </c>
      <c r="D1132">
        <v>1</v>
      </c>
      <c r="E1132" t="s">
        <v>78</v>
      </c>
      <c r="F1132" t="s">
        <v>94</v>
      </c>
      <c r="G1132">
        <v>336</v>
      </c>
      <c r="H1132" t="s">
        <v>80</v>
      </c>
      <c r="I1132" t="s">
        <v>81</v>
      </c>
      <c r="J1132" t="s">
        <v>32</v>
      </c>
      <c r="L1132" t="s">
        <v>59</v>
      </c>
      <c r="M1132" s="1">
        <v>0.62</v>
      </c>
      <c r="N1132" t="s">
        <v>82</v>
      </c>
      <c r="O1132" t="s">
        <v>56</v>
      </c>
      <c r="Q1132" t="s">
        <v>375</v>
      </c>
      <c r="R1132" s="1">
        <v>0.38</v>
      </c>
      <c r="S1132" t="s">
        <v>18</v>
      </c>
      <c r="AA1132">
        <v>0</v>
      </c>
    </row>
    <row r="1133" spans="1:27" hidden="1" x14ac:dyDescent="0.2">
      <c r="A1133" t="s">
        <v>61</v>
      </c>
      <c r="B1133">
        <v>1454060</v>
      </c>
      <c r="C1133">
        <v>1454060</v>
      </c>
      <c r="D1133">
        <v>1</v>
      </c>
      <c r="E1133" t="s">
        <v>177</v>
      </c>
      <c r="F1133" t="s">
        <v>178</v>
      </c>
      <c r="G1133">
        <v>240</v>
      </c>
      <c r="H1133" t="s">
        <v>30</v>
      </c>
      <c r="I1133" t="s">
        <v>326</v>
      </c>
      <c r="J1133" t="s">
        <v>32</v>
      </c>
      <c r="L1133" t="s">
        <v>34</v>
      </c>
      <c r="M1133" s="1">
        <v>0.62</v>
      </c>
      <c r="N1133" t="s">
        <v>325</v>
      </c>
      <c r="Q1133" t="s">
        <v>362</v>
      </c>
      <c r="S1133" t="s">
        <v>22</v>
      </c>
      <c r="AA1133">
        <v>0</v>
      </c>
    </row>
    <row r="1134" spans="1:27" hidden="1" x14ac:dyDescent="0.2">
      <c r="A1134" t="s">
        <v>61</v>
      </c>
      <c r="B1134">
        <v>3062993</v>
      </c>
      <c r="C1134">
        <v>3062993</v>
      </c>
      <c r="D1134">
        <v>1</v>
      </c>
      <c r="E1134" t="s">
        <v>93</v>
      </c>
      <c r="F1134" t="s">
        <v>94</v>
      </c>
      <c r="G1134">
        <v>336</v>
      </c>
      <c r="H1134" t="s">
        <v>80</v>
      </c>
      <c r="I1134" t="s">
        <v>87</v>
      </c>
      <c r="J1134" t="s">
        <v>32</v>
      </c>
      <c r="L1134" t="s">
        <v>59</v>
      </c>
      <c r="M1134" s="1">
        <v>0.62</v>
      </c>
      <c r="N1134" t="s">
        <v>82</v>
      </c>
      <c r="Q1134" t="s">
        <v>375</v>
      </c>
      <c r="S1134" t="s">
        <v>22</v>
      </c>
      <c r="AA1134">
        <v>0</v>
      </c>
    </row>
    <row r="1135" spans="1:27" hidden="1" x14ac:dyDescent="0.2">
      <c r="A1135" t="s">
        <v>61</v>
      </c>
      <c r="B1135">
        <v>1454169</v>
      </c>
      <c r="C1135">
        <v>1454169</v>
      </c>
      <c r="D1135">
        <v>1</v>
      </c>
      <c r="E1135" t="s">
        <v>177</v>
      </c>
      <c r="F1135" t="s">
        <v>178</v>
      </c>
      <c r="G1135">
        <v>240</v>
      </c>
      <c r="H1135" t="s">
        <v>30</v>
      </c>
      <c r="I1135" t="s">
        <v>327</v>
      </c>
      <c r="J1135" t="s">
        <v>32</v>
      </c>
      <c r="L1135" t="s">
        <v>34</v>
      </c>
      <c r="M1135" s="1">
        <v>0.62</v>
      </c>
      <c r="N1135" t="s">
        <v>325</v>
      </c>
      <c r="O1135" t="s">
        <v>36</v>
      </c>
      <c r="Q1135" t="s">
        <v>362</v>
      </c>
      <c r="R1135" s="1">
        <v>0.38</v>
      </c>
      <c r="S1135" t="s">
        <v>24</v>
      </c>
      <c r="AA1135">
        <v>0</v>
      </c>
    </row>
    <row r="1136" spans="1:27" hidden="1" x14ac:dyDescent="0.2">
      <c r="A1136" t="s">
        <v>61</v>
      </c>
      <c r="B1136">
        <v>3063103</v>
      </c>
      <c r="C1136">
        <v>3063103</v>
      </c>
      <c r="D1136">
        <v>1</v>
      </c>
      <c r="E1136" t="s">
        <v>93</v>
      </c>
      <c r="F1136" t="s">
        <v>94</v>
      </c>
      <c r="G1136">
        <v>336</v>
      </c>
      <c r="H1136" t="s">
        <v>80</v>
      </c>
      <c r="I1136" t="s">
        <v>88</v>
      </c>
      <c r="J1136" t="s">
        <v>32</v>
      </c>
      <c r="L1136" t="s">
        <v>59</v>
      </c>
      <c r="M1136" s="1">
        <v>0.62</v>
      </c>
      <c r="N1136" t="s">
        <v>82</v>
      </c>
      <c r="O1136" t="s">
        <v>56</v>
      </c>
      <c r="Q1136" t="s">
        <v>375</v>
      </c>
      <c r="R1136" s="1">
        <v>0.38</v>
      </c>
      <c r="S1136" t="s">
        <v>24</v>
      </c>
      <c r="AA1136">
        <v>0</v>
      </c>
    </row>
    <row r="1137" spans="1:27" hidden="1" x14ac:dyDescent="0.2">
      <c r="A1137" t="s">
        <v>61</v>
      </c>
      <c r="B1137">
        <v>1453610</v>
      </c>
      <c r="C1137">
        <v>1453610</v>
      </c>
      <c r="D1137">
        <v>1</v>
      </c>
      <c r="E1137" t="s">
        <v>177</v>
      </c>
      <c r="F1137" t="s">
        <v>178</v>
      </c>
      <c r="G1137">
        <v>240</v>
      </c>
      <c r="H1137" t="s">
        <v>30</v>
      </c>
      <c r="I1137" t="s">
        <v>328</v>
      </c>
      <c r="J1137" t="s">
        <v>32</v>
      </c>
      <c r="L1137" t="s">
        <v>34</v>
      </c>
      <c r="M1137" s="1">
        <v>0.62</v>
      </c>
      <c r="Q1137" t="s">
        <v>362</v>
      </c>
      <c r="S1137" t="s">
        <v>19</v>
      </c>
      <c r="AA1137">
        <v>0</v>
      </c>
    </row>
    <row r="1138" spans="1:27" hidden="1" x14ac:dyDescent="0.2">
      <c r="A1138" t="s">
        <v>61</v>
      </c>
      <c r="B1138">
        <v>3062543</v>
      </c>
      <c r="C1138">
        <v>3062543</v>
      </c>
      <c r="D1138">
        <v>1</v>
      </c>
      <c r="E1138" t="s">
        <v>93</v>
      </c>
      <c r="F1138" t="s">
        <v>94</v>
      </c>
      <c r="G1138">
        <v>336</v>
      </c>
      <c r="H1138" t="s">
        <v>80</v>
      </c>
      <c r="I1138" t="s">
        <v>102</v>
      </c>
      <c r="J1138" t="s">
        <v>32</v>
      </c>
      <c r="L1138" t="s">
        <v>59</v>
      </c>
      <c r="M1138" s="1">
        <v>0.62</v>
      </c>
      <c r="Q1138" t="s">
        <v>375</v>
      </c>
      <c r="S1138" t="s">
        <v>19</v>
      </c>
      <c r="AA1138">
        <v>0</v>
      </c>
    </row>
    <row r="1139" spans="1:27" hidden="1" x14ac:dyDescent="0.2">
      <c r="A1139" t="s">
        <v>61</v>
      </c>
      <c r="B1139">
        <v>1453958</v>
      </c>
      <c r="C1139">
        <v>1453958</v>
      </c>
      <c r="D1139">
        <v>1</v>
      </c>
      <c r="E1139" t="s">
        <v>329</v>
      </c>
      <c r="F1139" t="s">
        <v>29</v>
      </c>
      <c r="G1139">
        <v>240</v>
      </c>
      <c r="H1139" t="s">
        <v>30</v>
      </c>
      <c r="J1139" t="s">
        <v>32</v>
      </c>
      <c r="L1139" t="s">
        <v>34</v>
      </c>
      <c r="M1139" s="1">
        <v>0.62</v>
      </c>
      <c r="N1139" t="s">
        <v>330</v>
      </c>
      <c r="O1139" t="s">
        <v>36</v>
      </c>
      <c r="Q1139" t="s">
        <v>362</v>
      </c>
      <c r="R1139" s="1">
        <v>0.38</v>
      </c>
      <c r="S1139" t="s">
        <v>20</v>
      </c>
      <c r="AA1139">
        <v>0</v>
      </c>
    </row>
    <row r="1140" spans="1:27" hidden="1" x14ac:dyDescent="0.2">
      <c r="A1140" t="s">
        <v>61</v>
      </c>
      <c r="B1140">
        <v>3064092</v>
      </c>
      <c r="C1140">
        <v>3064092</v>
      </c>
      <c r="D1140">
        <v>1</v>
      </c>
      <c r="E1140" t="s">
        <v>89</v>
      </c>
      <c r="F1140" t="s">
        <v>90</v>
      </c>
      <c r="G1140">
        <v>336</v>
      </c>
      <c r="H1140" t="s">
        <v>80</v>
      </c>
      <c r="J1140" t="s">
        <v>32</v>
      </c>
      <c r="L1140" t="s">
        <v>59</v>
      </c>
      <c r="M1140" s="1">
        <v>0.62</v>
      </c>
      <c r="N1140" t="s">
        <v>91</v>
      </c>
      <c r="O1140" t="s">
        <v>56</v>
      </c>
      <c r="Q1140" t="s">
        <v>375</v>
      </c>
      <c r="R1140" s="1">
        <v>0.38</v>
      </c>
      <c r="S1140" t="s">
        <v>20</v>
      </c>
      <c r="AA1140">
        <v>0</v>
      </c>
    </row>
    <row r="1141" spans="1:27" hidden="1" x14ac:dyDescent="0.2">
      <c r="A1141" t="s">
        <v>61</v>
      </c>
      <c r="B1141">
        <v>1453959</v>
      </c>
      <c r="C1141">
        <v>1453959</v>
      </c>
      <c r="D1141">
        <v>1</v>
      </c>
      <c r="E1141" t="s">
        <v>177</v>
      </c>
      <c r="F1141" t="s">
        <v>178</v>
      </c>
      <c r="G1141">
        <v>240</v>
      </c>
      <c r="H1141" t="s">
        <v>30</v>
      </c>
      <c r="I1141" t="s">
        <v>331</v>
      </c>
      <c r="J1141" t="s">
        <v>32</v>
      </c>
      <c r="L1141" t="s">
        <v>34</v>
      </c>
      <c r="M1141" s="1">
        <v>0.62</v>
      </c>
      <c r="N1141" t="s">
        <v>325</v>
      </c>
      <c r="O1141" t="s">
        <v>36</v>
      </c>
      <c r="Q1141" t="s">
        <v>362</v>
      </c>
      <c r="R1141">
        <v>0.38</v>
      </c>
      <c r="S1141" t="s">
        <v>21</v>
      </c>
      <c r="AA1141">
        <v>0</v>
      </c>
    </row>
    <row r="1142" spans="1:27" hidden="1" x14ac:dyDescent="0.2">
      <c r="A1142" t="s">
        <v>61</v>
      </c>
      <c r="B1142">
        <v>3062917</v>
      </c>
      <c r="C1142">
        <v>3062917</v>
      </c>
      <c r="D1142">
        <v>1</v>
      </c>
      <c r="E1142" t="s">
        <v>93</v>
      </c>
      <c r="F1142" t="s">
        <v>94</v>
      </c>
      <c r="G1142">
        <v>336</v>
      </c>
      <c r="H1142" t="s">
        <v>80</v>
      </c>
      <c r="I1142" t="s">
        <v>92</v>
      </c>
      <c r="J1142" t="s">
        <v>32</v>
      </c>
      <c r="L1142" t="s">
        <v>59</v>
      </c>
      <c r="M1142" s="1">
        <v>0.62</v>
      </c>
      <c r="N1142" t="s">
        <v>82</v>
      </c>
      <c r="O1142" t="s">
        <v>56</v>
      </c>
      <c r="Q1142" t="s">
        <v>375</v>
      </c>
      <c r="R1142">
        <v>0.38</v>
      </c>
      <c r="S1142" t="s">
        <v>21</v>
      </c>
      <c r="AA1142">
        <v>0</v>
      </c>
    </row>
    <row r="1143" spans="1:27" hidden="1" x14ac:dyDescent="0.2">
      <c r="A1143" t="s">
        <v>61</v>
      </c>
      <c r="B1143">
        <v>1454157</v>
      </c>
      <c r="C1143">
        <v>1454157</v>
      </c>
      <c r="D1143">
        <v>1</v>
      </c>
      <c r="E1143" t="s">
        <v>177</v>
      </c>
      <c r="F1143" t="s">
        <v>178</v>
      </c>
      <c r="G1143">
        <v>240</v>
      </c>
      <c r="H1143" t="s">
        <v>30</v>
      </c>
      <c r="I1143" t="s">
        <v>332</v>
      </c>
      <c r="J1143" t="s">
        <v>32</v>
      </c>
      <c r="L1143" t="s">
        <v>34</v>
      </c>
      <c r="M1143" s="1">
        <v>0.62</v>
      </c>
      <c r="Q1143" t="s">
        <v>362</v>
      </c>
      <c r="R1143" s="1">
        <v>0.38</v>
      </c>
      <c r="S1143" t="s">
        <v>23</v>
      </c>
      <c r="AA1143">
        <v>0</v>
      </c>
    </row>
    <row r="1144" spans="1:27" hidden="1" x14ac:dyDescent="0.2">
      <c r="A1144" t="s">
        <v>61</v>
      </c>
      <c r="B1144">
        <v>3063092</v>
      </c>
      <c r="C1144">
        <v>3063092</v>
      </c>
      <c r="D1144">
        <v>1</v>
      </c>
      <c r="E1144" t="s">
        <v>93</v>
      </c>
      <c r="F1144" t="s">
        <v>94</v>
      </c>
      <c r="G1144">
        <v>336</v>
      </c>
      <c r="H1144" t="s">
        <v>80</v>
      </c>
      <c r="I1144" t="s">
        <v>95</v>
      </c>
      <c r="J1144" t="s">
        <v>32</v>
      </c>
      <c r="L1144" t="s">
        <v>59</v>
      </c>
      <c r="M1144" s="1">
        <v>0.62</v>
      </c>
      <c r="Q1144" t="s">
        <v>375</v>
      </c>
      <c r="R1144" s="1">
        <v>0.38</v>
      </c>
      <c r="S1144" t="s">
        <v>23</v>
      </c>
      <c r="AA1144">
        <v>0</v>
      </c>
    </row>
    <row r="1145" spans="1:27" hidden="1" x14ac:dyDescent="0.2">
      <c r="A1145" t="s">
        <v>61</v>
      </c>
      <c r="B1145">
        <v>3065035</v>
      </c>
      <c r="C1145">
        <v>3065035</v>
      </c>
      <c r="D1145">
        <v>1</v>
      </c>
      <c r="E1145" t="s">
        <v>78</v>
      </c>
      <c r="F1145" t="s">
        <v>94</v>
      </c>
      <c r="G1145">
        <v>576</v>
      </c>
      <c r="H1145" t="s">
        <v>66</v>
      </c>
      <c r="I1145" t="s">
        <v>81</v>
      </c>
      <c r="J1145" t="s">
        <v>32</v>
      </c>
      <c r="L1145" t="s">
        <v>56</v>
      </c>
      <c r="M1145" s="1">
        <v>0.622</v>
      </c>
      <c r="N1145" t="s">
        <v>82</v>
      </c>
      <c r="O1145" t="s">
        <v>59</v>
      </c>
      <c r="Q1145" t="s">
        <v>336</v>
      </c>
      <c r="R1145" s="1">
        <v>0.378</v>
      </c>
      <c r="S1145" t="s">
        <v>18</v>
      </c>
      <c r="AA1145">
        <v>0</v>
      </c>
    </row>
    <row r="1146" spans="1:27" hidden="1" x14ac:dyDescent="0.2">
      <c r="A1146" t="s">
        <v>61</v>
      </c>
      <c r="B1146">
        <v>3065305</v>
      </c>
      <c r="C1146">
        <v>3065305</v>
      </c>
      <c r="D1146">
        <v>1</v>
      </c>
      <c r="E1146" t="s">
        <v>78</v>
      </c>
      <c r="F1146" t="s">
        <v>94</v>
      </c>
      <c r="G1146">
        <v>306</v>
      </c>
      <c r="H1146" t="s">
        <v>66</v>
      </c>
      <c r="I1146" t="s">
        <v>81</v>
      </c>
      <c r="J1146" t="s">
        <v>32</v>
      </c>
      <c r="L1146" t="s">
        <v>56</v>
      </c>
      <c r="M1146" s="1">
        <v>0.622</v>
      </c>
      <c r="N1146" t="s">
        <v>82</v>
      </c>
      <c r="O1146" t="s">
        <v>59</v>
      </c>
      <c r="Q1146" t="s">
        <v>265</v>
      </c>
      <c r="R1146" s="1">
        <v>0.378</v>
      </c>
      <c r="S1146" t="s">
        <v>18</v>
      </c>
      <c r="AA1146">
        <v>0</v>
      </c>
    </row>
    <row r="1147" spans="1:27" hidden="1" x14ac:dyDescent="0.2">
      <c r="A1147" t="s">
        <v>61</v>
      </c>
      <c r="B1147">
        <v>3062753</v>
      </c>
      <c r="C1147">
        <v>3062753</v>
      </c>
      <c r="D1147">
        <v>1</v>
      </c>
      <c r="E1147" t="s">
        <v>93</v>
      </c>
      <c r="F1147" t="s">
        <v>94</v>
      </c>
      <c r="G1147">
        <v>576</v>
      </c>
      <c r="H1147" t="s">
        <v>66</v>
      </c>
      <c r="I1147" t="s">
        <v>87</v>
      </c>
      <c r="J1147" t="s">
        <v>32</v>
      </c>
      <c r="L1147" t="s">
        <v>56</v>
      </c>
      <c r="M1147" s="1">
        <v>0.622</v>
      </c>
      <c r="N1147" t="s">
        <v>82</v>
      </c>
      <c r="Q1147" t="s">
        <v>336</v>
      </c>
      <c r="S1147" t="s">
        <v>22</v>
      </c>
      <c r="AA1147">
        <v>0</v>
      </c>
    </row>
    <row r="1148" spans="1:27" hidden="1" x14ac:dyDescent="0.2">
      <c r="A1148" t="s">
        <v>61</v>
      </c>
      <c r="B1148">
        <v>3063023</v>
      </c>
      <c r="C1148">
        <v>3063023</v>
      </c>
      <c r="D1148">
        <v>1</v>
      </c>
      <c r="E1148" t="s">
        <v>93</v>
      </c>
      <c r="F1148" t="s">
        <v>94</v>
      </c>
      <c r="G1148">
        <v>306</v>
      </c>
      <c r="H1148" t="s">
        <v>66</v>
      </c>
      <c r="I1148" t="s">
        <v>87</v>
      </c>
      <c r="J1148" t="s">
        <v>32</v>
      </c>
      <c r="L1148" t="s">
        <v>56</v>
      </c>
      <c r="M1148" s="1">
        <v>0.622</v>
      </c>
      <c r="N1148" t="s">
        <v>82</v>
      </c>
      <c r="Q1148" t="s">
        <v>265</v>
      </c>
      <c r="S1148" t="s">
        <v>22</v>
      </c>
      <c r="AA1148">
        <v>0</v>
      </c>
    </row>
    <row r="1149" spans="1:27" hidden="1" x14ac:dyDescent="0.2">
      <c r="A1149" t="s">
        <v>61</v>
      </c>
      <c r="B1149">
        <v>3062863</v>
      </c>
      <c r="C1149">
        <v>3062863</v>
      </c>
      <c r="D1149">
        <v>1</v>
      </c>
      <c r="E1149" t="s">
        <v>93</v>
      </c>
      <c r="F1149" t="s">
        <v>94</v>
      </c>
      <c r="G1149">
        <v>576</v>
      </c>
      <c r="H1149" t="s">
        <v>66</v>
      </c>
      <c r="I1149" t="s">
        <v>88</v>
      </c>
      <c r="J1149" t="s">
        <v>32</v>
      </c>
      <c r="L1149" t="s">
        <v>56</v>
      </c>
      <c r="M1149" s="1">
        <v>0.622</v>
      </c>
      <c r="N1149" t="s">
        <v>82</v>
      </c>
      <c r="O1149" t="s">
        <v>59</v>
      </c>
      <c r="Q1149" t="s">
        <v>336</v>
      </c>
      <c r="R1149" s="1">
        <v>0.378</v>
      </c>
      <c r="S1149" t="s">
        <v>24</v>
      </c>
      <c r="AA1149">
        <v>0</v>
      </c>
    </row>
    <row r="1150" spans="1:27" hidden="1" x14ac:dyDescent="0.2">
      <c r="A1150" t="s">
        <v>61</v>
      </c>
      <c r="B1150">
        <v>3063133</v>
      </c>
      <c r="C1150">
        <v>3063133</v>
      </c>
      <c r="D1150">
        <v>1</v>
      </c>
      <c r="E1150" t="s">
        <v>93</v>
      </c>
      <c r="F1150" t="s">
        <v>94</v>
      </c>
      <c r="G1150">
        <v>306</v>
      </c>
      <c r="H1150" t="s">
        <v>66</v>
      </c>
      <c r="I1150" t="s">
        <v>88</v>
      </c>
      <c r="J1150" t="s">
        <v>32</v>
      </c>
      <c r="L1150" t="s">
        <v>56</v>
      </c>
      <c r="M1150" s="1">
        <v>0.622</v>
      </c>
      <c r="N1150" t="s">
        <v>82</v>
      </c>
      <c r="O1150" t="s">
        <v>59</v>
      </c>
      <c r="Q1150" t="s">
        <v>265</v>
      </c>
      <c r="R1150" s="1">
        <v>0.378</v>
      </c>
      <c r="S1150" t="s">
        <v>24</v>
      </c>
      <c r="AA1150">
        <v>0</v>
      </c>
    </row>
    <row r="1151" spans="1:27" hidden="1" x14ac:dyDescent="0.2">
      <c r="A1151" t="s">
        <v>61</v>
      </c>
      <c r="B1151">
        <v>3062303</v>
      </c>
      <c r="C1151">
        <v>3062303</v>
      </c>
      <c r="D1151">
        <v>1</v>
      </c>
      <c r="E1151" t="s">
        <v>93</v>
      </c>
      <c r="F1151" t="s">
        <v>94</v>
      </c>
      <c r="G1151">
        <v>576</v>
      </c>
      <c r="H1151" t="s">
        <v>66</v>
      </c>
      <c r="I1151" t="s">
        <v>102</v>
      </c>
      <c r="J1151" t="s">
        <v>32</v>
      </c>
      <c r="L1151" t="s">
        <v>56</v>
      </c>
      <c r="M1151" s="1">
        <v>0.622</v>
      </c>
      <c r="Q1151" t="s">
        <v>336</v>
      </c>
      <c r="S1151" t="s">
        <v>19</v>
      </c>
      <c r="AA1151">
        <v>0</v>
      </c>
    </row>
    <row r="1152" spans="1:27" hidden="1" x14ac:dyDescent="0.2">
      <c r="A1152" t="s">
        <v>61</v>
      </c>
      <c r="B1152">
        <v>3062573</v>
      </c>
      <c r="C1152">
        <v>3062573</v>
      </c>
      <c r="D1152">
        <v>1</v>
      </c>
      <c r="E1152" t="s">
        <v>93</v>
      </c>
      <c r="F1152" t="s">
        <v>94</v>
      </c>
      <c r="G1152">
        <v>306</v>
      </c>
      <c r="H1152" t="s">
        <v>66</v>
      </c>
      <c r="I1152" t="s">
        <v>102</v>
      </c>
      <c r="J1152" t="s">
        <v>32</v>
      </c>
      <c r="L1152" t="s">
        <v>56</v>
      </c>
      <c r="M1152" s="1">
        <v>0.622</v>
      </c>
      <c r="Q1152" t="s">
        <v>265</v>
      </c>
      <c r="S1152" t="s">
        <v>19</v>
      </c>
      <c r="AA1152">
        <v>0</v>
      </c>
    </row>
    <row r="1153" spans="1:27" hidden="1" x14ac:dyDescent="0.2">
      <c r="A1153" t="s">
        <v>61</v>
      </c>
      <c r="B1153">
        <v>3063852</v>
      </c>
      <c r="C1153">
        <v>3063852</v>
      </c>
      <c r="D1153">
        <v>1</v>
      </c>
      <c r="E1153" t="s">
        <v>89</v>
      </c>
      <c r="F1153" t="s">
        <v>90</v>
      </c>
      <c r="G1153">
        <v>576</v>
      </c>
      <c r="H1153" t="s">
        <v>66</v>
      </c>
      <c r="J1153" t="s">
        <v>32</v>
      </c>
      <c r="L1153" t="s">
        <v>56</v>
      </c>
      <c r="M1153" s="1">
        <v>0.622</v>
      </c>
      <c r="N1153" t="s">
        <v>91</v>
      </c>
      <c r="O1153" t="s">
        <v>59</v>
      </c>
      <c r="Q1153" t="s">
        <v>336</v>
      </c>
      <c r="R1153" s="1">
        <v>0.378</v>
      </c>
      <c r="S1153" t="s">
        <v>20</v>
      </c>
      <c r="AA1153">
        <v>0</v>
      </c>
    </row>
    <row r="1154" spans="1:27" hidden="1" x14ac:dyDescent="0.2">
      <c r="A1154" t="s">
        <v>61</v>
      </c>
      <c r="B1154">
        <v>3064122</v>
      </c>
      <c r="C1154">
        <v>3064122</v>
      </c>
      <c r="D1154">
        <v>1</v>
      </c>
      <c r="E1154" t="s">
        <v>89</v>
      </c>
      <c r="F1154" t="s">
        <v>90</v>
      </c>
      <c r="G1154">
        <v>306</v>
      </c>
      <c r="H1154" t="s">
        <v>66</v>
      </c>
      <c r="J1154" t="s">
        <v>32</v>
      </c>
      <c r="L1154" t="s">
        <v>56</v>
      </c>
      <c r="M1154" s="1">
        <v>0.622</v>
      </c>
      <c r="N1154" t="s">
        <v>91</v>
      </c>
      <c r="O1154" t="s">
        <v>59</v>
      </c>
      <c r="Q1154" t="s">
        <v>265</v>
      </c>
      <c r="R1154" s="1">
        <v>0.378</v>
      </c>
      <c r="S1154" t="s">
        <v>20</v>
      </c>
      <c r="AA1154">
        <v>0</v>
      </c>
    </row>
    <row r="1155" spans="1:27" hidden="1" x14ac:dyDescent="0.2">
      <c r="A1155" t="s">
        <v>61</v>
      </c>
      <c r="B1155">
        <v>3062677</v>
      </c>
      <c r="C1155">
        <v>3062677</v>
      </c>
      <c r="D1155">
        <v>1</v>
      </c>
      <c r="E1155" t="s">
        <v>93</v>
      </c>
      <c r="F1155" t="s">
        <v>94</v>
      </c>
      <c r="G1155">
        <v>576</v>
      </c>
      <c r="H1155" t="s">
        <v>66</v>
      </c>
      <c r="I1155" t="s">
        <v>92</v>
      </c>
      <c r="J1155" t="s">
        <v>32</v>
      </c>
      <c r="L1155" t="s">
        <v>56</v>
      </c>
      <c r="M1155" s="1">
        <v>0.622</v>
      </c>
      <c r="N1155" t="s">
        <v>82</v>
      </c>
      <c r="O1155" t="s">
        <v>59</v>
      </c>
      <c r="Q1155" t="s">
        <v>336</v>
      </c>
      <c r="R1155">
        <v>0.378</v>
      </c>
      <c r="S1155" t="s">
        <v>21</v>
      </c>
      <c r="AA1155">
        <v>0</v>
      </c>
    </row>
    <row r="1156" spans="1:27" hidden="1" x14ac:dyDescent="0.2">
      <c r="A1156" t="s">
        <v>61</v>
      </c>
      <c r="B1156">
        <v>3062947</v>
      </c>
      <c r="C1156">
        <v>3062947</v>
      </c>
      <c r="D1156">
        <v>1</v>
      </c>
      <c r="E1156" t="s">
        <v>93</v>
      </c>
      <c r="F1156" t="s">
        <v>94</v>
      </c>
      <c r="G1156">
        <v>306</v>
      </c>
      <c r="H1156" t="s">
        <v>66</v>
      </c>
      <c r="I1156" t="s">
        <v>92</v>
      </c>
      <c r="J1156" t="s">
        <v>32</v>
      </c>
      <c r="L1156" t="s">
        <v>56</v>
      </c>
      <c r="M1156" s="1">
        <v>0.622</v>
      </c>
      <c r="N1156" t="s">
        <v>82</v>
      </c>
      <c r="O1156" t="s">
        <v>59</v>
      </c>
      <c r="Q1156" t="s">
        <v>265</v>
      </c>
      <c r="R1156">
        <v>0.378</v>
      </c>
      <c r="S1156" t="s">
        <v>21</v>
      </c>
      <c r="AA1156">
        <v>0</v>
      </c>
    </row>
    <row r="1157" spans="1:27" hidden="1" x14ac:dyDescent="0.2">
      <c r="A1157" t="s">
        <v>61</v>
      </c>
      <c r="B1157">
        <v>3062852</v>
      </c>
      <c r="C1157">
        <v>3062852</v>
      </c>
      <c r="D1157">
        <v>1</v>
      </c>
      <c r="E1157" t="s">
        <v>93</v>
      </c>
      <c r="F1157" t="s">
        <v>94</v>
      </c>
      <c r="G1157">
        <v>576</v>
      </c>
      <c r="H1157" t="s">
        <v>66</v>
      </c>
      <c r="I1157" t="s">
        <v>95</v>
      </c>
      <c r="J1157" t="s">
        <v>32</v>
      </c>
      <c r="L1157" t="s">
        <v>56</v>
      </c>
      <c r="M1157" s="1">
        <v>0.622</v>
      </c>
      <c r="Q1157" t="s">
        <v>336</v>
      </c>
      <c r="R1157" s="1">
        <v>0.378</v>
      </c>
      <c r="S1157" t="s">
        <v>23</v>
      </c>
      <c r="AA1157">
        <v>0</v>
      </c>
    </row>
    <row r="1158" spans="1:27" hidden="1" x14ac:dyDescent="0.2">
      <c r="A1158" t="s">
        <v>61</v>
      </c>
      <c r="B1158">
        <v>3063122</v>
      </c>
      <c r="C1158">
        <v>3063122</v>
      </c>
      <c r="D1158">
        <v>1</v>
      </c>
      <c r="E1158" t="s">
        <v>93</v>
      </c>
      <c r="F1158" t="s">
        <v>94</v>
      </c>
      <c r="G1158">
        <v>306</v>
      </c>
      <c r="H1158" t="s">
        <v>66</v>
      </c>
      <c r="I1158" t="s">
        <v>95</v>
      </c>
      <c r="J1158" t="s">
        <v>32</v>
      </c>
      <c r="L1158" t="s">
        <v>56</v>
      </c>
      <c r="M1158" s="1">
        <v>0.622</v>
      </c>
      <c r="Q1158" t="s">
        <v>265</v>
      </c>
      <c r="R1158" s="1">
        <v>0.378</v>
      </c>
      <c r="S1158" t="s">
        <v>23</v>
      </c>
      <c r="AA1158">
        <v>0</v>
      </c>
    </row>
    <row r="1159" spans="1:27" hidden="1" x14ac:dyDescent="0.2">
      <c r="A1159" t="s">
        <v>61</v>
      </c>
      <c r="B1159">
        <v>3065296</v>
      </c>
      <c r="C1159">
        <v>3065296</v>
      </c>
      <c r="D1159">
        <v>1</v>
      </c>
      <c r="E1159" t="s">
        <v>78</v>
      </c>
      <c r="F1159" t="s">
        <v>94</v>
      </c>
      <c r="G1159">
        <v>315</v>
      </c>
      <c r="H1159" t="s">
        <v>80</v>
      </c>
      <c r="I1159" t="s">
        <v>81</v>
      </c>
      <c r="J1159" t="s">
        <v>32</v>
      </c>
      <c r="L1159" t="s">
        <v>59</v>
      </c>
      <c r="M1159" s="1">
        <v>0.63300000000000001</v>
      </c>
      <c r="N1159" t="s">
        <v>82</v>
      </c>
      <c r="O1159" t="s">
        <v>56</v>
      </c>
      <c r="Q1159" t="s">
        <v>191</v>
      </c>
      <c r="R1159" s="1">
        <v>0.36699999999999999</v>
      </c>
      <c r="S1159" t="s">
        <v>18</v>
      </c>
      <c r="AA1159">
        <v>0</v>
      </c>
    </row>
    <row r="1160" spans="1:27" hidden="1" x14ac:dyDescent="0.2">
      <c r="A1160" t="s">
        <v>61</v>
      </c>
      <c r="B1160">
        <v>3063014</v>
      </c>
      <c r="C1160">
        <v>3063014</v>
      </c>
      <c r="D1160">
        <v>1</v>
      </c>
      <c r="E1160" t="s">
        <v>93</v>
      </c>
      <c r="F1160" t="s">
        <v>94</v>
      </c>
      <c r="G1160">
        <v>315</v>
      </c>
      <c r="H1160" t="s">
        <v>80</v>
      </c>
      <c r="I1160" t="s">
        <v>87</v>
      </c>
      <c r="J1160" t="s">
        <v>32</v>
      </c>
      <c r="L1160" t="s">
        <v>59</v>
      </c>
      <c r="M1160" s="1">
        <v>0.63300000000000001</v>
      </c>
      <c r="N1160" t="s">
        <v>82</v>
      </c>
      <c r="Q1160" t="s">
        <v>191</v>
      </c>
      <c r="S1160" t="s">
        <v>22</v>
      </c>
      <c r="AA1160">
        <v>0</v>
      </c>
    </row>
    <row r="1161" spans="1:27" hidden="1" x14ac:dyDescent="0.2">
      <c r="A1161" t="s">
        <v>61</v>
      </c>
      <c r="B1161">
        <v>3063124</v>
      </c>
      <c r="C1161">
        <v>3063124</v>
      </c>
      <c r="D1161">
        <v>1</v>
      </c>
      <c r="E1161" t="s">
        <v>93</v>
      </c>
      <c r="F1161" t="s">
        <v>94</v>
      </c>
      <c r="G1161">
        <v>315</v>
      </c>
      <c r="H1161" t="s">
        <v>80</v>
      </c>
      <c r="I1161" t="s">
        <v>88</v>
      </c>
      <c r="J1161" t="s">
        <v>32</v>
      </c>
      <c r="L1161" t="s">
        <v>59</v>
      </c>
      <c r="M1161" s="1">
        <v>0.63300000000000001</v>
      </c>
      <c r="N1161" t="s">
        <v>82</v>
      </c>
      <c r="O1161" t="s">
        <v>56</v>
      </c>
      <c r="Q1161" t="s">
        <v>191</v>
      </c>
      <c r="R1161" s="1">
        <v>0.36699999999999999</v>
      </c>
      <c r="S1161" t="s">
        <v>24</v>
      </c>
      <c r="AA1161">
        <v>0</v>
      </c>
    </row>
    <row r="1162" spans="1:27" hidden="1" x14ac:dyDescent="0.2">
      <c r="A1162" t="s">
        <v>61</v>
      </c>
      <c r="B1162">
        <v>3062564</v>
      </c>
      <c r="C1162">
        <v>3062564</v>
      </c>
      <c r="D1162">
        <v>1</v>
      </c>
      <c r="E1162" t="s">
        <v>93</v>
      </c>
      <c r="F1162" t="s">
        <v>94</v>
      </c>
      <c r="G1162">
        <v>315</v>
      </c>
      <c r="H1162" t="s">
        <v>80</v>
      </c>
      <c r="I1162" t="s">
        <v>102</v>
      </c>
      <c r="J1162" t="s">
        <v>32</v>
      </c>
      <c r="L1162" t="s">
        <v>59</v>
      </c>
      <c r="M1162" s="1">
        <v>0.63300000000000001</v>
      </c>
      <c r="Q1162" t="s">
        <v>191</v>
      </c>
      <c r="S1162" t="s">
        <v>19</v>
      </c>
      <c r="AA1162">
        <v>0</v>
      </c>
    </row>
    <row r="1163" spans="1:27" hidden="1" x14ac:dyDescent="0.2">
      <c r="A1163" t="s">
        <v>61</v>
      </c>
      <c r="B1163">
        <v>3064113</v>
      </c>
      <c r="C1163">
        <v>3064113</v>
      </c>
      <c r="D1163">
        <v>1</v>
      </c>
      <c r="E1163" t="s">
        <v>89</v>
      </c>
      <c r="F1163" t="s">
        <v>90</v>
      </c>
      <c r="G1163">
        <v>315</v>
      </c>
      <c r="H1163" t="s">
        <v>80</v>
      </c>
      <c r="J1163" t="s">
        <v>32</v>
      </c>
      <c r="L1163" t="s">
        <v>59</v>
      </c>
      <c r="M1163" s="1">
        <v>0.63300000000000001</v>
      </c>
      <c r="N1163" t="s">
        <v>91</v>
      </c>
      <c r="O1163" t="s">
        <v>56</v>
      </c>
      <c r="Q1163" t="s">
        <v>191</v>
      </c>
      <c r="R1163" s="1">
        <v>0.36699999999999999</v>
      </c>
      <c r="S1163" t="s">
        <v>20</v>
      </c>
      <c r="AA1163">
        <v>0</v>
      </c>
    </row>
    <row r="1164" spans="1:27" hidden="1" x14ac:dyDescent="0.2">
      <c r="A1164" t="s">
        <v>61</v>
      </c>
      <c r="B1164">
        <v>3062938</v>
      </c>
      <c r="C1164">
        <v>3062938</v>
      </c>
      <c r="D1164">
        <v>1</v>
      </c>
      <c r="E1164" t="s">
        <v>93</v>
      </c>
      <c r="F1164" t="s">
        <v>94</v>
      </c>
      <c r="G1164">
        <v>315</v>
      </c>
      <c r="H1164" t="s">
        <v>80</v>
      </c>
      <c r="I1164" t="s">
        <v>92</v>
      </c>
      <c r="J1164" t="s">
        <v>32</v>
      </c>
      <c r="L1164" t="s">
        <v>59</v>
      </c>
      <c r="M1164" s="1">
        <v>0.63300000000000001</v>
      </c>
      <c r="N1164" t="s">
        <v>82</v>
      </c>
      <c r="O1164" t="s">
        <v>56</v>
      </c>
      <c r="Q1164" t="s">
        <v>191</v>
      </c>
      <c r="R1164">
        <v>0.36699999999999999</v>
      </c>
      <c r="S1164" t="s">
        <v>21</v>
      </c>
      <c r="AA1164">
        <v>0</v>
      </c>
    </row>
    <row r="1165" spans="1:27" hidden="1" x14ac:dyDescent="0.2">
      <c r="A1165" t="s">
        <v>61</v>
      </c>
      <c r="B1165">
        <v>3063113</v>
      </c>
      <c r="C1165">
        <v>3063113</v>
      </c>
      <c r="D1165">
        <v>1</v>
      </c>
      <c r="E1165" t="s">
        <v>93</v>
      </c>
      <c r="F1165" t="s">
        <v>94</v>
      </c>
      <c r="G1165">
        <v>315</v>
      </c>
      <c r="H1165" t="s">
        <v>80</v>
      </c>
      <c r="I1165" t="s">
        <v>95</v>
      </c>
      <c r="J1165" t="s">
        <v>32</v>
      </c>
      <c r="L1165" t="s">
        <v>59</v>
      </c>
      <c r="M1165" s="1">
        <v>0.63300000000000001</v>
      </c>
      <c r="Q1165" t="s">
        <v>191</v>
      </c>
      <c r="R1165" s="1">
        <v>0.36699999999999999</v>
      </c>
      <c r="S1165" t="s">
        <v>23</v>
      </c>
      <c r="AA1165">
        <v>0</v>
      </c>
    </row>
    <row r="1166" spans="1:27" hidden="1" x14ac:dyDescent="0.2">
      <c r="A1166" t="s">
        <v>61</v>
      </c>
      <c r="B1166">
        <v>781739</v>
      </c>
      <c r="C1166">
        <v>781739</v>
      </c>
      <c r="D1166">
        <v>1</v>
      </c>
      <c r="H1166" t="s">
        <v>60</v>
      </c>
      <c r="J1166" t="s">
        <v>55</v>
      </c>
      <c r="L1166" t="s">
        <v>36</v>
      </c>
      <c r="M1166" s="1">
        <v>0.64300000000000002</v>
      </c>
      <c r="O1166" t="s">
        <v>59</v>
      </c>
      <c r="R1166" s="1">
        <v>0.14299999999999999</v>
      </c>
      <c r="S1166" t="s">
        <v>24</v>
      </c>
      <c r="AA1166">
        <v>0</v>
      </c>
    </row>
    <row r="1167" spans="1:27" hidden="1" x14ac:dyDescent="0.2">
      <c r="A1167" t="s">
        <v>61</v>
      </c>
      <c r="B1167">
        <v>781139</v>
      </c>
      <c r="C1167">
        <v>781139</v>
      </c>
      <c r="D1167">
        <v>1</v>
      </c>
      <c r="H1167" t="s">
        <v>60</v>
      </c>
      <c r="J1167" t="s">
        <v>55</v>
      </c>
      <c r="L1167" t="s">
        <v>36</v>
      </c>
      <c r="M1167" s="1">
        <v>0.64300000000000002</v>
      </c>
      <c r="S1167" t="s">
        <v>19</v>
      </c>
      <c r="AA1167">
        <v>0</v>
      </c>
    </row>
    <row r="1168" spans="1:27" hidden="1" x14ac:dyDescent="0.2">
      <c r="A1168" t="s">
        <v>61</v>
      </c>
      <c r="B1168">
        <v>781727</v>
      </c>
      <c r="C1168">
        <v>781727</v>
      </c>
      <c r="D1168">
        <v>1</v>
      </c>
      <c r="H1168" t="s">
        <v>60</v>
      </c>
      <c r="J1168" t="s">
        <v>55</v>
      </c>
      <c r="L1168" t="s">
        <v>36</v>
      </c>
      <c r="M1168" s="1">
        <v>0.64300000000000002</v>
      </c>
      <c r="R1168" s="1">
        <v>0.14299999999999999</v>
      </c>
      <c r="S1168" t="s">
        <v>23</v>
      </c>
      <c r="AA1168">
        <v>0</v>
      </c>
    </row>
    <row r="1169" spans="1:27" hidden="1" x14ac:dyDescent="0.2">
      <c r="A1169" t="s">
        <v>61</v>
      </c>
      <c r="B1169">
        <v>1212015</v>
      </c>
      <c r="C1169">
        <v>1212015</v>
      </c>
      <c r="D1169">
        <v>1</v>
      </c>
      <c r="E1169" t="s">
        <v>177</v>
      </c>
      <c r="F1169" t="s">
        <v>178</v>
      </c>
      <c r="G1169">
        <v>406</v>
      </c>
      <c r="H1169" t="s">
        <v>80</v>
      </c>
      <c r="I1169" t="s">
        <v>239</v>
      </c>
      <c r="J1169" t="s">
        <v>32</v>
      </c>
      <c r="L1169" t="s">
        <v>59</v>
      </c>
      <c r="M1169" s="1">
        <v>0.65300000000000002</v>
      </c>
      <c r="N1169" t="s">
        <v>74</v>
      </c>
      <c r="O1169" t="s">
        <v>56</v>
      </c>
      <c r="Q1169" t="s">
        <v>387</v>
      </c>
      <c r="R1169" s="1">
        <v>0.34799999999999998</v>
      </c>
      <c r="S1169" t="s">
        <v>18</v>
      </c>
      <c r="AA1169">
        <v>0</v>
      </c>
    </row>
    <row r="1170" spans="1:27" hidden="1" x14ac:dyDescent="0.2">
      <c r="A1170" t="s">
        <v>61</v>
      </c>
      <c r="B1170">
        <v>1210934</v>
      </c>
      <c r="C1170">
        <v>1210934</v>
      </c>
      <c r="D1170">
        <v>1</v>
      </c>
      <c r="E1170" t="s">
        <v>177</v>
      </c>
      <c r="F1170" t="s">
        <v>178</v>
      </c>
      <c r="G1170">
        <v>406</v>
      </c>
      <c r="H1170" t="s">
        <v>80</v>
      </c>
      <c r="I1170" t="s">
        <v>241</v>
      </c>
      <c r="J1170" t="s">
        <v>32</v>
      </c>
      <c r="L1170" t="s">
        <v>59</v>
      </c>
      <c r="M1170" s="1">
        <v>0.65300000000000002</v>
      </c>
      <c r="N1170" t="s">
        <v>74</v>
      </c>
      <c r="Q1170" t="s">
        <v>387</v>
      </c>
      <c r="S1170" t="s">
        <v>22</v>
      </c>
      <c r="AA1170">
        <v>0</v>
      </c>
    </row>
    <row r="1171" spans="1:27" hidden="1" x14ac:dyDescent="0.2">
      <c r="A1171" t="s">
        <v>61</v>
      </c>
      <c r="B1171">
        <v>1211087</v>
      </c>
      <c r="C1171">
        <v>1211087</v>
      </c>
      <c r="D1171">
        <v>1</v>
      </c>
      <c r="E1171" t="s">
        <v>177</v>
      </c>
      <c r="F1171" t="s">
        <v>178</v>
      </c>
      <c r="G1171">
        <v>406</v>
      </c>
      <c r="H1171" t="s">
        <v>80</v>
      </c>
      <c r="I1171" t="s">
        <v>242</v>
      </c>
      <c r="J1171" t="s">
        <v>32</v>
      </c>
      <c r="L1171" t="s">
        <v>59</v>
      </c>
      <c r="M1171" s="1">
        <v>0.65300000000000002</v>
      </c>
      <c r="N1171" t="s">
        <v>74</v>
      </c>
      <c r="O1171" t="s">
        <v>56</v>
      </c>
      <c r="Q1171" t="s">
        <v>387</v>
      </c>
      <c r="R1171" s="1">
        <v>0.34799999999999998</v>
      </c>
      <c r="S1171" t="s">
        <v>24</v>
      </c>
      <c r="AA1171">
        <v>0</v>
      </c>
    </row>
    <row r="1172" spans="1:27" hidden="1" x14ac:dyDescent="0.2">
      <c r="A1172" t="s">
        <v>61</v>
      </c>
      <c r="B1172">
        <v>1210485</v>
      </c>
      <c r="C1172">
        <v>1210485</v>
      </c>
      <c r="D1172">
        <v>1</v>
      </c>
      <c r="E1172" t="s">
        <v>177</v>
      </c>
      <c r="F1172" t="s">
        <v>178</v>
      </c>
      <c r="G1172">
        <v>406</v>
      </c>
      <c r="H1172" t="s">
        <v>80</v>
      </c>
      <c r="I1172" t="s">
        <v>243</v>
      </c>
      <c r="J1172" t="s">
        <v>32</v>
      </c>
      <c r="L1172" t="s">
        <v>59</v>
      </c>
      <c r="M1172" s="1">
        <v>0.65300000000000002</v>
      </c>
      <c r="Q1172" t="s">
        <v>387</v>
      </c>
      <c r="S1172" t="s">
        <v>19</v>
      </c>
      <c r="AA1172">
        <v>0</v>
      </c>
    </row>
    <row r="1173" spans="1:27" hidden="1" x14ac:dyDescent="0.2">
      <c r="A1173" t="s">
        <v>61</v>
      </c>
      <c r="B1173">
        <v>1210833</v>
      </c>
      <c r="C1173">
        <v>1210833</v>
      </c>
      <c r="D1173">
        <v>1</v>
      </c>
      <c r="E1173" t="s">
        <v>177</v>
      </c>
      <c r="F1173" t="s">
        <v>178</v>
      </c>
      <c r="G1173">
        <v>406</v>
      </c>
      <c r="H1173" t="s">
        <v>80</v>
      </c>
      <c r="I1173" t="s">
        <v>246</v>
      </c>
      <c r="J1173" t="s">
        <v>32</v>
      </c>
      <c r="L1173" t="s">
        <v>59</v>
      </c>
      <c r="M1173" s="1">
        <v>0.65300000000000002</v>
      </c>
      <c r="N1173" t="s">
        <v>74</v>
      </c>
      <c r="O1173" t="s">
        <v>56</v>
      </c>
      <c r="Q1173" t="s">
        <v>387</v>
      </c>
      <c r="R1173">
        <v>0.34799999999999998</v>
      </c>
      <c r="S1173" t="s">
        <v>21</v>
      </c>
      <c r="AA1173">
        <v>0</v>
      </c>
    </row>
    <row r="1174" spans="1:27" hidden="1" x14ac:dyDescent="0.2">
      <c r="A1174" t="s">
        <v>61</v>
      </c>
      <c r="B1174">
        <v>1212010</v>
      </c>
      <c r="C1174">
        <v>1212010</v>
      </c>
      <c r="D1174">
        <v>1</v>
      </c>
      <c r="E1174" t="s">
        <v>177</v>
      </c>
      <c r="F1174" t="s">
        <v>178</v>
      </c>
      <c r="G1174">
        <v>411</v>
      </c>
      <c r="H1174" t="s">
        <v>30</v>
      </c>
      <c r="I1174" t="s">
        <v>239</v>
      </c>
      <c r="J1174" t="s">
        <v>32</v>
      </c>
      <c r="L1174" t="s">
        <v>34</v>
      </c>
      <c r="M1174" s="1">
        <v>0.65600000000000003</v>
      </c>
      <c r="N1174" t="s">
        <v>74</v>
      </c>
      <c r="O1174" t="s">
        <v>36</v>
      </c>
      <c r="Q1174" t="s">
        <v>147</v>
      </c>
      <c r="R1174" s="1">
        <v>0.34399999999999997</v>
      </c>
      <c r="S1174" t="s">
        <v>18</v>
      </c>
      <c r="AA1174">
        <v>0</v>
      </c>
    </row>
    <row r="1175" spans="1:27" hidden="1" x14ac:dyDescent="0.2">
      <c r="A1175" t="s">
        <v>61</v>
      </c>
      <c r="B1175">
        <v>1210929</v>
      </c>
      <c r="C1175">
        <v>1210929</v>
      </c>
      <c r="D1175">
        <v>1</v>
      </c>
      <c r="E1175" t="s">
        <v>177</v>
      </c>
      <c r="F1175" t="s">
        <v>178</v>
      </c>
      <c r="G1175">
        <v>411</v>
      </c>
      <c r="H1175" t="s">
        <v>30</v>
      </c>
      <c r="I1175" t="s">
        <v>241</v>
      </c>
      <c r="J1175" t="s">
        <v>32</v>
      </c>
      <c r="L1175" t="s">
        <v>34</v>
      </c>
      <c r="M1175" s="1">
        <v>0.65600000000000003</v>
      </c>
      <c r="N1175" t="s">
        <v>74</v>
      </c>
      <c r="Q1175" t="s">
        <v>147</v>
      </c>
      <c r="S1175" t="s">
        <v>22</v>
      </c>
      <c r="AA1175">
        <v>0</v>
      </c>
    </row>
    <row r="1176" spans="1:27" hidden="1" x14ac:dyDescent="0.2">
      <c r="A1176" t="s">
        <v>61</v>
      </c>
      <c r="B1176">
        <v>1211082</v>
      </c>
      <c r="C1176">
        <v>1211082</v>
      </c>
      <c r="D1176">
        <v>1</v>
      </c>
      <c r="E1176" t="s">
        <v>177</v>
      </c>
      <c r="F1176" t="s">
        <v>178</v>
      </c>
      <c r="G1176">
        <v>411</v>
      </c>
      <c r="H1176" t="s">
        <v>30</v>
      </c>
      <c r="I1176" t="s">
        <v>242</v>
      </c>
      <c r="J1176" t="s">
        <v>32</v>
      </c>
      <c r="L1176" t="s">
        <v>34</v>
      </c>
      <c r="M1176" s="1">
        <v>0.65600000000000003</v>
      </c>
      <c r="N1176" t="s">
        <v>74</v>
      </c>
      <c r="O1176" t="s">
        <v>36</v>
      </c>
      <c r="Q1176" t="s">
        <v>147</v>
      </c>
      <c r="R1176" s="1">
        <v>0.34399999999999997</v>
      </c>
      <c r="S1176" t="s">
        <v>24</v>
      </c>
      <c r="AA1176">
        <v>0</v>
      </c>
    </row>
    <row r="1177" spans="1:27" hidden="1" x14ac:dyDescent="0.2">
      <c r="A1177" t="s">
        <v>61</v>
      </c>
      <c r="B1177">
        <v>1210480</v>
      </c>
      <c r="C1177">
        <v>1210480</v>
      </c>
      <c r="D1177">
        <v>1</v>
      </c>
      <c r="E1177" t="s">
        <v>177</v>
      </c>
      <c r="F1177" t="s">
        <v>178</v>
      </c>
      <c r="G1177">
        <v>411</v>
      </c>
      <c r="H1177" t="s">
        <v>30</v>
      </c>
      <c r="I1177" t="s">
        <v>243</v>
      </c>
      <c r="J1177" t="s">
        <v>32</v>
      </c>
      <c r="L1177" t="s">
        <v>34</v>
      </c>
      <c r="M1177" s="1">
        <v>0.65600000000000003</v>
      </c>
      <c r="Q1177" t="s">
        <v>147</v>
      </c>
      <c r="S1177" t="s">
        <v>19</v>
      </c>
      <c r="AA1177">
        <v>0</v>
      </c>
    </row>
    <row r="1178" spans="1:27" hidden="1" x14ac:dyDescent="0.2">
      <c r="A1178" t="s">
        <v>61</v>
      </c>
      <c r="B1178">
        <v>1210828</v>
      </c>
      <c r="C1178">
        <v>1210828</v>
      </c>
      <c r="D1178">
        <v>1</v>
      </c>
      <c r="E1178" t="s">
        <v>177</v>
      </c>
      <c r="F1178" t="s">
        <v>178</v>
      </c>
      <c r="G1178">
        <v>411</v>
      </c>
      <c r="H1178" t="s">
        <v>30</v>
      </c>
      <c r="I1178" t="s">
        <v>246</v>
      </c>
      <c r="J1178" t="s">
        <v>32</v>
      </c>
      <c r="L1178" t="s">
        <v>34</v>
      </c>
      <c r="M1178" s="1">
        <v>0.65600000000000003</v>
      </c>
      <c r="N1178" t="s">
        <v>74</v>
      </c>
      <c r="O1178" t="s">
        <v>36</v>
      </c>
      <c r="Q1178" t="s">
        <v>147</v>
      </c>
      <c r="R1178">
        <v>0.34399999999999997</v>
      </c>
      <c r="S1178" t="s">
        <v>21</v>
      </c>
      <c r="AA1178">
        <v>0</v>
      </c>
    </row>
    <row r="1179" spans="1:27" hidden="1" x14ac:dyDescent="0.2">
      <c r="A1179" t="s">
        <v>61</v>
      </c>
      <c r="B1179">
        <v>781737</v>
      </c>
      <c r="C1179">
        <v>781737</v>
      </c>
      <c r="D1179">
        <v>1</v>
      </c>
      <c r="H1179" t="s">
        <v>179</v>
      </c>
      <c r="J1179" t="s">
        <v>55</v>
      </c>
      <c r="L1179" t="s">
        <v>34</v>
      </c>
      <c r="M1179" s="1">
        <v>0.66700000000000004</v>
      </c>
      <c r="O1179" t="s">
        <v>56</v>
      </c>
      <c r="R1179" s="1">
        <v>5.6000000000000001E-2</v>
      </c>
      <c r="S1179" t="s">
        <v>24</v>
      </c>
      <c r="AA1179">
        <v>0</v>
      </c>
    </row>
    <row r="1180" spans="1:27" hidden="1" x14ac:dyDescent="0.2">
      <c r="A1180" t="s">
        <v>61</v>
      </c>
      <c r="B1180">
        <v>781137</v>
      </c>
      <c r="C1180">
        <v>781137</v>
      </c>
      <c r="D1180">
        <v>1</v>
      </c>
      <c r="H1180" t="s">
        <v>179</v>
      </c>
      <c r="J1180" t="s">
        <v>55</v>
      </c>
      <c r="L1180" t="s">
        <v>34</v>
      </c>
      <c r="M1180" s="1">
        <v>0.66700000000000004</v>
      </c>
      <c r="S1180" t="s">
        <v>19</v>
      </c>
      <c r="AA1180">
        <v>0</v>
      </c>
    </row>
    <row r="1181" spans="1:27" hidden="1" x14ac:dyDescent="0.2">
      <c r="A1181" t="s">
        <v>61</v>
      </c>
      <c r="B1181">
        <v>781725</v>
      </c>
      <c r="C1181">
        <v>781725</v>
      </c>
      <c r="D1181">
        <v>1</v>
      </c>
      <c r="H1181" t="s">
        <v>179</v>
      </c>
      <c r="J1181" t="s">
        <v>55</v>
      </c>
      <c r="L1181" t="s">
        <v>34</v>
      </c>
      <c r="M1181" s="1">
        <v>0.66700000000000004</v>
      </c>
      <c r="R1181" s="1">
        <v>5.6000000000000001E-2</v>
      </c>
      <c r="S1181" t="s">
        <v>23</v>
      </c>
      <c r="AA1181">
        <v>0</v>
      </c>
    </row>
    <row r="1182" spans="1:27" hidden="1" x14ac:dyDescent="0.2">
      <c r="A1182" t="s">
        <v>61</v>
      </c>
      <c r="B1182">
        <v>1211923</v>
      </c>
      <c r="C1182">
        <v>1211923</v>
      </c>
      <c r="D1182">
        <v>1</v>
      </c>
      <c r="E1182" t="s">
        <v>177</v>
      </c>
      <c r="F1182" t="s">
        <v>178</v>
      </c>
      <c r="G1182">
        <v>498</v>
      </c>
      <c r="H1182" t="s">
        <v>99</v>
      </c>
      <c r="I1182" t="s">
        <v>239</v>
      </c>
      <c r="J1182" t="s">
        <v>32</v>
      </c>
      <c r="L1182" t="s">
        <v>36</v>
      </c>
      <c r="M1182" s="1">
        <v>0.66800000000000004</v>
      </c>
      <c r="N1182" t="s">
        <v>74</v>
      </c>
      <c r="O1182" t="s">
        <v>34</v>
      </c>
      <c r="Q1182" t="s">
        <v>393</v>
      </c>
      <c r="R1182" s="1">
        <v>0.33200000000000002</v>
      </c>
      <c r="S1182" t="s">
        <v>18</v>
      </c>
      <c r="AA1182">
        <v>0</v>
      </c>
    </row>
    <row r="1183" spans="1:27" hidden="1" x14ac:dyDescent="0.2">
      <c r="A1183" t="s">
        <v>61</v>
      </c>
      <c r="B1183">
        <v>1455000</v>
      </c>
      <c r="C1183">
        <v>1455000</v>
      </c>
      <c r="D1183">
        <v>1</v>
      </c>
      <c r="E1183" t="s">
        <v>177</v>
      </c>
      <c r="F1183" t="s">
        <v>178</v>
      </c>
      <c r="G1183">
        <v>99</v>
      </c>
      <c r="H1183" t="s">
        <v>80</v>
      </c>
      <c r="I1183" t="s">
        <v>324</v>
      </c>
      <c r="J1183" t="s">
        <v>32</v>
      </c>
      <c r="L1183" t="s">
        <v>59</v>
      </c>
      <c r="M1183" s="1">
        <v>0.66800000000000004</v>
      </c>
      <c r="N1183" t="s">
        <v>325</v>
      </c>
      <c r="O1183" t="s">
        <v>56</v>
      </c>
      <c r="Q1183" t="s">
        <v>349</v>
      </c>
      <c r="R1183" s="1">
        <v>0.33200000000000002</v>
      </c>
      <c r="S1183" t="s">
        <v>18</v>
      </c>
      <c r="AA1183">
        <v>0</v>
      </c>
    </row>
    <row r="1184" spans="1:27" hidden="1" x14ac:dyDescent="0.2">
      <c r="A1184" t="s">
        <v>61</v>
      </c>
      <c r="B1184">
        <v>1210842</v>
      </c>
      <c r="C1184">
        <v>1210842</v>
      </c>
      <c r="D1184">
        <v>1</v>
      </c>
      <c r="E1184" t="s">
        <v>177</v>
      </c>
      <c r="F1184" t="s">
        <v>178</v>
      </c>
      <c r="G1184">
        <v>498</v>
      </c>
      <c r="H1184" t="s">
        <v>99</v>
      </c>
      <c r="I1184" t="s">
        <v>241</v>
      </c>
      <c r="J1184" t="s">
        <v>32</v>
      </c>
      <c r="L1184" t="s">
        <v>36</v>
      </c>
      <c r="M1184" s="1">
        <v>0.66800000000000004</v>
      </c>
      <c r="N1184" t="s">
        <v>74</v>
      </c>
      <c r="Q1184" t="s">
        <v>393</v>
      </c>
      <c r="S1184" t="s">
        <v>22</v>
      </c>
      <c r="AA1184">
        <v>0</v>
      </c>
    </row>
    <row r="1185" spans="1:27" hidden="1" x14ac:dyDescent="0.2">
      <c r="A1185" t="s">
        <v>61</v>
      </c>
      <c r="B1185">
        <v>1453919</v>
      </c>
      <c r="C1185">
        <v>1453919</v>
      </c>
      <c r="D1185">
        <v>1</v>
      </c>
      <c r="E1185" t="s">
        <v>177</v>
      </c>
      <c r="F1185" t="s">
        <v>178</v>
      </c>
      <c r="G1185">
        <v>99</v>
      </c>
      <c r="H1185" t="s">
        <v>80</v>
      </c>
      <c r="I1185" t="s">
        <v>326</v>
      </c>
      <c r="J1185" t="s">
        <v>32</v>
      </c>
      <c r="L1185" t="s">
        <v>59</v>
      </c>
      <c r="M1185" s="1">
        <v>0.66800000000000004</v>
      </c>
      <c r="N1185" t="s">
        <v>325</v>
      </c>
      <c r="Q1185" t="s">
        <v>349</v>
      </c>
      <c r="S1185" t="s">
        <v>22</v>
      </c>
      <c r="AA1185">
        <v>0</v>
      </c>
    </row>
    <row r="1186" spans="1:27" hidden="1" x14ac:dyDescent="0.2">
      <c r="A1186" t="s">
        <v>61</v>
      </c>
      <c r="B1186">
        <v>1210995</v>
      </c>
      <c r="C1186">
        <v>1210995</v>
      </c>
      <c r="D1186">
        <v>1</v>
      </c>
      <c r="E1186" t="s">
        <v>177</v>
      </c>
      <c r="F1186" t="s">
        <v>178</v>
      </c>
      <c r="G1186">
        <v>498</v>
      </c>
      <c r="H1186" t="s">
        <v>99</v>
      </c>
      <c r="I1186" t="s">
        <v>242</v>
      </c>
      <c r="J1186" t="s">
        <v>32</v>
      </c>
      <c r="L1186" t="s">
        <v>36</v>
      </c>
      <c r="M1186" s="1">
        <v>0.66800000000000004</v>
      </c>
      <c r="N1186" t="s">
        <v>74</v>
      </c>
      <c r="O1186" t="s">
        <v>34</v>
      </c>
      <c r="Q1186" t="s">
        <v>393</v>
      </c>
      <c r="R1186" s="1">
        <v>0.33200000000000002</v>
      </c>
      <c r="S1186" t="s">
        <v>24</v>
      </c>
      <c r="AA1186">
        <v>0</v>
      </c>
    </row>
    <row r="1187" spans="1:27" hidden="1" x14ac:dyDescent="0.2">
      <c r="A1187" t="s">
        <v>61</v>
      </c>
      <c r="B1187">
        <v>1454028</v>
      </c>
      <c r="C1187">
        <v>1454028</v>
      </c>
      <c r="D1187">
        <v>1</v>
      </c>
      <c r="E1187" t="s">
        <v>177</v>
      </c>
      <c r="F1187" t="s">
        <v>178</v>
      </c>
      <c r="G1187">
        <v>99</v>
      </c>
      <c r="H1187" t="s">
        <v>80</v>
      </c>
      <c r="I1187" t="s">
        <v>327</v>
      </c>
      <c r="J1187" t="s">
        <v>32</v>
      </c>
      <c r="L1187" t="s">
        <v>59</v>
      </c>
      <c r="M1187" s="1">
        <v>0.66800000000000004</v>
      </c>
      <c r="N1187" t="s">
        <v>325</v>
      </c>
      <c r="O1187" t="s">
        <v>56</v>
      </c>
      <c r="Q1187" t="s">
        <v>349</v>
      </c>
      <c r="R1187" s="1">
        <v>0.33200000000000002</v>
      </c>
      <c r="S1187" t="s">
        <v>24</v>
      </c>
      <c r="AA1187">
        <v>0</v>
      </c>
    </row>
    <row r="1188" spans="1:27" hidden="1" x14ac:dyDescent="0.2">
      <c r="A1188" t="s">
        <v>61</v>
      </c>
      <c r="B1188">
        <v>1210393</v>
      </c>
      <c r="C1188">
        <v>1210393</v>
      </c>
      <c r="D1188">
        <v>1</v>
      </c>
      <c r="E1188" t="s">
        <v>177</v>
      </c>
      <c r="F1188" t="s">
        <v>178</v>
      </c>
      <c r="G1188">
        <v>498</v>
      </c>
      <c r="H1188" t="s">
        <v>99</v>
      </c>
      <c r="I1188" t="s">
        <v>243</v>
      </c>
      <c r="J1188" t="s">
        <v>32</v>
      </c>
      <c r="L1188" t="s">
        <v>36</v>
      </c>
      <c r="M1188" s="1">
        <v>0.66800000000000004</v>
      </c>
      <c r="Q1188" t="s">
        <v>393</v>
      </c>
      <c r="S1188" t="s">
        <v>19</v>
      </c>
      <c r="AA1188">
        <v>0</v>
      </c>
    </row>
    <row r="1189" spans="1:27" hidden="1" x14ac:dyDescent="0.2">
      <c r="A1189" t="s">
        <v>61</v>
      </c>
      <c r="B1189">
        <v>1453469</v>
      </c>
      <c r="C1189">
        <v>1453469</v>
      </c>
      <c r="D1189">
        <v>1</v>
      </c>
      <c r="E1189" t="s">
        <v>177</v>
      </c>
      <c r="F1189" t="s">
        <v>178</v>
      </c>
      <c r="G1189">
        <v>99</v>
      </c>
      <c r="H1189" t="s">
        <v>80</v>
      </c>
      <c r="I1189" t="s">
        <v>328</v>
      </c>
      <c r="J1189" t="s">
        <v>32</v>
      </c>
      <c r="L1189" t="s">
        <v>59</v>
      </c>
      <c r="M1189" s="1">
        <v>0.66800000000000004</v>
      </c>
      <c r="Q1189" t="s">
        <v>349</v>
      </c>
      <c r="S1189" t="s">
        <v>19</v>
      </c>
      <c r="AA1189">
        <v>0</v>
      </c>
    </row>
    <row r="1190" spans="1:27" hidden="1" x14ac:dyDescent="0.2">
      <c r="A1190" t="s">
        <v>61</v>
      </c>
      <c r="B1190">
        <v>1453817</v>
      </c>
      <c r="C1190">
        <v>1453817</v>
      </c>
      <c r="D1190">
        <v>1</v>
      </c>
      <c r="E1190" t="s">
        <v>329</v>
      </c>
      <c r="F1190" t="s">
        <v>29</v>
      </c>
      <c r="G1190">
        <v>99</v>
      </c>
      <c r="H1190" t="s">
        <v>80</v>
      </c>
      <c r="J1190" t="s">
        <v>32</v>
      </c>
      <c r="L1190" t="s">
        <v>59</v>
      </c>
      <c r="M1190" s="1">
        <v>0.66800000000000004</v>
      </c>
      <c r="N1190" t="s">
        <v>330</v>
      </c>
      <c r="O1190" t="s">
        <v>56</v>
      </c>
      <c r="Q1190" t="s">
        <v>349</v>
      </c>
      <c r="R1190" s="1">
        <v>0.33200000000000002</v>
      </c>
      <c r="S1190" t="s">
        <v>20</v>
      </c>
      <c r="AA1190">
        <v>0</v>
      </c>
    </row>
    <row r="1191" spans="1:27" hidden="1" x14ac:dyDescent="0.2">
      <c r="A1191" t="s">
        <v>61</v>
      </c>
      <c r="B1191">
        <v>1210741</v>
      </c>
      <c r="C1191">
        <v>1210741</v>
      </c>
      <c r="D1191">
        <v>1</v>
      </c>
      <c r="E1191" t="s">
        <v>177</v>
      </c>
      <c r="F1191" t="s">
        <v>178</v>
      </c>
      <c r="G1191">
        <v>498</v>
      </c>
      <c r="H1191" t="s">
        <v>99</v>
      </c>
      <c r="I1191" t="s">
        <v>246</v>
      </c>
      <c r="J1191" t="s">
        <v>32</v>
      </c>
      <c r="L1191" t="s">
        <v>36</v>
      </c>
      <c r="M1191" s="1">
        <v>0.66800000000000004</v>
      </c>
      <c r="N1191" t="s">
        <v>74</v>
      </c>
      <c r="O1191" t="s">
        <v>34</v>
      </c>
      <c r="Q1191" t="s">
        <v>393</v>
      </c>
      <c r="R1191">
        <v>0.33200000000000002</v>
      </c>
      <c r="S1191" t="s">
        <v>21</v>
      </c>
      <c r="AA1191">
        <v>0</v>
      </c>
    </row>
    <row r="1192" spans="1:27" hidden="1" x14ac:dyDescent="0.2">
      <c r="A1192" t="s">
        <v>61</v>
      </c>
      <c r="B1192">
        <v>1453818</v>
      </c>
      <c r="C1192">
        <v>1453818</v>
      </c>
      <c r="D1192">
        <v>1</v>
      </c>
      <c r="E1192" t="s">
        <v>177</v>
      </c>
      <c r="F1192" t="s">
        <v>178</v>
      </c>
      <c r="G1192">
        <v>99</v>
      </c>
      <c r="H1192" t="s">
        <v>80</v>
      </c>
      <c r="I1192" t="s">
        <v>331</v>
      </c>
      <c r="J1192" t="s">
        <v>32</v>
      </c>
      <c r="L1192" t="s">
        <v>59</v>
      </c>
      <c r="M1192" s="1">
        <v>0.66800000000000004</v>
      </c>
      <c r="N1192" t="s">
        <v>325</v>
      </c>
      <c r="O1192" t="s">
        <v>56</v>
      </c>
      <c r="Q1192" t="s">
        <v>349</v>
      </c>
      <c r="R1192">
        <v>0.33200000000000002</v>
      </c>
      <c r="S1192" t="s">
        <v>21</v>
      </c>
      <c r="AA1192">
        <v>0</v>
      </c>
    </row>
    <row r="1193" spans="1:27" hidden="1" x14ac:dyDescent="0.2">
      <c r="A1193" t="s">
        <v>61</v>
      </c>
      <c r="B1193">
        <v>1454016</v>
      </c>
      <c r="C1193">
        <v>1454016</v>
      </c>
      <c r="D1193">
        <v>1</v>
      </c>
      <c r="E1193" t="s">
        <v>177</v>
      </c>
      <c r="F1193" t="s">
        <v>178</v>
      </c>
      <c r="G1193">
        <v>99</v>
      </c>
      <c r="H1193" t="s">
        <v>80</v>
      </c>
      <c r="I1193" t="s">
        <v>332</v>
      </c>
      <c r="J1193" t="s">
        <v>32</v>
      </c>
      <c r="L1193" t="s">
        <v>59</v>
      </c>
      <c r="M1193" s="1">
        <v>0.66800000000000004</v>
      </c>
      <c r="Q1193" t="s">
        <v>349</v>
      </c>
      <c r="R1193" s="1">
        <v>0.33200000000000002</v>
      </c>
      <c r="S1193" t="s">
        <v>23</v>
      </c>
      <c r="AA1193">
        <v>0</v>
      </c>
    </row>
    <row r="1194" spans="1:27" hidden="1" x14ac:dyDescent="0.2">
      <c r="A1194" t="s">
        <v>61</v>
      </c>
      <c r="B1194">
        <v>2047302</v>
      </c>
      <c r="C1194">
        <v>2047301</v>
      </c>
      <c r="D1194">
        <v>0</v>
      </c>
      <c r="J1194" t="s">
        <v>43</v>
      </c>
      <c r="L1194" t="s">
        <v>56</v>
      </c>
      <c r="M1194" s="1">
        <v>0.70499999999999996</v>
      </c>
      <c r="S1194" t="s">
        <v>22</v>
      </c>
      <c r="AA1194">
        <v>0</v>
      </c>
    </row>
    <row r="1195" spans="1:27" hidden="1" x14ac:dyDescent="0.2">
      <c r="A1195" t="s">
        <v>61</v>
      </c>
      <c r="B1195">
        <v>2047302</v>
      </c>
      <c r="C1195">
        <v>2047301</v>
      </c>
      <c r="D1195">
        <v>0</v>
      </c>
      <c r="J1195" t="s">
        <v>43</v>
      </c>
      <c r="L1195" t="s">
        <v>36</v>
      </c>
      <c r="M1195" s="1">
        <v>0.70499999999999996</v>
      </c>
      <c r="S1195" t="s">
        <v>22</v>
      </c>
      <c r="AA1195">
        <v>0</v>
      </c>
    </row>
    <row r="1196" spans="1:27" hidden="1" x14ac:dyDescent="0.2">
      <c r="A1196" t="s">
        <v>61</v>
      </c>
      <c r="B1196">
        <v>2047411</v>
      </c>
      <c r="C1196">
        <v>2047410</v>
      </c>
      <c r="D1196">
        <v>0</v>
      </c>
      <c r="H1196" t="e">
        <f>+A</f>
        <v>#NAME?</v>
      </c>
      <c r="J1196" t="s">
        <v>43</v>
      </c>
      <c r="L1196" t="s">
        <v>56</v>
      </c>
      <c r="M1196" s="1">
        <v>0.70499999999999996</v>
      </c>
      <c r="S1196" t="s">
        <v>24</v>
      </c>
      <c r="AA1196">
        <v>0</v>
      </c>
    </row>
    <row r="1197" spans="1:27" hidden="1" x14ac:dyDescent="0.2">
      <c r="A1197" t="s">
        <v>61</v>
      </c>
      <c r="B1197">
        <v>2047411</v>
      </c>
      <c r="C1197">
        <v>2047410</v>
      </c>
      <c r="D1197">
        <v>0</v>
      </c>
      <c r="H1197" t="e">
        <f>+T</f>
        <v>#NAME?</v>
      </c>
      <c r="J1197" t="s">
        <v>43</v>
      </c>
      <c r="L1197" t="s">
        <v>36</v>
      </c>
      <c r="M1197" s="1">
        <v>0.70499999999999996</v>
      </c>
      <c r="S1197" t="s">
        <v>24</v>
      </c>
      <c r="AA1197">
        <v>0</v>
      </c>
    </row>
    <row r="1198" spans="1:27" hidden="1" x14ac:dyDescent="0.2">
      <c r="A1198" t="s">
        <v>61</v>
      </c>
      <c r="B1198">
        <v>2046852</v>
      </c>
      <c r="C1198">
        <v>2046851</v>
      </c>
      <c r="D1198">
        <v>0</v>
      </c>
      <c r="J1198" t="s">
        <v>43</v>
      </c>
      <c r="L1198" t="s">
        <v>56</v>
      </c>
      <c r="M1198" s="1">
        <v>0.70499999999999996</v>
      </c>
      <c r="S1198" t="s">
        <v>19</v>
      </c>
      <c r="AA1198">
        <v>0</v>
      </c>
    </row>
    <row r="1199" spans="1:27" hidden="1" x14ac:dyDescent="0.2">
      <c r="A1199" t="s">
        <v>61</v>
      </c>
      <c r="B1199">
        <v>2046852</v>
      </c>
      <c r="C1199">
        <v>2046851</v>
      </c>
      <c r="D1199">
        <v>0</v>
      </c>
      <c r="J1199" t="s">
        <v>43</v>
      </c>
      <c r="L1199" t="s">
        <v>36</v>
      </c>
      <c r="M1199" s="1">
        <v>0.70499999999999996</v>
      </c>
      <c r="S1199" t="s">
        <v>19</v>
      </c>
      <c r="AA1199">
        <v>0</v>
      </c>
    </row>
    <row r="1200" spans="1:27" hidden="1" x14ac:dyDescent="0.2">
      <c r="A1200" t="s">
        <v>61</v>
      </c>
      <c r="B1200">
        <v>2047399</v>
      </c>
      <c r="C1200">
        <v>2047398</v>
      </c>
      <c r="D1200">
        <v>0</v>
      </c>
      <c r="J1200" t="s">
        <v>43</v>
      </c>
      <c r="L1200" t="s">
        <v>56</v>
      </c>
      <c r="M1200" s="1">
        <v>0.70499999999999996</v>
      </c>
      <c r="S1200" t="s">
        <v>23</v>
      </c>
      <c r="AA1200">
        <v>0</v>
      </c>
    </row>
    <row r="1201" spans="1:27" hidden="1" x14ac:dyDescent="0.2">
      <c r="A1201" t="s">
        <v>61</v>
      </c>
      <c r="B1201">
        <v>2047399</v>
      </c>
      <c r="C1201">
        <v>2047398</v>
      </c>
      <c r="D1201">
        <v>0</v>
      </c>
      <c r="J1201" t="s">
        <v>43</v>
      </c>
      <c r="L1201" t="s">
        <v>36</v>
      </c>
      <c r="M1201" s="1">
        <v>0.70499999999999996</v>
      </c>
      <c r="S1201" t="s">
        <v>23</v>
      </c>
      <c r="AA1201">
        <v>0</v>
      </c>
    </row>
    <row r="1202" spans="1:27" hidden="1" x14ac:dyDescent="0.2">
      <c r="A1202" t="s">
        <v>61</v>
      </c>
      <c r="B1202">
        <v>1455027</v>
      </c>
      <c r="C1202">
        <v>1455027</v>
      </c>
      <c r="D1202">
        <v>1</v>
      </c>
      <c r="E1202" t="s">
        <v>177</v>
      </c>
      <c r="F1202" t="s">
        <v>178</v>
      </c>
      <c r="G1202">
        <v>126</v>
      </c>
      <c r="H1202" t="s">
        <v>110</v>
      </c>
      <c r="I1202" t="s">
        <v>324</v>
      </c>
      <c r="J1202" t="s">
        <v>55</v>
      </c>
      <c r="L1202" t="s">
        <v>34</v>
      </c>
      <c r="M1202" s="1">
        <v>0.71</v>
      </c>
      <c r="N1202" t="s">
        <v>325</v>
      </c>
      <c r="O1202" t="s">
        <v>59</v>
      </c>
      <c r="Q1202" t="s">
        <v>408</v>
      </c>
      <c r="R1202" s="1">
        <v>0.28999999999999998</v>
      </c>
      <c r="S1202" t="s">
        <v>18</v>
      </c>
      <c r="AA1202">
        <v>0</v>
      </c>
    </row>
    <row r="1203" spans="1:27" hidden="1" x14ac:dyDescent="0.2">
      <c r="A1203" t="s">
        <v>61</v>
      </c>
      <c r="B1203">
        <v>1453946</v>
      </c>
      <c r="C1203">
        <v>1453946</v>
      </c>
      <c r="D1203">
        <v>1</v>
      </c>
      <c r="E1203" t="s">
        <v>177</v>
      </c>
      <c r="F1203" t="s">
        <v>178</v>
      </c>
      <c r="G1203">
        <v>126</v>
      </c>
      <c r="H1203" t="s">
        <v>110</v>
      </c>
      <c r="I1203" t="s">
        <v>326</v>
      </c>
      <c r="J1203" t="s">
        <v>55</v>
      </c>
      <c r="L1203" t="s">
        <v>34</v>
      </c>
      <c r="M1203" s="1">
        <v>0.71</v>
      </c>
      <c r="N1203" t="s">
        <v>325</v>
      </c>
      <c r="Q1203" t="s">
        <v>408</v>
      </c>
      <c r="S1203" t="s">
        <v>22</v>
      </c>
      <c r="AA1203">
        <v>0</v>
      </c>
    </row>
    <row r="1204" spans="1:27" hidden="1" x14ac:dyDescent="0.2">
      <c r="A1204" t="s">
        <v>61</v>
      </c>
      <c r="B1204">
        <v>1454055</v>
      </c>
      <c r="C1204">
        <v>1454055</v>
      </c>
      <c r="D1204">
        <v>1</v>
      </c>
      <c r="E1204" t="s">
        <v>177</v>
      </c>
      <c r="F1204" t="s">
        <v>178</v>
      </c>
      <c r="G1204">
        <v>126</v>
      </c>
      <c r="H1204" t="s">
        <v>110</v>
      </c>
      <c r="I1204" t="s">
        <v>327</v>
      </c>
      <c r="J1204" t="s">
        <v>55</v>
      </c>
      <c r="L1204" t="s">
        <v>34</v>
      </c>
      <c r="M1204" s="1">
        <v>0.71</v>
      </c>
      <c r="N1204" t="s">
        <v>325</v>
      </c>
      <c r="O1204" t="s">
        <v>59</v>
      </c>
      <c r="Q1204" t="s">
        <v>408</v>
      </c>
      <c r="R1204" s="1">
        <v>0.28999999999999998</v>
      </c>
      <c r="S1204" t="s">
        <v>24</v>
      </c>
      <c r="AA1204">
        <v>0</v>
      </c>
    </row>
    <row r="1205" spans="1:27" hidden="1" x14ac:dyDescent="0.2">
      <c r="A1205" t="s">
        <v>61</v>
      </c>
      <c r="B1205">
        <v>1453496</v>
      </c>
      <c r="C1205">
        <v>1453496</v>
      </c>
      <c r="D1205">
        <v>1</v>
      </c>
      <c r="E1205" t="s">
        <v>177</v>
      </c>
      <c r="F1205" t="s">
        <v>178</v>
      </c>
      <c r="G1205">
        <v>126</v>
      </c>
      <c r="H1205" t="s">
        <v>110</v>
      </c>
      <c r="I1205" t="s">
        <v>328</v>
      </c>
      <c r="J1205" t="s">
        <v>55</v>
      </c>
      <c r="L1205" t="s">
        <v>34</v>
      </c>
      <c r="M1205" s="1">
        <v>0.71</v>
      </c>
      <c r="Q1205" t="s">
        <v>408</v>
      </c>
      <c r="S1205" t="s">
        <v>19</v>
      </c>
      <c r="AA1205">
        <v>0</v>
      </c>
    </row>
    <row r="1206" spans="1:27" hidden="1" x14ac:dyDescent="0.2">
      <c r="A1206" t="s">
        <v>61</v>
      </c>
      <c r="B1206">
        <v>1453844</v>
      </c>
      <c r="C1206">
        <v>1453844</v>
      </c>
      <c r="D1206">
        <v>1</v>
      </c>
      <c r="E1206" t="s">
        <v>329</v>
      </c>
      <c r="F1206" t="s">
        <v>29</v>
      </c>
      <c r="G1206">
        <v>126</v>
      </c>
      <c r="H1206" t="s">
        <v>110</v>
      </c>
      <c r="J1206" t="s">
        <v>55</v>
      </c>
      <c r="L1206" t="s">
        <v>34</v>
      </c>
      <c r="M1206" s="1">
        <v>0.71</v>
      </c>
      <c r="N1206" t="s">
        <v>330</v>
      </c>
      <c r="O1206" t="s">
        <v>59</v>
      </c>
      <c r="Q1206" t="s">
        <v>408</v>
      </c>
      <c r="R1206" s="1">
        <v>0.28999999999999998</v>
      </c>
      <c r="S1206" t="s">
        <v>20</v>
      </c>
      <c r="AA1206">
        <v>0</v>
      </c>
    </row>
    <row r="1207" spans="1:27" hidden="1" x14ac:dyDescent="0.2">
      <c r="A1207" t="s">
        <v>61</v>
      </c>
      <c r="B1207">
        <v>1453845</v>
      </c>
      <c r="C1207">
        <v>1453845</v>
      </c>
      <c r="D1207">
        <v>1</v>
      </c>
      <c r="E1207" t="s">
        <v>177</v>
      </c>
      <c r="F1207" t="s">
        <v>178</v>
      </c>
      <c r="G1207">
        <v>126</v>
      </c>
      <c r="H1207" t="s">
        <v>110</v>
      </c>
      <c r="I1207" t="s">
        <v>331</v>
      </c>
      <c r="J1207" t="s">
        <v>55</v>
      </c>
      <c r="L1207" t="s">
        <v>34</v>
      </c>
      <c r="M1207" s="1">
        <v>0.71</v>
      </c>
      <c r="N1207" t="s">
        <v>325</v>
      </c>
      <c r="O1207" t="s">
        <v>59</v>
      </c>
      <c r="Q1207" t="s">
        <v>408</v>
      </c>
      <c r="R1207">
        <v>0.28999999999999998</v>
      </c>
      <c r="S1207" t="s">
        <v>21</v>
      </c>
      <c r="AA1207">
        <v>0</v>
      </c>
    </row>
    <row r="1208" spans="1:27" hidden="1" x14ac:dyDescent="0.2">
      <c r="A1208" t="s">
        <v>61</v>
      </c>
      <c r="B1208">
        <v>1454043</v>
      </c>
      <c r="C1208">
        <v>1454043</v>
      </c>
      <c r="D1208">
        <v>1</v>
      </c>
      <c r="E1208" t="s">
        <v>177</v>
      </c>
      <c r="F1208" t="s">
        <v>178</v>
      </c>
      <c r="G1208">
        <v>126</v>
      </c>
      <c r="H1208" t="s">
        <v>110</v>
      </c>
      <c r="I1208" t="s">
        <v>332</v>
      </c>
      <c r="J1208" t="s">
        <v>55</v>
      </c>
      <c r="L1208" t="s">
        <v>34</v>
      </c>
      <c r="M1208" s="1">
        <v>0.71</v>
      </c>
      <c r="Q1208" t="s">
        <v>408</v>
      </c>
      <c r="R1208" s="1">
        <v>0.28999999999999998</v>
      </c>
      <c r="S1208" t="s">
        <v>23</v>
      </c>
      <c r="AA1208">
        <v>0</v>
      </c>
    </row>
    <row r="1209" spans="1:27" hidden="1" x14ac:dyDescent="0.2">
      <c r="A1209" t="s">
        <v>61</v>
      </c>
      <c r="B1209">
        <v>1211827</v>
      </c>
      <c r="C1209">
        <v>1211827</v>
      </c>
      <c r="D1209">
        <v>1</v>
      </c>
      <c r="E1209" t="s">
        <v>177</v>
      </c>
      <c r="F1209" t="s">
        <v>178</v>
      </c>
      <c r="G1209">
        <v>594</v>
      </c>
      <c r="H1209" t="s">
        <v>30</v>
      </c>
      <c r="I1209" t="s">
        <v>239</v>
      </c>
      <c r="J1209" t="s">
        <v>32</v>
      </c>
      <c r="L1209" t="s">
        <v>34</v>
      </c>
      <c r="M1209" s="1">
        <v>0.72</v>
      </c>
      <c r="N1209" t="s">
        <v>74</v>
      </c>
      <c r="O1209" t="s">
        <v>36</v>
      </c>
      <c r="Q1209" t="s">
        <v>222</v>
      </c>
      <c r="R1209" s="1">
        <v>0.27800000000000002</v>
      </c>
      <c r="S1209" t="s">
        <v>18</v>
      </c>
      <c r="AA1209">
        <v>0</v>
      </c>
    </row>
    <row r="1210" spans="1:27" hidden="1" x14ac:dyDescent="0.2">
      <c r="A1210" t="s">
        <v>61</v>
      </c>
      <c r="B1210">
        <v>1210746</v>
      </c>
      <c r="C1210">
        <v>1210746</v>
      </c>
      <c r="D1210">
        <v>1</v>
      </c>
      <c r="E1210" t="s">
        <v>177</v>
      </c>
      <c r="F1210" t="s">
        <v>178</v>
      </c>
      <c r="G1210">
        <v>594</v>
      </c>
      <c r="H1210" t="s">
        <v>30</v>
      </c>
      <c r="I1210" t="s">
        <v>241</v>
      </c>
      <c r="J1210" t="s">
        <v>32</v>
      </c>
      <c r="L1210" t="s">
        <v>34</v>
      </c>
      <c r="M1210" s="1">
        <v>0.72</v>
      </c>
      <c r="N1210" t="s">
        <v>74</v>
      </c>
      <c r="Q1210" t="s">
        <v>222</v>
      </c>
      <c r="S1210" t="s">
        <v>22</v>
      </c>
      <c r="AA1210">
        <v>0</v>
      </c>
    </row>
    <row r="1211" spans="1:27" hidden="1" x14ac:dyDescent="0.2">
      <c r="A1211" t="s">
        <v>61</v>
      </c>
      <c r="B1211">
        <v>1210899</v>
      </c>
      <c r="C1211">
        <v>1210899</v>
      </c>
      <c r="D1211">
        <v>1</v>
      </c>
      <c r="E1211" t="s">
        <v>177</v>
      </c>
      <c r="F1211" t="s">
        <v>178</v>
      </c>
      <c r="G1211">
        <v>594</v>
      </c>
      <c r="H1211" t="s">
        <v>30</v>
      </c>
      <c r="I1211" t="s">
        <v>242</v>
      </c>
      <c r="J1211" t="s">
        <v>32</v>
      </c>
      <c r="L1211" t="s">
        <v>34</v>
      </c>
      <c r="M1211" s="1">
        <v>0.72</v>
      </c>
      <c r="N1211" t="s">
        <v>74</v>
      </c>
      <c r="O1211" t="s">
        <v>36</v>
      </c>
      <c r="Q1211" t="s">
        <v>222</v>
      </c>
      <c r="R1211" s="1">
        <v>0.27800000000000002</v>
      </c>
      <c r="S1211" t="s">
        <v>24</v>
      </c>
      <c r="AA1211">
        <v>0</v>
      </c>
    </row>
    <row r="1212" spans="1:27" hidden="1" x14ac:dyDescent="0.2">
      <c r="A1212" t="s">
        <v>61</v>
      </c>
      <c r="B1212">
        <v>1210297</v>
      </c>
      <c r="C1212">
        <v>1210297</v>
      </c>
      <c r="D1212">
        <v>1</v>
      </c>
      <c r="E1212" t="s">
        <v>177</v>
      </c>
      <c r="F1212" t="s">
        <v>178</v>
      </c>
      <c r="G1212">
        <v>594</v>
      </c>
      <c r="H1212" t="s">
        <v>30</v>
      </c>
      <c r="I1212" t="s">
        <v>243</v>
      </c>
      <c r="J1212" t="s">
        <v>32</v>
      </c>
      <c r="L1212" t="s">
        <v>34</v>
      </c>
      <c r="M1212" s="1">
        <v>0.72</v>
      </c>
      <c r="Q1212" t="s">
        <v>222</v>
      </c>
      <c r="S1212" t="s">
        <v>19</v>
      </c>
      <c r="AA1212">
        <v>0</v>
      </c>
    </row>
    <row r="1213" spans="1:27" hidden="1" x14ac:dyDescent="0.2">
      <c r="A1213" t="s">
        <v>61</v>
      </c>
      <c r="B1213">
        <v>1210645</v>
      </c>
      <c r="C1213">
        <v>1210645</v>
      </c>
      <c r="D1213">
        <v>1</v>
      </c>
      <c r="E1213" t="s">
        <v>177</v>
      </c>
      <c r="F1213" t="s">
        <v>178</v>
      </c>
      <c r="G1213">
        <v>594</v>
      </c>
      <c r="H1213" t="s">
        <v>30</v>
      </c>
      <c r="I1213" t="s">
        <v>246</v>
      </c>
      <c r="J1213" t="s">
        <v>32</v>
      </c>
      <c r="L1213" t="s">
        <v>34</v>
      </c>
      <c r="M1213" s="1">
        <v>0.72</v>
      </c>
      <c r="N1213" t="s">
        <v>74</v>
      </c>
      <c r="O1213" t="s">
        <v>36</v>
      </c>
      <c r="Q1213" t="s">
        <v>222</v>
      </c>
      <c r="R1213">
        <v>0.27800000000000002</v>
      </c>
      <c r="S1213" t="s">
        <v>21</v>
      </c>
      <c r="AA1213">
        <v>0</v>
      </c>
    </row>
    <row r="1214" spans="1:27" hidden="1" x14ac:dyDescent="0.2">
      <c r="A1214" t="s">
        <v>61</v>
      </c>
      <c r="B1214">
        <v>1455073</v>
      </c>
      <c r="C1214">
        <v>1455073</v>
      </c>
      <c r="D1214">
        <v>1</v>
      </c>
      <c r="E1214" t="s">
        <v>177</v>
      </c>
      <c r="F1214" t="s">
        <v>178</v>
      </c>
      <c r="G1214">
        <v>172</v>
      </c>
      <c r="H1214" t="s">
        <v>30</v>
      </c>
      <c r="I1214" t="s">
        <v>324</v>
      </c>
      <c r="J1214" t="s">
        <v>32</v>
      </c>
      <c r="L1214" t="s">
        <v>34</v>
      </c>
      <c r="M1214" s="1">
        <v>0.72499999999999998</v>
      </c>
      <c r="N1214" t="s">
        <v>325</v>
      </c>
      <c r="O1214" t="s">
        <v>36</v>
      </c>
      <c r="Q1214" t="s">
        <v>337</v>
      </c>
      <c r="R1214" s="1">
        <v>0.27500000000000002</v>
      </c>
      <c r="S1214" t="s">
        <v>18</v>
      </c>
      <c r="AA1214">
        <v>0</v>
      </c>
    </row>
    <row r="1215" spans="1:27" hidden="1" x14ac:dyDescent="0.2">
      <c r="A1215" t="s">
        <v>61</v>
      </c>
      <c r="B1215">
        <v>1453992</v>
      </c>
      <c r="C1215">
        <v>1453992</v>
      </c>
      <c r="D1215">
        <v>1</v>
      </c>
      <c r="E1215" t="s">
        <v>177</v>
      </c>
      <c r="F1215" t="s">
        <v>178</v>
      </c>
      <c r="G1215">
        <v>172</v>
      </c>
      <c r="H1215" t="s">
        <v>30</v>
      </c>
      <c r="I1215" t="s">
        <v>326</v>
      </c>
      <c r="J1215" t="s">
        <v>32</v>
      </c>
      <c r="L1215" t="s">
        <v>34</v>
      </c>
      <c r="M1215" s="1">
        <v>0.72499999999999998</v>
      </c>
      <c r="N1215" t="s">
        <v>325</v>
      </c>
      <c r="Q1215" t="s">
        <v>337</v>
      </c>
      <c r="S1215" t="s">
        <v>22</v>
      </c>
      <c r="AA1215">
        <v>0</v>
      </c>
    </row>
    <row r="1216" spans="1:27" hidden="1" x14ac:dyDescent="0.2">
      <c r="A1216" t="s">
        <v>61</v>
      </c>
      <c r="B1216">
        <v>1454101</v>
      </c>
      <c r="C1216">
        <v>1454101</v>
      </c>
      <c r="D1216">
        <v>1</v>
      </c>
      <c r="E1216" t="s">
        <v>177</v>
      </c>
      <c r="F1216" t="s">
        <v>178</v>
      </c>
      <c r="G1216">
        <v>172</v>
      </c>
      <c r="H1216" t="s">
        <v>30</v>
      </c>
      <c r="I1216" t="s">
        <v>327</v>
      </c>
      <c r="J1216" t="s">
        <v>32</v>
      </c>
      <c r="L1216" t="s">
        <v>34</v>
      </c>
      <c r="M1216" s="1">
        <v>0.72499999999999998</v>
      </c>
      <c r="N1216" t="s">
        <v>325</v>
      </c>
      <c r="O1216" t="s">
        <v>36</v>
      </c>
      <c r="Q1216" t="s">
        <v>337</v>
      </c>
      <c r="R1216" s="1">
        <v>0.27500000000000002</v>
      </c>
      <c r="S1216" t="s">
        <v>24</v>
      </c>
      <c r="AA1216">
        <v>0</v>
      </c>
    </row>
    <row r="1217" spans="1:27" hidden="1" x14ac:dyDescent="0.2">
      <c r="A1217" t="s">
        <v>61</v>
      </c>
      <c r="B1217">
        <v>1453542</v>
      </c>
      <c r="C1217">
        <v>1453542</v>
      </c>
      <c r="D1217">
        <v>1</v>
      </c>
      <c r="E1217" t="s">
        <v>177</v>
      </c>
      <c r="F1217" t="s">
        <v>178</v>
      </c>
      <c r="G1217">
        <v>172</v>
      </c>
      <c r="H1217" t="s">
        <v>30</v>
      </c>
      <c r="I1217" t="s">
        <v>328</v>
      </c>
      <c r="J1217" t="s">
        <v>32</v>
      </c>
      <c r="L1217" t="s">
        <v>34</v>
      </c>
      <c r="M1217" s="1">
        <v>0.72499999999999998</v>
      </c>
      <c r="Q1217" t="s">
        <v>337</v>
      </c>
      <c r="S1217" t="s">
        <v>19</v>
      </c>
      <c r="AA1217">
        <v>0</v>
      </c>
    </row>
    <row r="1218" spans="1:27" hidden="1" x14ac:dyDescent="0.2">
      <c r="A1218" t="s">
        <v>61</v>
      </c>
      <c r="B1218">
        <v>1453890</v>
      </c>
      <c r="C1218">
        <v>1453890</v>
      </c>
      <c r="D1218">
        <v>1</v>
      </c>
      <c r="E1218" t="s">
        <v>329</v>
      </c>
      <c r="F1218" t="s">
        <v>29</v>
      </c>
      <c r="G1218">
        <v>172</v>
      </c>
      <c r="H1218" t="s">
        <v>30</v>
      </c>
      <c r="J1218" t="s">
        <v>32</v>
      </c>
      <c r="L1218" t="s">
        <v>34</v>
      </c>
      <c r="M1218" s="1">
        <v>0.72499999999999998</v>
      </c>
      <c r="N1218" t="s">
        <v>330</v>
      </c>
      <c r="O1218" t="s">
        <v>36</v>
      </c>
      <c r="Q1218" t="s">
        <v>337</v>
      </c>
      <c r="R1218" s="1">
        <v>0.27500000000000002</v>
      </c>
      <c r="S1218" t="s">
        <v>20</v>
      </c>
      <c r="AA1218">
        <v>0</v>
      </c>
    </row>
    <row r="1219" spans="1:27" hidden="1" x14ac:dyDescent="0.2">
      <c r="A1219" t="s">
        <v>61</v>
      </c>
      <c r="B1219">
        <v>1453891</v>
      </c>
      <c r="C1219">
        <v>1453891</v>
      </c>
      <c r="D1219">
        <v>1</v>
      </c>
      <c r="E1219" t="s">
        <v>177</v>
      </c>
      <c r="F1219" t="s">
        <v>178</v>
      </c>
      <c r="G1219">
        <v>172</v>
      </c>
      <c r="H1219" t="s">
        <v>30</v>
      </c>
      <c r="I1219" t="s">
        <v>331</v>
      </c>
      <c r="J1219" t="s">
        <v>32</v>
      </c>
      <c r="L1219" t="s">
        <v>34</v>
      </c>
      <c r="M1219" s="1">
        <v>0.72499999999999998</v>
      </c>
      <c r="N1219" t="s">
        <v>325</v>
      </c>
      <c r="O1219" t="s">
        <v>36</v>
      </c>
      <c r="Q1219" t="s">
        <v>337</v>
      </c>
      <c r="R1219">
        <v>0.27500000000000002</v>
      </c>
      <c r="S1219" t="s">
        <v>21</v>
      </c>
      <c r="AA1219">
        <v>0</v>
      </c>
    </row>
    <row r="1220" spans="1:27" hidden="1" x14ac:dyDescent="0.2">
      <c r="A1220" t="s">
        <v>61</v>
      </c>
      <c r="B1220">
        <v>1454089</v>
      </c>
      <c r="C1220">
        <v>1454089</v>
      </c>
      <c r="D1220">
        <v>1</v>
      </c>
      <c r="E1220" t="s">
        <v>177</v>
      </c>
      <c r="F1220" t="s">
        <v>178</v>
      </c>
      <c r="G1220">
        <v>172</v>
      </c>
      <c r="H1220" t="s">
        <v>30</v>
      </c>
      <c r="I1220" t="s">
        <v>332</v>
      </c>
      <c r="J1220" t="s">
        <v>32</v>
      </c>
      <c r="L1220" t="s">
        <v>34</v>
      </c>
      <c r="M1220" s="1">
        <v>0.72499999999999998</v>
      </c>
      <c r="Q1220" t="s">
        <v>337</v>
      </c>
      <c r="R1220" s="1">
        <v>0.27500000000000002</v>
      </c>
      <c r="S1220" t="s">
        <v>23</v>
      </c>
      <c r="AA1220">
        <v>0</v>
      </c>
    </row>
    <row r="1221" spans="1:27" hidden="1" x14ac:dyDescent="0.2">
      <c r="A1221" t="s">
        <v>61</v>
      </c>
      <c r="B1221">
        <v>2047302</v>
      </c>
      <c r="C1221">
        <v>2047301</v>
      </c>
      <c r="D1221">
        <v>0</v>
      </c>
      <c r="J1221" t="s">
        <v>43</v>
      </c>
      <c r="L1221" t="s">
        <v>56</v>
      </c>
      <c r="M1221" s="1">
        <v>0.73199999999999998</v>
      </c>
      <c r="S1221" t="s">
        <v>22</v>
      </c>
      <c r="AA1221">
        <v>0</v>
      </c>
    </row>
    <row r="1222" spans="1:27" hidden="1" x14ac:dyDescent="0.2">
      <c r="A1222" t="s">
        <v>61</v>
      </c>
      <c r="B1222">
        <v>2047411</v>
      </c>
      <c r="C1222">
        <v>2047410</v>
      </c>
      <c r="D1222">
        <v>0</v>
      </c>
      <c r="H1222" t="e">
        <f>+A</f>
        <v>#NAME?</v>
      </c>
      <c r="J1222" t="s">
        <v>43</v>
      </c>
      <c r="L1222" t="s">
        <v>56</v>
      </c>
      <c r="M1222" s="1">
        <v>0.73199999999999998</v>
      </c>
      <c r="S1222" t="s">
        <v>24</v>
      </c>
      <c r="AA1222">
        <v>0</v>
      </c>
    </row>
    <row r="1223" spans="1:27" hidden="1" x14ac:dyDescent="0.2">
      <c r="A1223" t="s">
        <v>61</v>
      </c>
      <c r="B1223">
        <v>2046852</v>
      </c>
      <c r="C1223">
        <v>2046851</v>
      </c>
      <c r="D1223">
        <v>0</v>
      </c>
      <c r="J1223" t="s">
        <v>43</v>
      </c>
      <c r="L1223" t="s">
        <v>56</v>
      </c>
      <c r="M1223" s="1">
        <v>0.73199999999999998</v>
      </c>
      <c r="S1223" t="s">
        <v>19</v>
      </c>
      <c r="AA1223">
        <v>0</v>
      </c>
    </row>
    <row r="1224" spans="1:27" hidden="1" x14ac:dyDescent="0.2">
      <c r="A1224" t="s">
        <v>61</v>
      </c>
      <c r="B1224">
        <v>2047399</v>
      </c>
      <c r="C1224">
        <v>2047398</v>
      </c>
      <c r="D1224">
        <v>0</v>
      </c>
      <c r="J1224" t="s">
        <v>43</v>
      </c>
      <c r="L1224" t="s">
        <v>56</v>
      </c>
      <c r="M1224" s="1">
        <v>0.73199999999999998</v>
      </c>
      <c r="S1224" t="s">
        <v>23</v>
      </c>
      <c r="AA1224">
        <v>0</v>
      </c>
    </row>
    <row r="1225" spans="1:27" hidden="1" x14ac:dyDescent="0.2">
      <c r="A1225" t="s">
        <v>61</v>
      </c>
      <c r="B1225">
        <v>1454955</v>
      </c>
      <c r="C1225">
        <v>1454955</v>
      </c>
      <c r="D1225">
        <v>1</v>
      </c>
      <c r="E1225" t="s">
        <v>177</v>
      </c>
      <c r="F1225" t="s">
        <v>178</v>
      </c>
      <c r="G1225">
        <v>54</v>
      </c>
      <c r="H1225" t="s">
        <v>30</v>
      </c>
      <c r="I1225" t="s">
        <v>324</v>
      </c>
      <c r="J1225" t="s">
        <v>32</v>
      </c>
      <c r="L1225" t="s">
        <v>34</v>
      </c>
      <c r="M1225" s="1">
        <v>0.73499999999999999</v>
      </c>
      <c r="N1225" t="s">
        <v>325</v>
      </c>
      <c r="O1225" t="s">
        <v>36</v>
      </c>
      <c r="Q1225" t="s">
        <v>375</v>
      </c>
      <c r="R1225" s="1">
        <v>0.26500000000000001</v>
      </c>
      <c r="S1225" t="s">
        <v>18</v>
      </c>
      <c r="AA1225">
        <v>0</v>
      </c>
    </row>
    <row r="1226" spans="1:27" hidden="1" x14ac:dyDescent="0.2">
      <c r="A1226" t="s">
        <v>61</v>
      </c>
      <c r="B1226">
        <v>1453874</v>
      </c>
      <c r="C1226">
        <v>1453874</v>
      </c>
      <c r="D1226">
        <v>1</v>
      </c>
      <c r="E1226" t="s">
        <v>177</v>
      </c>
      <c r="F1226" t="s">
        <v>178</v>
      </c>
      <c r="G1226">
        <v>54</v>
      </c>
      <c r="H1226" t="s">
        <v>30</v>
      </c>
      <c r="I1226" t="s">
        <v>326</v>
      </c>
      <c r="J1226" t="s">
        <v>32</v>
      </c>
      <c r="L1226" t="s">
        <v>34</v>
      </c>
      <c r="M1226" s="1">
        <v>0.73499999999999999</v>
      </c>
      <c r="N1226" t="s">
        <v>325</v>
      </c>
      <c r="Q1226" t="s">
        <v>375</v>
      </c>
      <c r="S1226" t="s">
        <v>22</v>
      </c>
      <c r="AA1226">
        <v>0</v>
      </c>
    </row>
    <row r="1227" spans="1:27" hidden="1" x14ac:dyDescent="0.2">
      <c r="A1227" t="s">
        <v>61</v>
      </c>
      <c r="B1227">
        <v>1453983</v>
      </c>
      <c r="C1227">
        <v>1453983</v>
      </c>
      <c r="D1227">
        <v>1</v>
      </c>
      <c r="E1227" t="s">
        <v>177</v>
      </c>
      <c r="F1227" t="s">
        <v>178</v>
      </c>
      <c r="G1227">
        <v>54</v>
      </c>
      <c r="H1227" t="s">
        <v>30</v>
      </c>
      <c r="I1227" t="s">
        <v>327</v>
      </c>
      <c r="J1227" t="s">
        <v>32</v>
      </c>
      <c r="L1227" t="s">
        <v>34</v>
      </c>
      <c r="M1227" s="1">
        <v>0.73499999999999999</v>
      </c>
      <c r="N1227" t="s">
        <v>325</v>
      </c>
      <c r="O1227" t="s">
        <v>36</v>
      </c>
      <c r="Q1227" t="s">
        <v>375</v>
      </c>
      <c r="R1227" s="1">
        <v>0.26500000000000001</v>
      </c>
      <c r="S1227" t="s">
        <v>24</v>
      </c>
      <c r="AA1227">
        <v>0</v>
      </c>
    </row>
    <row r="1228" spans="1:27" hidden="1" x14ac:dyDescent="0.2">
      <c r="A1228" t="s">
        <v>61</v>
      </c>
      <c r="B1228">
        <v>1453424</v>
      </c>
      <c r="C1228">
        <v>1453424</v>
      </c>
      <c r="D1228">
        <v>1</v>
      </c>
      <c r="E1228" t="s">
        <v>177</v>
      </c>
      <c r="F1228" t="s">
        <v>178</v>
      </c>
      <c r="G1228">
        <v>54</v>
      </c>
      <c r="H1228" t="s">
        <v>30</v>
      </c>
      <c r="I1228" t="s">
        <v>328</v>
      </c>
      <c r="J1228" t="s">
        <v>32</v>
      </c>
      <c r="L1228" t="s">
        <v>34</v>
      </c>
      <c r="M1228" s="1">
        <v>0.73499999999999999</v>
      </c>
      <c r="Q1228" t="s">
        <v>375</v>
      </c>
      <c r="S1228" t="s">
        <v>19</v>
      </c>
      <c r="AA1228">
        <v>0</v>
      </c>
    </row>
    <row r="1229" spans="1:27" hidden="1" x14ac:dyDescent="0.2">
      <c r="A1229" t="s">
        <v>61</v>
      </c>
      <c r="B1229">
        <v>1453772</v>
      </c>
      <c r="C1229">
        <v>1453772</v>
      </c>
      <c r="D1229">
        <v>1</v>
      </c>
      <c r="E1229" t="s">
        <v>329</v>
      </c>
      <c r="F1229" t="s">
        <v>29</v>
      </c>
      <c r="G1229">
        <v>54</v>
      </c>
      <c r="H1229" t="s">
        <v>30</v>
      </c>
      <c r="J1229" t="s">
        <v>32</v>
      </c>
      <c r="L1229" t="s">
        <v>34</v>
      </c>
      <c r="M1229" s="1">
        <v>0.73499999999999999</v>
      </c>
      <c r="N1229" t="s">
        <v>330</v>
      </c>
      <c r="O1229" t="s">
        <v>36</v>
      </c>
      <c r="Q1229" t="s">
        <v>375</v>
      </c>
      <c r="R1229" s="1">
        <v>0.26500000000000001</v>
      </c>
      <c r="S1229" t="s">
        <v>20</v>
      </c>
      <c r="AA1229">
        <v>0</v>
      </c>
    </row>
    <row r="1230" spans="1:27" hidden="1" x14ac:dyDescent="0.2">
      <c r="A1230" t="s">
        <v>61</v>
      </c>
      <c r="B1230">
        <v>1453773</v>
      </c>
      <c r="C1230">
        <v>1453773</v>
      </c>
      <c r="D1230">
        <v>1</v>
      </c>
      <c r="E1230" t="s">
        <v>177</v>
      </c>
      <c r="F1230" t="s">
        <v>178</v>
      </c>
      <c r="G1230">
        <v>54</v>
      </c>
      <c r="H1230" t="s">
        <v>30</v>
      </c>
      <c r="I1230" t="s">
        <v>331</v>
      </c>
      <c r="J1230" t="s">
        <v>32</v>
      </c>
      <c r="L1230" t="s">
        <v>34</v>
      </c>
      <c r="M1230" s="1">
        <v>0.73499999999999999</v>
      </c>
      <c r="N1230" t="s">
        <v>325</v>
      </c>
      <c r="O1230" t="s">
        <v>36</v>
      </c>
      <c r="Q1230" t="s">
        <v>375</v>
      </c>
      <c r="R1230">
        <v>0.26500000000000001</v>
      </c>
      <c r="S1230" t="s">
        <v>21</v>
      </c>
      <c r="AA1230">
        <v>0</v>
      </c>
    </row>
    <row r="1231" spans="1:27" hidden="1" x14ac:dyDescent="0.2">
      <c r="A1231" t="s">
        <v>61</v>
      </c>
      <c r="B1231">
        <v>1453971</v>
      </c>
      <c r="C1231">
        <v>1453971</v>
      </c>
      <c r="D1231">
        <v>1</v>
      </c>
      <c r="E1231" t="s">
        <v>177</v>
      </c>
      <c r="F1231" t="s">
        <v>178</v>
      </c>
      <c r="G1231">
        <v>54</v>
      </c>
      <c r="H1231" t="s">
        <v>30</v>
      </c>
      <c r="I1231" t="s">
        <v>332</v>
      </c>
      <c r="J1231" t="s">
        <v>32</v>
      </c>
      <c r="L1231" t="s">
        <v>34</v>
      </c>
      <c r="M1231" s="1">
        <v>0.73499999999999999</v>
      </c>
      <c r="Q1231" t="s">
        <v>375</v>
      </c>
      <c r="R1231" s="1">
        <v>0.26500000000000001</v>
      </c>
      <c r="S1231" t="s">
        <v>23</v>
      </c>
      <c r="AA1231">
        <v>0</v>
      </c>
    </row>
    <row r="1232" spans="1:27" hidden="1" x14ac:dyDescent="0.2">
      <c r="A1232" t="s">
        <v>61</v>
      </c>
      <c r="B1232">
        <v>1455039</v>
      </c>
      <c r="C1232">
        <v>1455039</v>
      </c>
      <c r="D1232">
        <v>1</v>
      </c>
      <c r="E1232" t="s">
        <v>177</v>
      </c>
      <c r="F1232" t="s">
        <v>178</v>
      </c>
      <c r="G1232">
        <v>138</v>
      </c>
      <c r="H1232" t="s">
        <v>80</v>
      </c>
      <c r="I1232" t="s">
        <v>324</v>
      </c>
      <c r="J1232" t="s">
        <v>32</v>
      </c>
      <c r="L1232" t="s">
        <v>59</v>
      </c>
      <c r="M1232" s="1">
        <v>0.74299999999999999</v>
      </c>
      <c r="N1232" t="s">
        <v>325</v>
      </c>
      <c r="O1232" t="s">
        <v>56</v>
      </c>
      <c r="Q1232" t="s">
        <v>415</v>
      </c>
      <c r="R1232" s="1">
        <v>0.25700000000000001</v>
      </c>
      <c r="S1232" t="s">
        <v>18</v>
      </c>
      <c r="AA1232">
        <v>0</v>
      </c>
    </row>
    <row r="1233" spans="1:27" hidden="1" x14ac:dyDescent="0.2">
      <c r="A1233" t="s">
        <v>61</v>
      </c>
      <c r="B1233">
        <v>1453958</v>
      </c>
      <c r="C1233">
        <v>1453958</v>
      </c>
      <c r="D1233">
        <v>1</v>
      </c>
      <c r="E1233" t="s">
        <v>177</v>
      </c>
      <c r="F1233" t="s">
        <v>178</v>
      </c>
      <c r="G1233">
        <v>138</v>
      </c>
      <c r="H1233" t="s">
        <v>80</v>
      </c>
      <c r="I1233" t="s">
        <v>326</v>
      </c>
      <c r="J1233" t="s">
        <v>32</v>
      </c>
      <c r="L1233" t="s">
        <v>59</v>
      </c>
      <c r="M1233" s="1">
        <v>0.74299999999999999</v>
      </c>
      <c r="N1233" t="s">
        <v>325</v>
      </c>
      <c r="Q1233" t="s">
        <v>415</v>
      </c>
      <c r="S1233" t="s">
        <v>22</v>
      </c>
      <c r="AA1233">
        <v>0</v>
      </c>
    </row>
    <row r="1234" spans="1:27" hidden="1" x14ac:dyDescent="0.2">
      <c r="A1234" t="s">
        <v>61</v>
      </c>
      <c r="B1234">
        <v>1454067</v>
      </c>
      <c r="C1234">
        <v>1454067</v>
      </c>
      <c r="D1234">
        <v>1</v>
      </c>
      <c r="E1234" t="s">
        <v>177</v>
      </c>
      <c r="F1234" t="s">
        <v>178</v>
      </c>
      <c r="G1234">
        <v>138</v>
      </c>
      <c r="H1234" t="s">
        <v>80</v>
      </c>
      <c r="I1234" t="s">
        <v>327</v>
      </c>
      <c r="J1234" t="s">
        <v>32</v>
      </c>
      <c r="L1234" t="s">
        <v>59</v>
      </c>
      <c r="M1234" s="1">
        <v>0.74299999999999999</v>
      </c>
      <c r="N1234" t="s">
        <v>325</v>
      </c>
      <c r="O1234" t="s">
        <v>56</v>
      </c>
      <c r="Q1234" t="s">
        <v>415</v>
      </c>
      <c r="R1234" s="1">
        <v>0.25700000000000001</v>
      </c>
      <c r="S1234" t="s">
        <v>24</v>
      </c>
      <c r="AA1234">
        <v>0</v>
      </c>
    </row>
    <row r="1235" spans="1:27" hidden="1" x14ac:dyDescent="0.2">
      <c r="A1235" t="s">
        <v>61</v>
      </c>
      <c r="B1235">
        <v>1453508</v>
      </c>
      <c r="C1235">
        <v>1453508</v>
      </c>
      <c r="D1235">
        <v>1</v>
      </c>
      <c r="E1235" t="s">
        <v>177</v>
      </c>
      <c r="F1235" t="s">
        <v>178</v>
      </c>
      <c r="G1235">
        <v>138</v>
      </c>
      <c r="H1235" t="s">
        <v>80</v>
      </c>
      <c r="I1235" t="s">
        <v>328</v>
      </c>
      <c r="J1235" t="s">
        <v>32</v>
      </c>
      <c r="L1235" t="s">
        <v>59</v>
      </c>
      <c r="M1235" s="1">
        <v>0.74299999999999999</v>
      </c>
      <c r="Q1235" t="s">
        <v>415</v>
      </c>
      <c r="S1235" t="s">
        <v>19</v>
      </c>
      <c r="AA1235">
        <v>0</v>
      </c>
    </row>
    <row r="1236" spans="1:27" hidden="1" x14ac:dyDescent="0.2">
      <c r="A1236" t="s">
        <v>61</v>
      </c>
      <c r="B1236">
        <v>1453857</v>
      </c>
      <c r="C1236">
        <v>1453857</v>
      </c>
      <c r="D1236">
        <v>1</v>
      </c>
      <c r="E1236" t="s">
        <v>177</v>
      </c>
      <c r="F1236" t="s">
        <v>178</v>
      </c>
      <c r="G1236">
        <v>138</v>
      </c>
      <c r="H1236" t="s">
        <v>80</v>
      </c>
      <c r="I1236" t="s">
        <v>331</v>
      </c>
      <c r="J1236" t="s">
        <v>32</v>
      </c>
      <c r="L1236" t="s">
        <v>59</v>
      </c>
      <c r="M1236" s="1">
        <v>0.74299999999999999</v>
      </c>
      <c r="N1236" t="s">
        <v>325</v>
      </c>
      <c r="O1236" t="s">
        <v>56</v>
      </c>
      <c r="Q1236" t="s">
        <v>415</v>
      </c>
      <c r="R1236">
        <v>0.25700000000000001</v>
      </c>
      <c r="S1236" t="s">
        <v>21</v>
      </c>
      <c r="AA1236">
        <v>0</v>
      </c>
    </row>
    <row r="1237" spans="1:27" hidden="1" x14ac:dyDescent="0.2">
      <c r="A1237" t="s">
        <v>61</v>
      </c>
      <c r="B1237">
        <v>831302</v>
      </c>
      <c r="C1237">
        <v>831302</v>
      </c>
      <c r="D1237">
        <v>1</v>
      </c>
      <c r="H1237" t="s">
        <v>30</v>
      </c>
      <c r="J1237" t="s">
        <v>32</v>
      </c>
      <c r="L1237" t="s">
        <v>34</v>
      </c>
      <c r="M1237" s="1">
        <v>1</v>
      </c>
      <c r="S1237" t="s">
        <v>19</v>
      </c>
      <c r="AA1237">
        <f>SUM(Table1[[#This Row],[NC000911]:[NZCP012832]])</f>
        <v>0</v>
      </c>
    </row>
    <row r="1238" spans="1:27" hidden="1" x14ac:dyDescent="0.2">
      <c r="A1238" t="s">
        <v>61</v>
      </c>
      <c r="B1238">
        <v>831890</v>
      </c>
      <c r="C1238">
        <v>831890</v>
      </c>
      <c r="D1238">
        <v>1</v>
      </c>
      <c r="H1238" t="s">
        <v>30</v>
      </c>
      <c r="J1238" t="s">
        <v>32</v>
      </c>
      <c r="L1238" t="s">
        <v>34</v>
      </c>
      <c r="M1238" s="1">
        <v>1</v>
      </c>
      <c r="S1238" t="s">
        <v>23</v>
      </c>
      <c r="AA1238">
        <f>SUM(Table1[[#This Row],[NC000911]:[NZCP012832]])</f>
        <v>0</v>
      </c>
    </row>
    <row r="1239" spans="1:27" hidden="1" x14ac:dyDescent="0.2">
      <c r="A1239" t="s">
        <v>61</v>
      </c>
      <c r="B1239">
        <v>831902</v>
      </c>
      <c r="C1239">
        <v>831902</v>
      </c>
      <c r="D1239">
        <v>1</v>
      </c>
      <c r="H1239" t="s">
        <v>30</v>
      </c>
      <c r="J1239" t="s">
        <v>32</v>
      </c>
      <c r="L1239" t="s">
        <v>34</v>
      </c>
      <c r="M1239" s="1">
        <v>1</v>
      </c>
      <c r="O1239" t="s">
        <v>36</v>
      </c>
      <c r="S1239" t="s">
        <v>24</v>
      </c>
      <c r="AA1239">
        <f>SUM(Table1[[#This Row],[NC000911]:[NZCP012832]])</f>
        <v>0</v>
      </c>
    </row>
    <row r="1240" spans="1:27" hidden="1" x14ac:dyDescent="0.2">
      <c r="A1240" t="s">
        <v>61</v>
      </c>
      <c r="B1240">
        <v>1012958</v>
      </c>
      <c r="C1240">
        <v>1012958</v>
      </c>
      <c r="D1240">
        <v>1</v>
      </c>
      <c r="H1240" t="s">
        <v>60</v>
      </c>
      <c r="J1240" t="s">
        <v>55</v>
      </c>
      <c r="L1240" t="s">
        <v>36</v>
      </c>
      <c r="M1240" s="1">
        <v>1</v>
      </c>
      <c r="O1240" t="s">
        <v>59</v>
      </c>
      <c r="S1240" t="s">
        <v>18</v>
      </c>
      <c r="AA1240">
        <f>SUM(Table1[[#This Row],[NC000911]:[NZCP012832]])</f>
        <v>0</v>
      </c>
    </row>
    <row r="1241" spans="1:27" hidden="1" x14ac:dyDescent="0.2">
      <c r="A1241" t="s">
        <v>61</v>
      </c>
      <c r="B1241">
        <v>1290832</v>
      </c>
      <c r="C1241">
        <v>1290832</v>
      </c>
      <c r="D1241">
        <v>1</v>
      </c>
      <c r="E1241" t="s">
        <v>482</v>
      </c>
      <c r="F1241" t="s">
        <v>483</v>
      </c>
      <c r="G1241">
        <v>384</v>
      </c>
      <c r="H1241" t="s">
        <v>80</v>
      </c>
      <c r="I1241" t="s">
        <v>484</v>
      </c>
      <c r="J1241" t="s">
        <v>32</v>
      </c>
      <c r="L1241" t="s">
        <v>59</v>
      </c>
      <c r="M1241" s="1">
        <v>1</v>
      </c>
      <c r="N1241" t="s">
        <v>485</v>
      </c>
      <c r="O1241" t="s">
        <v>56</v>
      </c>
      <c r="Q1241" t="s">
        <v>304</v>
      </c>
      <c r="S1241" t="s">
        <v>21</v>
      </c>
      <c r="AA1241">
        <f>SUM(Table1[[#This Row],[NC000911]:[NZCP012832]])</f>
        <v>0</v>
      </c>
    </row>
    <row r="1242" spans="1:27" hidden="1" x14ac:dyDescent="0.2">
      <c r="A1242" t="s">
        <v>61</v>
      </c>
      <c r="B1242">
        <v>1436405</v>
      </c>
      <c r="C1242">
        <v>1436405</v>
      </c>
      <c r="D1242">
        <v>1</v>
      </c>
      <c r="H1242" t="s">
        <v>66</v>
      </c>
      <c r="J1242" t="s">
        <v>32</v>
      </c>
      <c r="L1242" t="s">
        <v>56</v>
      </c>
      <c r="M1242" s="1">
        <v>1</v>
      </c>
      <c r="S1242" t="s">
        <v>23</v>
      </c>
      <c r="AA1242">
        <f>SUM(Table1[[#This Row],[NC000911]:[NZCP012832]])</f>
        <v>0</v>
      </c>
    </row>
    <row r="1243" spans="1:27" hidden="1" x14ac:dyDescent="0.2">
      <c r="A1243" t="s">
        <v>61</v>
      </c>
      <c r="B1243">
        <v>1436417</v>
      </c>
      <c r="C1243">
        <v>1436417</v>
      </c>
      <c r="D1243">
        <v>1</v>
      </c>
      <c r="H1243" t="s">
        <v>66</v>
      </c>
      <c r="J1243" t="s">
        <v>32</v>
      </c>
      <c r="L1243" t="s">
        <v>56</v>
      </c>
      <c r="M1243" s="1">
        <v>1</v>
      </c>
      <c r="O1243" t="s">
        <v>59</v>
      </c>
      <c r="S1243" t="s">
        <v>24</v>
      </c>
      <c r="AA1243">
        <f>SUM(Table1[[#This Row],[NC000911]:[NZCP012832]])</f>
        <v>0</v>
      </c>
    </row>
    <row r="1244" spans="1:27" hidden="1" x14ac:dyDescent="0.2">
      <c r="A1244" t="s">
        <v>61</v>
      </c>
      <c r="B1244">
        <v>2198893</v>
      </c>
      <c r="C1244">
        <v>2198893</v>
      </c>
      <c r="D1244">
        <v>1</v>
      </c>
      <c r="E1244" t="s">
        <v>490</v>
      </c>
      <c r="F1244" t="s">
        <v>491</v>
      </c>
      <c r="G1244">
        <v>2067</v>
      </c>
      <c r="H1244" t="s">
        <v>30</v>
      </c>
      <c r="I1244" t="s">
        <v>492</v>
      </c>
      <c r="J1244" t="s">
        <v>32</v>
      </c>
      <c r="L1244" t="s">
        <v>34</v>
      </c>
      <c r="M1244" s="1">
        <v>1</v>
      </c>
      <c r="N1244" t="s">
        <v>493</v>
      </c>
      <c r="O1244" t="s">
        <v>36</v>
      </c>
      <c r="Q1244" t="s">
        <v>147</v>
      </c>
      <c r="S1244" t="s">
        <v>18</v>
      </c>
      <c r="AA1244">
        <f>SUM(Table1[[#This Row],[NC000911]:[NZCP012832]])</f>
        <v>0</v>
      </c>
    </row>
    <row r="1245" spans="1:27" hidden="1" x14ac:dyDescent="0.2">
      <c r="A1245" t="s">
        <v>61</v>
      </c>
      <c r="B1245">
        <v>2397991</v>
      </c>
      <c r="C1245">
        <v>2397991</v>
      </c>
      <c r="D1245">
        <v>1</v>
      </c>
      <c r="H1245" t="s">
        <v>179</v>
      </c>
      <c r="J1245" t="s">
        <v>55</v>
      </c>
      <c r="L1245" t="s">
        <v>34</v>
      </c>
      <c r="M1245" s="1">
        <v>1</v>
      </c>
      <c r="S1245" t="s">
        <v>19</v>
      </c>
      <c r="AA1245">
        <f>SUM(Table1[[#This Row],[NC000911]:[NZCP012832]])</f>
        <v>0</v>
      </c>
    </row>
    <row r="1246" spans="1:27" hidden="1" x14ac:dyDescent="0.2">
      <c r="A1246" t="s">
        <v>61</v>
      </c>
      <c r="B1246">
        <v>2578440</v>
      </c>
      <c r="C1246">
        <v>2578440</v>
      </c>
      <c r="D1246">
        <v>1</v>
      </c>
      <c r="H1246" t="s">
        <v>148</v>
      </c>
      <c r="J1246" t="s">
        <v>55</v>
      </c>
      <c r="L1246" t="s">
        <v>36</v>
      </c>
      <c r="M1246" s="1">
        <v>1</v>
      </c>
      <c r="S1246" t="s">
        <v>23</v>
      </c>
      <c r="AA1246">
        <f>SUM(Table1[[#This Row],[NC000911]:[NZCP012832]])</f>
        <v>0</v>
      </c>
    </row>
    <row r="1247" spans="1:27" hidden="1" x14ac:dyDescent="0.2">
      <c r="A1247" t="s">
        <v>61</v>
      </c>
      <c r="B1247">
        <v>2578441</v>
      </c>
      <c r="C1247">
        <v>2578441</v>
      </c>
      <c r="D1247">
        <v>1</v>
      </c>
      <c r="H1247" t="s">
        <v>66</v>
      </c>
      <c r="J1247" t="s">
        <v>32</v>
      </c>
      <c r="L1247" t="s">
        <v>56</v>
      </c>
      <c r="M1247" s="1">
        <v>1</v>
      </c>
      <c r="S1247" t="s">
        <v>23</v>
      </c>
      <c r="AA1247">
        <f>SUM(Table1[[#This Row],[NC000911]:[NZCP012832]])</f>
        <v>0</v>
      </c>
    </row>
    <row r="1248" spans="1:27" hidden="1" x14ac:dyDescent="0.2">
      <c r="A1248" t="s">
        <v>61</v>
      </c>
      <c r="B1248">
        <v>2748897</v>
      </c>
      <c r="C1248">
        <v>2748897</v>
      </c>
      <c r="D1248">
        <v>1</v>
      </c>
      <c r="H1248" t="s">
        <v>99</v>
      </c>
      <c r="J1248" t="s">
        <v>32</v>
      </c>
      <c r="L1248" t="s">
        <v>36</v>
      </c>
      <c r="M1248" s="1">
        <v>1</v>
      </c>
      <c r="O1248" t="s">
        <v>34</v>
      </c>
      <c r="S1248" t="s">
        <v>18</v>
      </c>
      <c r="AA1248">
        <f>SUM(Table1[[#This Row],[NC000911]:[NZCP012832]])</f>
        <v>0</v>
      </c>
    </row>
    <row r="1249" spans="1:27" x14ac:dyDescent="0.2">
      <c r="A1249" t="s">
        <v>39</v>
      </c>
      <c r="B1249">
        <v>2301721</v>
      </c>
      <c r="C1249">
        <v>2301721</v>
      </c>
      <c r="D1249">
        <v>1</v>
      </c>
      <c r="E1249" t="s">
        <v>510</v>
      </c>
      <c r="F1249" t="s">
        <v>511</v>
      </c>
      <c r="G1249">
        <v>1207</v>
      </c>
      <c r="H1249" t="s">
        <v>80</v>
      </c>
      <c r="I1249" t="s">
        <v>512</v>
      </c>
      <c r="J1249" t="s">
        <v>32</v>
      </c>
      <c r="K1249" t="s">
        <v>33</v>
      </c>
      <c r="L1249" t="s">
        <v>59</v>
      </c>
      <c r="M1249" s="1">
        <v>1</v>
      </c>
      <c r="N1249" t="s">
        <v>513</v>
      </c>
      <c r="O1249" t="s">
        <v>56</v>
      </c>
      <c r="P1249" t="s">
        <v>502</v>
      </c>
      <c r="Q1249" t="s">
        <v>503</v>
      </c>
      <c r="S1249">
        <v>1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f>SUM(Table1[[#This Row],[NC000911]:[NZCP012832]])</f>
        <v>1</v>
      </c>
    </row>
    <row r="1250" spans="1:27" x14ac:dyDescent="0.2">
      <c r="A1250" t="s">
        <v>39</v>
      </c>
      <c r="B1250">
        <v>2368013</v>
      </c>
      <c r="C1250">
        <v>2368013</v>
      </c>
      <c r="D1250">
        <v>1</v>
      </c>
      <c r="E1250" t="s">
        <v>514</v>
      </c>
      <c r="F1250" t="s">
        <v>515</v>
      </c>
      <c r="G1250">
        <v>916</v>
      </c>
      <c r="H1250" t="s">
        <v>66</v>
      </c>
      <c r="I1250" t="s">
        <v>516</v>
      </c>
      <c r="J1250" t="s">
        <v>32</v>
      </c>
      <c r="K1250" t="s">
        <v>33</v>
      </c>
      <c r="L1250" t="s">
        <v>56</v>
      </c>
      <c r="M1250" s="1">
        <v>1</v>
      </c>
      <c r="P1250" t="s">
        <v>148</v>
      </c>
      <c r="Q1250" t="s">
        <v>234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1</v>
      </c>
      <c r="Y1250">
        <v>0</v>
      </c>
      <c r="Z1250">
        <v>0</v>
      </c>
      <c r="AA1250">
        <f>SUM(Table1[[#This Row],[NC000911]:[NZCP012832]])</f>
        <v>1</v>
      </c>
    </row>
    <row r="1251" spans="1:27" x14ac:dyDescent="0.2">
      <c r="A1251" t="s">
        <v>39</v>
      </c>
      <c r="B1251">
        <v>1469131</v>
      </c>
      <c r="C1251">
        <v>1469131</v>
      </c>
      <c r="D1251">
        <v>1</v>
      </c>
      <c r="E1251" t="s">
        <v>443</v>
      </c>
      <c r="F1251" t="s">
        <v>444</v>
      </c>
      <c r="G1251">
        <v>136</v>
      </c>
      <c r="H1251" t="s">
        <v>80</v>
      </c>
      <c r="I1251" t="s">
        <v>445</v>
      </c>
      <c r="J1251" t="s">
        <v>32</v>
      </c>
      <c r="K1251" t="s">
        <v>33</v>
      </c>
      <c r="L1251" t="s">
        <v>59</v>
      </c>
      <c r="M1251" s="1">
        <v>0.995</v>
      </c>
      <c r="N1251" t="s">
        <v>446</v>
      </c>
      <c r="P1251" t="s">
        <v>447</v>
      </c>
      <c r="Q1251" t="s">
        <v>448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0</v>
      </c>
      <c r="Y1251">
        <v>0</v>
      </c>
      <c r="Z1251">
        <v>0</v>
      </c>
      <c r="AA1251">
        <f>SUM(Table1[[#This Row],[NC000911]:[NZCP012832]])</f>
        <v>1</v>
      </c>
    </row>
    <row r="1252" spans="1:27" x14ac:dyDescent="0.2">
      <c r="A1252" t="s">
        <v>39</v>
      </c>
      <c r="B1252">
        <v>2465934</v>
      </c>
      <c r="C1252">
        <v>2465934</v>
      </c>
      <c r="D1252">
        <v>1</v>
      </c>
      <c r="E1252" t="s">
        <v>525</v>
      </c>
      <c r="F1252" t="s">
        <v>526</v>
      </c>
      <c r="G1252">
        <v>580</v>
      </c>
      <c r="H1252" t="s">
        <v>64</v>
      </c>
      <c r="I1252" t="s">
        <v>527</v>
      </c>
      <c r="J1252" t="s">
        <v>55</v>
      </c>
      <c r="K1252" t="s">
        <v>33</v>
      </c>
      <c r="L1252" t="s">
        <v>59</v>
      </c>
      <c r="M1252" s="1">
        <v>0.98699999999999999</v>
      </c>
      <c r="N1252" t="s">
        <v>528</v>
      </c>
      <c r="O1252" t="s">
        <v>36</v>
      </c>
      <c r="P1252" t="s">
        <v>529</v>
      </c>
      <c r="Q1252" t="s">
        <v>530</v>
      </c>
      <c r="R1252">
        <v>1.2999999999999999E-2</v>
      </c>
      <c r="S1252">
        <v>0</v>
      </c>
      <c r="T1252">
        <v>0</v>
      </c>
      <c r="U1252">
        <v>0</v>
      </c>
      <c r="V1252">
        <v>1</v>
      </c>
      <c r="W1252">
        <v>0</v>
      </c>
      <c r="X1252">
        <v>0</v>
      </c>
      <c r="Y1252">
        <v>0</v>
      </c>
      <c r="Z1252">
        <v>0</v>
      </c>
      <c r="AA1252">
        <f>SUM(Table1[[#This Row],[NC000911]:[NZCP012832]])</f>
        <v>1</v>
      </c>
    </row>
    <row r="1253" spans="1:27" x14ac:dyDescent="0.2">
      <c r="A1253" t="s">
        <v>39</v>
      </c>
      <c r="B1253">
        <v>3110343</v>
      </c>
      <c r="C1253">
        <v>3110343</v>
      </c>
      <c r="D1253">
        <v>1</v>
      </c>
      <c r="E1253" t="s">
        <v>202</v>
      </c>
      <c r="F1253" t="s">
        <v>203</v>
      </c>
      <c r="G1253">
        <v>218</v>
      </c>
      <c r="H1253" t="s">
        <v>60</v>
      </c>
      <c r="I1253" t="s">
        <v>531</v>
      </c>
      <c r="J1253" t="s">
        <v>55</v>
      </c>
      <c r="K1253" t="s">
        <v>33</v>
      </c>
      <c r="L1253" t="s">
        <v>36</v>
      </c>
      <c r="M1253" s="1">
        <v>0.98599999999999999</v>
      </c>
      <c r="O1253" t="s">
        <v>59</v>
      </c>
      <c r="P1253" t="s">
        <v>532</v>
      </c>
      <c r="Q1253" t="s">
        <v>533</v>
      </c>
      <c r="R1253" s="1">
        <v>1.4E-2</v>
      </c>
      <c r="S1253">
        <v>1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f>SUM(Table1[[#This Row],[NC000911]:[NZCP012832]])</f>
        <v>1</v>
      </c>
    </row>
    <row r="1254" spans="1:27" x14ac:dyDescent="0.2">
      <c r="A1254" t="s">
        <v>39</v>
      </c>
      <c r="B1254">
        <v>3096524</v>
      </c>
      <c r="C1254">
        <v>3096524</v>
      </c>
      <c r="D1254">
        <v>1</v>
      </c>
      <c r="E1254" t="s">
        <v>127</v>
      </c>
      <c r="F1254" t="s">
        <v>128</v>
      </c>
      <c r="G1254">
        <v>400</v>
      </c>
      <c r="H1254" t="s">
        <v>99</v>
      </c>
      <c r="I1254" t="s">
        <v>476</v>
      </c>
      <c r="J1254" t="s">
        <v>32</v>
      </c>
      <c r="K1254" t="s">
        <v>33</v>
      </c>
      <c r="L1254" t="s">
        <v>36</v>
      </c>
      <c r="M1254" s="1">
        <v>0.96299999999999997</v>
      </c>
      <c r="P1254" t="s">
        <v>474</v>
      </c>
      <c r="Q1254" t="s">
        <v>475</v>
      </c>
      <c r="R1254" s="1">
        <v>3.6999999999999998E-2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1</v>
      </c>
      <c r="Y1254">
        <v>0</v>
      </c>
      <c r="Z1254">
        <v>0</v>
      </c>
      <c r="AA1254">
        <f>SUM(Table1[[#This Row],[NC000911]:[NZCP012832]])</f>
        <v>1</v>
      </c>
    </row>
    <row r="1255" spans="1:27" x14ac:dyDescent="0.2">
      <c r="A1255" t="s">
        <v>39</v>
      </c>
      <c r="B1255">
        <v>3096535</v>
      </c>
      <c r="C1255">
        <v>3096535</v>
      </c>
      <c r="D1255">
        <v>1</v>
      </c>
      <c r="E1255" t="s">
        <v>127</v>
      </c>
      <c r="F1255" t="s">
        <v>128</v>
      </c>
      <c r="G1255">
        <v>400</v>
      </c>
      <c r="H1255" t="s">
        <v>99</v>
      </c>
      <c r="I1255" t="s">
        <v>477</v>
      </c>
      <c r="J1255" t="s">
        <v>32</v>
      </c>
      <c r="K1255" t="s">
        <v>33</v>
      </c>
      <c r="L1255" t="s">
        <v>36</v>
      </c>
      <c r="M1255" s="1">
        <v>0.96299999999999997</v>
      </c>
      <c r="O1255" t="s">
        <v>34</v>
      </c>
      <c r="P1255" t="s">
        <v>474</v>
      </c>
      <c r="Q1255" t="s">
        <v>475</v>
      </c>
      <c r="R1255" s="1">
        <v>3.6999999999999998E-2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1</v>
      </c>
      <c r="Z1255">
        <v>0</v>
      </c>
      <c r="AA1255">
        <f>SUM(Table1[[#This Row],[NC000911]:[NZCP012832]])</f>
        <v>1</v>
      </c>
    </row>
    <row r="1256" spans="1:27" x14ac:dyDescent="0.2">
      <c r="A1256" t="s">
        <v>39</v>
      </c>
      <c r="B1256">
        <v>2419398</v>
      </c>
      <c r="C1256">
        <v>2419398</v>
      </c>
      <c r="D1256">
        <v>1</v>
      </c>
      <c r="E1256" t="s">
        <v>538</v>
      </c>
      <c r="F1256" t="s">
        <v>539</v>
      </c>
      <c r="G1256">
        <v>1</v>
      </c>
      <c r="I1256" t="s">
        <v>540</v>
      </c>
      <c r="J1256" t="s">
        <v>478</v>
      </c>
      <c r="K1256" t="s">
        <v>541</v>
      </c>
      <c r="M1256" s="1">
        <v>0.95899999999999996</v>
      </c>
      <c r="N1256" t="s">
        <v>542</v>
      </c>
      <c r="O1256" t="s">
        <v>36</v>
      </c>
      <c r="P1256" t="s">
        <v>543</v>
      </c>
      <c r="Q1256" t="s">
        <v>544</v>
      </c>
      <c r="S1256">
        <v>1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f>SUM(Table1[[#This Row],[NC000911]:[NZCP012832]])</f>
        <v>1</v>
      </c>
    </row>
    <row r="1257" spans="1:27" x14ac:dyDescent="0.2">
      <c r="A1257" t="s">
        <v>39</v>
      </c>
      <c r="B1257">
        <v>2419398</v>
      </c>
      <c r="C1257">
        <v>2419398</v>
      </c>
      <c r="D1257">
        <v>1</v>
      </c>
      <c r="E1257" t="s">
        <v>538</v>
      </c>
      <c r="F1257" t="s">
        <v>539</v>
      </c>
      <c r="G1257">
        <v>497</v>
      </c>
      <c r="I1257" t="s">
        <v>545</v>
      </c>
      <c r="J1257" t="s">
        <v>478</v>
      </c>
      <c r="K1257" t="s">
        <v>149</v>
      </c>
      <c r="M1257" s="1">
        <v>0.95899999999999996</v>
      </c>
      <c r="N1257" t="s">
        <v>546</v>
      </c>
      <c r="O1257" t="s">
        <v>36</v>
      </c>
      <c r="S1257">
        <v>1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f>SUM(Table1[[#This Row],[NC000911]:[NZCP012832]])</f>
        <v>1</v>
      </c>
    </row>
    <row r="1258" spans="1:27" x14ac:dyDescent="0.2">
      <c r="A1258" t="s">
        <v>39</v>
      </c>
      <c r="B1258">
        <v>2360246</v>
      </c>
      <c r="C1258">
        <v>2360245</v>
      </c>
      <c r="D1258">
        <v>0</v>
      </c>
      <c r="E1258" t="s">
        <v>547</v>
      </c>
      <c r="F1258" t="s">
        <v>548</v>
      </c>
      <c r="G1258">
        <v>8924</v>
      </c>
      <c r="H1258" t="s">
        <v>233</v>
      </c>
      <c r="I1258" t="s">
        <v>549</v>
      </c>
      <c r="J1258" t="s">
        <v>43</v>
      </c>
      <c r="K1258" t="s">
        <v>149</v>
      </c>
      <c r="L1258" t="s">
        <v>34</v>
      </c>
      <c r="M1258" s="1">
        <v>0.95199999999999996</v>
      </c>
      <c r="N1258" t="s">
        <v>550</v>
      </c>
      <c r="S1258">
        <v>1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f>SUM(Table1[[#This Row],[NC000911]:[NZCP012832]])</f>
        <v>1</v>
      </c>
    </row>
    <row r="1259" spans="1:27" x14ac:dyDescent="0.2">
      <c r="A1259" t="s">
        <v>39</v>
      </c>
      <c r="B1259">
        <v>1422368</v>
      </c>
      <c r="C1259">
        <v>1422368</v>
      </c>
      <c r="D1259">
        <v>1</v>
      </c>
      <c r="E1259" t="s">
        <v>551</v>
      </c>
      <c r="F1259" t="s">
        <v>552</v>
      </c>
      <c r="G1259">
        <v>45</v>
      </c>
      <c r="H1259" t="s">
        <v>692</v>
      </c>
      <c r="I1259" t="s">
        <v>553</v>
      </c>
      <c r="J1259" t="s">
        <v>478</v>
      </c>
      <c r="K1259" t="s">
        <v>149</v>
      </c>
      <c r="M1259" s="1">
        <v>0.95099999999999996</v>
      </c>
      <c r="N1259" t="s">
        <v>554</v>
      </c>
      <c r="O1259" t="s">
        <v>56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1</v>
      </c>
      <c r="Z1259">
        <v>0</v>
      </c>
      <c r="AA1259">
        <f>SUM(Table1[[#This Row],[NC000911]:[NZCP012832]])</f>
        <v>1</v>
      </c>
    </row>
    <row r="1260" spans="1:27" x14ac:dyDescent="0.2">
      <c r="A1260" t="s">
        <v>39</v>
      </c>
      <c r="B1260">
        <v>1422368</v>
      </c>
      <c r="C1260">
        <v>1422368</v>
      </c>
      <c r="D1260">
        <v>1</v>
      </c>
      <c r="E1260" t="s">
        <v>555</v>
      </c>
      <c r="F1260" t="s">
        <v>556</v>
      </c>
      <c r="G1260">
        <v>4312</v>
      </c>
      <c r="H1260" t="s">
        <v>692</v>
      </c>
      <c r="I1260" t="s">
        <v>557</v>
      </c>
      <c r="J1260" t="s">
        <v>478</v>
      </c>
      <c r="K1260" t="s">
        <v>347</v>
      </c>
      <c r="M1260" s="1">
        <v>0.95099999999999996</v>
      </c>
      <c r="N1260" t="s">
        <v>558</v>
      </c>
      <c r="O1260" t="s">
        <v>56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1</v>
      </c>
      <c r="Z1260">
        <v>0</v>
      </c>
      <c r="AA1260">
        <f>SUM(Table1[[#This Row],[NC000911]:[NZCP012832]])</f>
        <v>1</v>
      </c>
    </row>
    <row r="1261" spans="1:27" x14ac:dyDescent="0.2">
      <c r="A1261" t="s">
        <v>39</v>
      </c>
      <c r="B1261">
        <v>2544045</v>
      </c>
      <c r="C1261">
        <v>2544044</v>
      </c>
      <c r="D1261">
        <v>0</v>
      </c>
      <c r="E1261" t="s">
        <v>564</v>
      </c>
      <c r="F1261" t="s">
        <v>565</v>
      </c>
      <c r="G1261">
        <v>334</v>
      </c>
      <c r="H1261" t="s">
        <v>233</v>
      </c>
      <c r="I1261" t="s">
        <v>566</v>
      </c>
      <c r="J1261" t="s">
        <v>43</v>
      </c>
      <c r="K1261" t="s">
        <v>149</v>
      </c>
      <c r="L1261" t="s">
        <v>34</v>
      </c>
      <c r="M1261" s="1">
        <v>0.93100000000000005</v>
      </c>
      <c r="N1261" t="s">
        <v>567</v>
      </c>
      <c r="S1261">
        <v>1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f>SUM(Table1[[#This Row],[NC000911]:[NZCP012832]])</f>
        <v>1</v>
      </c>
    </row>
    <row r="1262" spans="1:27" x14ac:dyDescent="0.2">
      <c r="A1262" t="s">
        <v>39</v>
      </c>
      <c r="B1262">
        <v>1199945</v>
      </c>
      <c r="C1262">
        <v>1199946</v>
      </c>
      <c r="D1262">
        <v>2</v>
      </c>
      <c r="E1262" t="s">
        <v>28</v>
      </c>
      <c r="F1262" t="s">
        <v>29</v>
      </c>
      <c r="G1262">
        <v>430</v>
      </c>
      <c r="H1262" t="s">
        <v>568</v>
      </c>
      <c r="I1262" t="s">
        <v>569</v>
      </c>
      <c r="J1262" t="s">
        <v>33</v>
      </c>
      <c r="K1262" t="s">
        <v>33</v>
      </c>
      <c r="L1262" t="s">
        <v>570</v>
      </c>
      <c r="M1262" s="1">
        <v>0.92900000000000005</v>
      </c>
      <c r="P1262" t="s">
        <v>571</v>
      </c>
      <c r="Q1262" t="s">
        <v>572</v>
      </c>
      <c r="S1262">
        <v>0</v>
      </c>
      <c r="T1262">
        <v>1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f>SUM(Table1[[#This Row],[NC000911]:[NZCP012832]])</f>
        <v>1</v>
      </c>
    </row>
    <row r="1263" spans="1:27" x14ac:dyDescent="0.2">
      <c r="A1263" t="s">
        <v>39</v>
      </c>
      <c r="B1263">
        <v>1199944</v>
      </c>
      <c r="C1263">
        <v>1199943</v>
      </c>
      <c r="D1263">
        <v>0</v>
      </c>
      <c r="E1263" t="s">
        <v>28</v>
      </c>
      <c r="F1263" t="s">
        <v>29</v>
      </c>
      <c r="G1263">
        <v>429</v>
      </c>
      <c r="I1263" t="s">
        <v>569</v>
      </c>
      <c r="J1263" t="s">
        <v>43</v>
      </c>
      <c r="K1263" t="s">
        <v>149</v>
      </c>
      <c r="L1263" t="s">
        <v>365</v>
      </c>
      <c r="M1263" s="1">
        <v>0.90400000000000003</v>
      </c>
      <c r="S1263">
        <v>0</v>
      </c>
      <c r="T1263">
        <v>1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f>SUM(Table1[[#This Row],[NC000911]:[NZCP012832]])</f>
        <v>1</v>
      </c>
    </row>
    <row r="1264" spans="1:27" x14ac:dyDescent="0.2">
      <c r="A1264" t="s">
        <v>39</v>
      </c>
      <c r="B1264">
        <v>2734342</v>
      </c>
      <c r="C1264">
        <v>2734342</v>
      </c>
      <c r="D1264">
        <v>1</v>
      </c>
      <c r="E1264" t="s">
        <v>573</v>
      </c>
      <c r="F1264" t="s">
        <v>574</v>
      </c>
      <c r="G1264">
        <v>1278</v>
      </c>
      <c r="H1264" t="s">
        <v>575</v>
      </c>
      <c r="I1264" t="s">
        <v>576</v>
      </c>
      <c r="J1264" t="s">
        <v>413</v>
      </c>
      <c r="K1264" t="s">
        <v>149</v>
      </c>
      <c r="M1264" s="1">
        <v>0.89100000000000001</v>
      </c>
      <c r="O1264" t="s">
        <v>36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1</v>
      </c>
      <c r="Z1264">
        <v>0</v>
      </c>
      <c r="AA1264">
        <f>SUM(Table1[[#This Row],[NC000911]:[NZCP012832]])</f>
        <v>1</v>
      </c>
    </row>
    <row r="1265" spans="1:27" x14ac:dyDescent="0.2">
      <c r="A1265" t="s">
        <v>39</v>
      </c>
      <c r="B1265">
        <v>2044510</v>
      </c>
      <c r="C1265">
        <v>2044510</v>
      </c>
      <c r="D1265">
        <v>1</v>
      </c>
      <c r="E1265" t="s">
        <v>581</v>
      </c>
      <c r="F1265" t="s">
        <v>582</v>
      </c>
      <c r="G1265">
        <v>679</v>
      </c>
      <c r="I1265" t="s">
        <v>583</v>
      </c>
      <c r="J1265" t="s">
        <v>478</v>
      </c>
      <c r="K1265" t="s">
        <v>149</v>
      </c>
      <c r="M1265" s="1">
        <v>0.88</v>
      </c>
      <c r="N1265" t="s">
        <v>584</v>
      </c>
      <c r="O1265" t="s">
        <v>36</v>
      </c>
      <c r="S1265">
        <v>0</v>
      </c>
      <c r="T1265">
        <v>0</v>
      </c>
      <c r="U1265">
        <v>0</v>
      </c>
      <c r="V1265">
        <v>1</v>
      </c>
      <c r="W1265">
        <v>0</v>
      </c>
      <c r="X1265">
        <v>0</v>
      </c>
      <c r="Y1265">
        <v>0</v>
      </c>
      <c r="Z1265">
        <v>0</v>
      </c>
      <c r="AA1265">
        <f>SUM(Table1[[#This Row],[NC000911]:[NZCP012832]])</f>
        <v>1</v>
      </c>
    </row>
    <row r="1266" spans="1:27" x14ac:dyDescent="0.2">
      <c r="A1266" t="s">
        <v>39</v>
      </c>
      <c r="B1266">
        <v>2398175</v>
      </c>
      <c r="C1266">
        <v>2398175</v>
      </c>
      <c r="D1266">
        <v>1</v>
      </c>
      <c r="E1266" t="s">
        <v>585</v>
      </c>
      <c r="F1266" t="s">
        <v>586</v>
      </c>
      <c r="G1266">
        <v>85</v>
      </c>
      <c r="H1266" t="s">
        <v>587</v>
      </c>
      <c r="I1266" t="s">
        <v>588</v>
      </c>
      <c r="J1266" t="s">
        <v>413</v>
      </c>
      <c r="K1266" t="s">
        <v>149</v>
      </c>
      <c r="M1266" s="1">
        <v>0.85799999999999998</v>
      </c>
      <c r="O1266" t="s">
        <v>34</v>
      </c>
      <c r="S1266">
        <v>0</v>
      </c>
      <c r="T1266">
        <v>0</v>
      </c>
      <c r="U1266">
        <v>0</v>
      </c>
      <c r="V1266">
        <v>1</v>
      </c>
      <c r="W1266">
        <v>0</v>
      </c>
      <c r="X1266">
        <v>0</v>
      </c>
      <c r="Y1266">
        <v>0</v>
      </c>
      <c r="Z1266">
        <v>0</v>
      </c>
      <c r="AA1266">
        <f>SUM(Table1[[#This Row],[NC000911]:[NZCP012832]])</f>
        <v>1</v>
      </c>
    </row>
    <row r="1267" spans="1:27" x14ac:dyDescent="0.2">
      <c r="A1267" t="s">
        <v>39</v>
      </c>
      <c r="B1267">
        <v>2044514</v>
      </c>
      <c r="C1267">
        <v>2044515</v>
      </c>
      <c r="D1267">
        <v>2</v>
      </c>
      <c r="E1267" t="s">
        <v>581</v>
      </c>
      <c r="F1267" t="s">
        <v>582</v>
      </c>
      <c r="G1267">
        <v>674</v>
      </c>
      <c r="I1267" t="s">
        <v>583</v>
      </c>
      <c r="J1267" t="s">
        <v>478</v>
      </c>
      <c r="K1267" t="s">
        <v>149</v>
      </c>
      <c r="M1267" s="1">
        <v>0.85599999999999998</v>
      </c>
      <c r="N1267" t="s">
        <v>584</v>
      </c>
      <c r="O1267" t="s">
        <v>589</v>
      </c>
      <c r="S1267">
        <v>0</v>
      </c>
      <c r="T1267">
        <v>0</v>
      </c>
      <c r="U1267">
        <v>0</v>
      </c>
      <c r="V1267">
        <v>1</v>
      </c>
      <c r="W1267">
        <v>0</v>
      </c>
      <c r="X1267">
        <v>0</v>
      </c>
      <c r="Y1267">
        <v>0</v>
      </c>
      <c r="Z1267">
        <v>0</v>
      </c>
      <c r="AA1267">
        <f>SUM(Table1[[#This Row],[NC000911]:[NZCP012832]])</f>
        <v>1</v>
      </c>
    </row>
    <row r="1268" spans="1:27" x14ac:dyDescent="0.2">
      <c r="A1268" t="s">
        <v>39</v>
      </c>
      <c r="B1268">
        <v>2044511</v>
      </c>
      <c r="C1268">
        <v>2044513</v>
      </c>
      <c r="D1268">
        <v>3</v>
      </c>
      <c r="E1268" t="s">
        <v>581</v>
      </c>
      <c r="F1268" t="s">
        <v>582</v>
      </c>
      <c r="G1268">
        <v>676</v>
      </c>
      <c r="I1268" t="s">
        <v>583</v>
      </c>
      <c r="J1268" t="s">
        <v>478</v>
      </c>
      <c r="K1268" t="s">
        <v>478</v>
      </c>
      <c r="M1268" s="1">
        <v>0.85099999999999998</v>
      </c>
      <c r="N1268" t="s">
        <v>584</v>
      </c>
      <c r="O1268" t="s">
        <v>590</v>
      </c>
      <c r="P1268" t="s">
        <v>591</v>
      </c>
      <c r="Q1268" t="s">
        <v>592</v>
      </c>
      <c r="S1268">
        <v>0</v>
      </c>
      <c r="T1268">
        <v>0</v>
      </c>
      <c r="U1268">
        <v>0</v>
      </c>
      <c r="V1268">
        <v>1</v>
      </c>
      <c r="W1268">
        <v>0</v>
      </c>
      <c r="X1268">
        <v>0</v>
      </c>
      <c r="Y1268">
        <v>0</v>
      </c>
      <c r="Z1268">
        <v>0</v>
      </c>
      <c r="AA1268">
        <f>SUM(Table1[[#This Row],[NC000911]:[NZCP012832]])</f>
        <v>1</v>
      </c>
    </row>
    <row r="1269" spans="1:27" hidden="1" x14ac:dyDescent="0.2">
      <c r="A1269" t="s">
        <v>61</v>
      </c>
      <c r="B1269">
        <v>2350286</v>
      </c>
      <c r="C1269">
        <v>2350285</v>
      </c>
      <c r="D1269">
        <v>0</v>
      </c>
      <c r="J1269" t="s">
        <v>43</v>
      </c>
      <c r="L1269" t="s">
        <v>56</v>
      </c>
      <c r="M1269" s="1">
        <v>0.94499999999999995</v>
      </c>
      <c r="S1269" t="s">
        <v>18</v>
      </c>
      <c r="AA1269">
        <f>SUM(Table1[[#This Row],[NC000911]:[NZCP012832]])</f>
        <v>0</v>
      </c>
    </row>
    <row r="1270" spans="1:27" x14ac:dyDescent="0.2">
      <c r="A1270" t="s">
        <v>39</v>
      </c>
      <c r="B1270">
        <v>125262</v>
      </c>
      <c r="C1270">
        <v>125261</v>
      </c>
      <c r="D1270">
        <v>0</v>
      </c>
      <c r="E1270" t="s">
        <v>193</v>
      </c>
      <c r="F1270" t="s">
        <v>194</v>
      </c>
      <c r="G1270">
        <v>1171</v>
      </c>
      <c r="I1270" t="s">
        <v>604</v>
      </c>
      <c r="J1270" t="s">
        <v>43</v>
      </c>
      <c r="K1270" t="s">
        <v>43</v>
      </c>
      <c r="L1270" t="s">
        <v>605</v>
      </c>
      <c r="M1270" s="1">
        <v>0.80900000000000005</v>
      </c>
      <c r="P1270" t="s">
        <v>606</v>
      </c>
      <c r="Q1270" t="s">
        <v>607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1</v>
      </c>
      <c r="Y1270">
        <v>0</v>
      </c>
      <c r="Z1270">
        <v>0</v>
      </c>
      <c r="AA1270">
        <f>SUM(Table1[[#This Row],[NC000911]:[NZCP012832]])</f>
        <v>1</v>
      </c>
    </row>
    <row r="1271" spans="1:27" x14ac:dyDescent="0.2">
      <c r="A1271" t="s">
        <v>61</v>
      </c>
      <c r="B1271">
        <v>69849</v>
      </c>
      <c r="C1271">
        <v>69849</v>
      </c>
      <c r="D1271">
        <v>1</v>
      </c>
      <c r="E1271" t="s">
        <v>608</v>
      </c>
      <c r="F1271" t="s">
        <v>609</v>
      </c>
      <c r="G1271">
        <v>566</v>
      </c>
      <c r="H1271" t="s">
        <v>80</v>
      </c>
      <c r="I1271" t="s">
        <v>610</v>
      </c>
      <c r="J1271" t="s">
        <v>32</v>
      </c>
      <c r="K1271" t="s">
        <v>33</v>
      </c>
      <c r="L1271" t="s">
        <v>59</v>
      </c>
      <c r="M1271" s="1">
        <v>1</v>
      </c>
      <c r="P1271" t="s">
        <v>611</v>
      </c>
      <c r="Q1271" t="s">
        <v>612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1</v>
      </c>
      <c r="Y1271">
        <v>0</v>
      </c>
      <c r="Z1271">
        <v>0</v>
      </c>
      <c r="AA1271">
        <f>SUM(Table1[[#This Row],[NC000911]:[NZCP012832]])</f>
        <v>1</v>
      </c>
    </row>
    <row r="1272" spans="1:27" x14ac:dyDescent="0.2">
      <c r="A1272" t="s">
        <v>61</v>
      </c>
      <c r="B1272">
        <v>125218</v>
      </c>
      <c r="C1272">
        <v>125218</v>
      </c>
      <c r="D1272">
        <v>1</v>
      </c>
      <c r="E1272" t="s">
        <v>193</v>
      </c>
      <c r="F1272" t="s">
        <v>194</v>
      </c>
      <c r="G1272">
        <v>1226</v>
      </c>
      <c r="H1272" t="s">
        <v>80</v>
      </c>
      <c r="I1272" t="s">
        <v>423</v>
      </c>
      <c r="J1272" t="s">
        <v>32</v>
      </c>
      <c r="K1272" t="s">
        <v>33</v>
      </c>
      <c r="L1272" t="s">
        <v>59</v>
      </c>
      <c r="M1272" s="1">
        <v>1</v>
      </c>
      <c r="N1272" t="s">
        <v>424</v>
      </c>
      <c r="O1272" t="s">
        <v>56</v>
      </c>
      <c r="P1272" t="s">
        <v>425</v>
      </c>
      <c r="Q1272" t="s">
        <v>426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1</v>
      </c>
      <c r="Z1272">
        <v>0</v>
      </c>
      <c r="AA1272">
        <f>SUM(Table1[[#This Row],[NC000911]:[NZCP012832]])</f>
        <v>1</v>
      </c>
    </row>
    <row r="1273" spans="1:27" x14ac:dyDescent="0.2">
      <c r="A1273" t="s">
        <v>61</v>
      </c>
      <c r="B1273">
        <v>781267</v>
      </c>
      <c r="C1273">
        <v>781267</v>
      </c>
      <c r="D1273">
        <v>1</v>
      </c>
      <c r="E1273" t="s">
        <v>208</v>
      </c>
      <c r="F1273" t="s">
        <v>209</v>
      </c>
      <c r="G1273">
        <v>47</v>
      </c>
      <c r="H1273" t="s">
        <v>54</v>
      </c>
      <c r="I1273" t="s">
        <v>214</v>
      </c>
      <c r="J1273" t="s">
        <v>55</v>
      </c>
      <c r="K1273" t="s">
        <v>33</v>
      </c>
      <c r="L1273" t="s">
        <v>56</v>
      </c>
      <c r="M1273" s="1">
        <v>1</v>
      </c>
      <c r="P1273" t="s">
        <v>322</v>
      </c>
      <c r="Q1273" t="s">
        <v>323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f>SUM(Table1[[#This Row],[NC000911]:[NZCP012832]])</f>
        <v>1</v>
      </c>
    </row>
    <row r="1274" spans="1:27" x14ac:dyDescent="0.2">
      <c r="A1274" t="s">
        <v>61</v>
      </c>
      <c r="B1274">
        <v>781269</v>
      </c>
      <c r="C1274">
        <v>781269</v>
      </c>
      <c r="D1274">
        <v>1</v>
      </c>
      <c r="E1274" t="s">
        <v>208</v>
      </c>
      <c r="F1274" t="s">
        <v>209</v>
      </c>
      <c r="G1274">
        <v>49</v>
      </c>
      <c r="H1274" t="s">
        <v>148</v>
      </c>
      <c r="I1274" t="s">
        <v>214</v>
      </c>
      <c r="J1274" t="s">
        <v>55</v>
      </c>
      <c r="K1274" t="s">
        <v>33</v>
      </c>
      <c r="L1274" t="s">
        <v>36</v>
      </c>
      <c r="M1274" s="1">
        <v>1</v>
      </c>
      <c r="P1274" t="s">
        <v>536</v>
      </c>
      <c r="Q1274" t="s">
        <v>537</v>
      </c>
      <c r="S1274">
        <v>0</v>
      </c>
      <c r="T1274">
        <v>1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f>SUM(Table1[[#This Row],[NC000911]:[NZCP012832]])</f>
        <v>1</v>
      </c>
    </row>
    <row r="1275" spans="1:27" x14ac:dyDescent="0.2">
      <c r="A1275" t="s">
        <v>61</v>
      </c>
      <c r="B1275">
        <v>781273</v>
      </c>
      <c r="C1275">
        <v>781273</v>
      </c>
      <c r="D1275">
        <v>1</v>
      </c>
      <c r="E1275" t="s">
        <v>208</v>
      </c>
      <c r="F1275" t="s">
        <v>209</v>
      </c>
      <c r="G1275">
        <v>53</v>
      </c>
      <c r="H1275" t="s">
        <v>126</v>
      </c>
      <c r="I1275" t="s">
        <v>214</v>
      </c>
      <c r="J1275" t="s">
        <v>55</v>
      </c>
      <c r="K1275" t="s">
        <v>33</v>
      </c>
      <c r="L1275" t="s">
        <v>56</v>
      </c>
      <c r="M1275" s="1">
        <v>1</v>
      </c>
      <c r="P1275" t="s">
        <v>534</v>
      </c>
      <c r="Q1275" t="s">
        <v>535</v>
      </c>
      <c r="S1275">
        <v>0</v>
      </c>
      <c r="T1275">
        <v>1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f>SUM(Table1[[#This Row],[NC000911]:[NZCP012832]])</f>
        <v>1</v>
      </c>
    </row>
    <row r="1276" spans="1:27" hidden="1" x14ac:dyDescent="0.2">
      <c r="A1276" t="s">
        <v>61</v>
      </c>
      <c r="B1276">
        <v>3191291</v>
      </c>
      <c r="C1276">
        <v>3191291</v>
      </c>
      <c r="D1276">
        <v>1</v>
      </c>
      <c r="J1276" t="s">
        <v>478</v>
      </c>
      <c r="M1276" s="1">
        <v>0.92500000000000004</v>
      </c>
      <c r="S1276" t="s">
        <v>19</v>
      </c>
      <c r="AA1276">
        <f>SUM(Table1[[#This Row],[NC000911]:[NZCP012832]])</f>
        <v>0</v>
      </c>
    </row>
    <row r="1277" spans="1:27" hidden="1" x14ac:dyDescent="0.2">
      <c r="A1277" t="s">
        <v>61</v>
      </c>
      <c r="B1277">
        <v>3276813</v>
      </c>
      <c r="C1277">
        <v>3276813</v>
      </c>
      <c r="D1277">
        <v>1</v>
      </c>
      <c r="J1277" t="s">
        <v>478</v>
      </c>
      <c r="M1277" s="1">
        <v>0.92400000000000004</v>
      </c>
      <c r="O1277" t="s">
        <v>56</v>
      </c>
      <c r="S1277" t="s">
        <v>21</v>
      </c>
      <c r="AA1277">
        <f>SUM(Table1[[#This Row],[NC000911]:[NZCP012832]])</f>
        <v>0</v>
      </c>
    </row>
    <row r="1278" spans="1:27" x14ac:dyDescent="0.2">
      <c r="A1278" t="s">
        <v>61</v>
      </c>
      <c r="B1278">
        <v>781867</v>
      </c>
      <c r="C1278">
        <v>781867</v>
      </c>
      <c r="D1278">
        <v>1</v>
      </c>
      <c r="E1278" t="s">
        <v>208</v>
      </c>
      <c r="F1278" t="s">
        <v>209</v>
      </c>
      <c r="G1278">
        <v>47</v>
      </c>
      <c r="H1278" t="s">
        <v>54</v>
      </c>
      <c r="I1278" t="s">
        <v>210</v>
      </c>
      <c r="J1278" t="s">
        <v>55</v>
      </c>
      <c r="K1278" t="s">
        <v>33</v>
      </c>
      <c r="L1278" t="s">
        <v>56</v>
      </c>
      <c r="M1278" s="1">
        <v>1</v>
      </c>
      <c r="N1278" t="s">
        <v>211</v>
      </c>
      <c r="O1278" t="s">
        <v>36</v>
      </c>
      <c r="P1278" t="s">
        <v>322</v>
      </c>
      <c r="Q1278" t="s">
        <v>323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1</v>
      </c>
      <c r="Z1278">
        <v>0</v>
      </c>
      <c r="AA1278">
        <f>SUM(Table1[[#This Row],[NC000911]:[NZCP012832]])</f>
        <v>1</v>
      </c>
    </row>
    <row r="1279" spans="1:27" x14ac:dyDescent="0.2">
      <c r="A1279" t="s">
        <v>61</v>
      </c>
      <c r="B1279">
        <v>781869</v>
      </c>
      <c r="C1279">
        <v>781869</v>
      </c>
      <c r="D1279">
        <v>1</v>
      </c>
      <c r="E1279" t="s">
        <v>208</v>
      </c>
      <c r="F1279" t="s">
        <v>209</v>
      </c>
      <c r="G1279">
        <v>49</v>
      </c>
      <c r="H1279" t="s">
        <v>148</v>
      </c>
      <c r="I1279" t="s">
        <v>210</v>
      </c>
      <c r="J1279" t="s">
        <v>55</v>
      </c>
      <c r="K1279" t="s">
        <v>33</v>
      </c>
      <c r="L1279" t="s">
        <v>36</v>
      </c>
      <c r="M1279" s="1">
        <v>1</v>
      </c>
      <c r="N1279" t="s">
        <v>211</v>
      </c>
      <c r="O1279" t="s">
        <v>56</v>
      </c>
      <c r="P1279" t="s">
        <v>536</v>
      </c>
      <c r="Q1279" t="s">
        <v>537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1</v>
      </c>
      <c r="Z1279">
        <v>0</v>
      </c>
      <c r="AA1279">
        <f>SUM(Table1[[#This Row],[NC000911]:[NZCP012832]])</f>
        <v>1</v>
      </c>
    </row>
    <row r="1280" spans="1:27" hidden="1" x14ac:dyDescent="0.2">
      <c r="A1280" t="s">
        <v>61</v>
      </c>
      <c r="B1280">
        <v>781729</v>
      </c>
      <c r="C1280">
        <v>781729</v>
      </c>
      <c r="D1280">
        <v>1</v>
      </c>
      <c r="H1280" t="s">
        <v>148</v>
      </c>
      <c r="J1280" t="s">
        <v>55</v>
      </c>
      <c r="L1280" t="s">
        <v>36</v>
      </c>
      <c r="M1280" s="1">
        <v>0.9</v>
      </c>
      <c r="R1280" s="1">
        <v>0.1</v>
      </c>
      <c r="S1280" t="s">
        <v>23</v>
      </c>
      <c r="AA1280">
        <f>SUM(Table1[[#This Row],[NC000911]:[NZCP012832]])</f>
        <v>0</v>
      </c>
    </row>
    <row r="1281" spans="1:27" hidden="1" x14ac:dyDescent="0.2">
      <c r="A1281" t="s">
        <v>61</v>
      </c>
      <c r="B1281">
        <v>781741</v>
      </c>
      <c r="C1281">
        <v>781741</v>
      </c>
      <c r="D1281">
        <v>1</v>
      </c>
      <c r="H1281" t="s">
        <v>148</v>
      </c>
      <c r="J1281" t="s">
        <v>55</v>
      </c>
      <c r="L1281" t="s">
        <v>36</v>
      </c>
      <c r="M1281" s="1">
        <v>0.9</v>
      </c>
      <c r="O1281" t="s">
        <v>56</v>
      </c>
      <c r="R1281" s="1">
        <v>0.1</v>
      </c>
      <c r="S1281" t="s">
        <v>24</v>
      </c>
      <c r="AA1281">
        <f>SUM(Table1[[#This Row],[NC000911]:[NZCP012832]])</f>
        <v>0</v>
      </c>
    </row>
    <row r="1282" spans="1:27" x14ac:dyDescent="0.2">
      <c r="A1282" t="s">
        <v>61</v>
      </c>
      <c r="B1282">
        <v>781873</v>
      </c>
      <c r="C1282">
        <v>781873</v>
      </c>
      <c r="D1282">
        <v>1</v>
      </c>
      <c r="E1282" t="s">
        <v>208</v>
      </c>
      <c r="F1282" t="s">
        <v>209</v>
      </c>
      <c r="G1282">
        <v>53</v>
      </c>
      <c r="H1282" t="s">
        <v>126</v>
      </c>
      <c r="I1282" t="s">
        <v>210</v>
      </c>
      <c r="J1282" t="s">
        <v>55</v>
      </c>
      <c r="K1282" t="s">
        <v>33</v>
      </c>
      <c r="L1282" t="s">
        <v>56</v>
      </c>
      <c r="M1282" s="1">
        <v>1</v>
      </c>
      <c r="N1282" t="s">
        <v>211</v>
      </c>
      <c r="O1282" t="s">
        <v>34</v>
      </c>
      <c r="P1282" t="s">
        <v>534</v>
      </c>
      <c r="Q1282" t="s">
        <v>535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1</v>
      </c>
      <c r="Z1282">
        <v>0</v>
      </c>
      <c r="AA1282">
        <f>SUM(Table1[[#This Row],[NC000911]:[NZCP012832]])</f>
        <v>1</v>
      </c>
    </row>
    <row r="1283" spans="1:27" hidden="1" x14ac:dyDescent="0.2">
      <c r="A1283" t="s">
        <v>61</v>
      </c>
      <c r="B1283">
        <v>1819788</v>
      </c>
      <c r="C1283">
        <v>1819788</v>
      </c>
      <c r="D1283">
        <v>1</v>
      </c>
      <c r="E1283" t="s">
        <v>577</v>
      </c>
      <c r="F1283" t="s">
        <v>578</v>
      </c>
      <c r="G1283">
        <v>210</v>
      </c>
      <c r="H1283" t="s">
        <v>80</v>
      </c>
      <c r="I1283" t="s">
        <v>579</v>
      </c>
      <c r="J1283" t="s">
        <v>32</v>
      </c>
      <c r="L1283" t="s">
        <v>59</v>
      </c>
      <c r="M1283" s="1">
        <v>0.88700000000000001</v>
      </c>
      <c r="N1283" t="s">
        <v>580</v>
      </c>
      <c r="O1283" t="s">
        <v>56</v>
      </c>
      <c r="Q1283" t="s">
        <v>374</v>
      </c>
      <c r="R1283" s="1">
        <v>0.113</v>
      </c>
      <c r="S1283" t="s">
        <v>18</v>
      </c>
      <c r="AA1283">
        <f>SUM(Table1[[#This Row],[NC000911]:[NZCP012832]])</f>
        <v>0</v>
      </c>
    </row>
    <row r="1284" spans="1:27" hidden="1" x14ac:dyDescent="0.2">
      <c r="A1284" t="s">
        <v>61</v>
      </c>
      <c r="B1284">
        <v>1819782</v>
      </c>
      <c r="C1284">
        <v>1819782</v>
      </c>
      <c r="D1284">
        <v>1</v>
      </c>
      <c r="E1284" t="s">
        <v>577</v>
      </c>
      <c r="F1284" t="s">
        <v>578</v>
      </c>
      <c r="G1284">
        <v>216</v>
      </c>
      <c r="H1284" t="s">
        <v>80</v>
      </c>
      <c r="I1284" t="s">
        <v>579</v>
      </c>
      <c r="J1284" t="s">
        <v>32</v>
      </c>
      <c r="L1284" t="s">
        <v>59</v>
      </c>
      <c r="M1284" s="1">
        <v>0.88500000000000001</v>
      </c>
      <c r="N1284" t="s">
        <v>580</v>
      </c>
      <c r="O1284" t="s">
        <v>56</v>
      </c>
      <c r="Q1284" t="s">
        <v>96</v>
      </c>
      <c r="R1284" s="1">
        <v>0.115</v>
      </c>
      <c r="S1284" t="s">
        <v>18</v>
      </c>
      <c r="AA1284">
        <f>SUM(Table1[[#This Row],[NC000911]:[NZCP012832]])</f>
        <v>0</v>
      </c>
    </row>
    <row r="1285" spans="1:27" x14ac:dyDescent="0.2">
      <c r="A1285" t="s">
        <v>61</v>
      </c>
      <c r="B1285">
        <v>909462</v>
      </c>
      <c r="C1285">
        <v>909462</v>
      </c>
      <c r="D1285">
        <v>1</v>
      </c>
      <c r="E1285" t="s">
        <v>498</v>
      </c>
      <c r="F1285" t="s">
        <v>499</v>
      </c>
      <c r="G1285">
        <v>124</v>
      </c>
      <c r="H1285" t="s">
        <v>30</v>
      </c>
      <c r="I1285" t="s">
        <v>500</v>
      </c>
      <c r="J1285" t="s">
        <v>32</v>
      </c>
      <c r="K1285" t="s">
        <v>33</v>
      </c>
      <c r="L1285" t="s">
        <v>34</v>
      </c>
      <c r="M1285" s="1">
        <v>1</v>
      </c>
      <c r="N1285" t="s">
        <v>501</v>
      </c>
      <c r="P1285" t="s">
        <v>502</v>
      </c>
      <c r="Q1285" t="s">
        <v>503</v>
      </c>
      <c r="S1285">
        <v>0</v>
      </c>
      <c r="T1285">
        <v>0</v>
      </c>
      <c r="U1285">
        <v>0</v>
      </c>
      <c r="V1285">
        <v>0</v>
      </c>
      <c r="W1285">
        <v>1</v>
      </c>
      <c r="X1285">
        <v>0</v>
      </c>
      <c r="Y1285">
        <v>0</v>
      </c>
      <c r="Z1285">
        <v>0</v>
      </c>
      <c r="AA1285">
        <f>SUM(Table1[[#This Row],[NC000911]:[NZCP012832]])</f>
        <v>1</v>
      </c>
    </row>
    <row r="1286" spans="1:27" x14ac:dyDescent="0.2">
      <c r="A1286" t="s">
        <v>61</v>
      </c>
      <c r="B1286">
        <v>1391505</v>
      </c>
      <c r="C1286">
        <v>1391505</v>
      </c>
      <c r="D1286">
        <v>1</v>
      </c>
      <c r="E1286" t="s">
        <v>431</v>
      </c>
      <c r="F1286" t="s">
        <v>432</v>
      </c>
      <c r="G1286">
        <v>611</v>
      </c>
      <c r="H1286" t="s">
        <v>99</v>
      </c>
      <c r="I1286" t="s">
        <v>433</v>
      </c>
      <c r="J1286" t="s">
        <v>32</v>
      </c>
      <c r="K1286" t="s">
        <v>33</v>
      </c>
      <c r="L1286" t="s">
        <v>36</v>
      </c>
      <c r="M1286" s="1">
        <v>1</v>
      </c>
      <c r="N1286" t="s">
        <v>434</v>
      </c>
      <c r="P1286" t="s">
        <v>435</v>
      </c>
      <c r="Q1286" t="s">
        <v>436</v>
      </c>
      <c r="S1286">
        <v>0</v>
      </c>
      <c r="T1286">
        <v>0</v>
      </c>
      <c r="U1286">
        <v>0</v>
      </c>
      <c r="V1286">
        <v>0</v>
      </c>
      <c r="W1286">
        <v>1</v>
      </c>
      <c r="X1286">
        <v>0</v>
      </c>
      <c r="Y1286">
        <v>0</v>
      </c>
      <c r="Z1286">
        <v>0</v>
      </c>
      <c r="AA1286">
        <f>SUM(Table1[[#This Row],[NC000911]:[NZCP012832]])</f>
        <v>1</v>
      </c>
    </row>
    <row r="1287" spans="1:27" x14ac:dyDescent="0.2">
      <c r="A1287" t="s">
        <v>61</v>
      </c>
      <c r="B1287">
        <v>1469131</v>
      </c>
      <c r="C1287">
        <v>1469131</v>
      </c>
      <c r="D1287">
        <v>1</v>
      </c>
      <c r="E1287" t="s">
        <v>443</v>
      </c>
      <c r="F1287" t="s">
        <v>444</v>
      </c>
      <c r="G1287">
        <v>136</v>
      </c>
      <c r="H1287" t="s">
        <v>80</v>
      </c>
      <c r="I1287" t="s">
        <v>445</v>
      </c>
      <c r="J1287" t="s">
        <v>32</v>
      </c>
      <c r="K1287" t="s">
        <v>33</v>
      </c>
      <c r="L1287" t="s">
        <v>59</v>
      </c>
      <c r="M1287" s="1">
        <v>1</v>
      </c>
      <c r="N1287" t="s">
        <v>446</v>
      </c>
      <c r="P1287" t="s">
        <v>447</v>
      </c>
      <c r="Q1287" t="s">
        <v>448</v>
      </c>
      <c r="S1287">
        <v>0</v>
      </c>
      <c r="T1287">
        <v>0</v>
      </c>
      <c r="U1287">
        <v>0</v>
      </c>
      <c r="V1287">
        <v>0</v>
      </c>
      <c r="W1287">
        <v>1</v>
      </c>
      <c r="X1287">
        <v>0</v>
      </c>
      <c r="Y1287">
        <v>0</v>
      </c>
      <c r="Z1287">
        <v>0</v>
      </c>
      <c r="AA1287">
        <f>SUM(Table1[[#This Row],[NC000911]:[NZCP012832]])</f>
        <v>1</v>
      </c>
    </row>
    <row r="1288" spans="1:27" x14ac:dyDescent="0.2">
      <c r="A1288" t="s">
        <v>61</v>
      </c>
      <c r="B1288">
        <v>2301721</v>
      </c>
      <c r="C1288">
        <v>2301721</v>
      </c>
      <c r="D1288">
        <v>1</v>
      </c>
      <c r="E1288" t="s">
        <v>510</v>
      </c>
      <c r="F1288" t="s">
        <v>511</v>
      </c>
      <c r="G1288">
        <v>1207</v>
      </c>
      <c r="H1288" t="s">
        <v>80</v>
      </c>
      <c r="I1288" t="s">
        <v>512</v>
      </c>
      <c r="J1288" t="s">
        <v>32</v>
      </c>
      <c r="K1288" t="s">
        <v>33</v>
      </c>
      <c r="L1288" t="s">
        <v>59</v>
      </c>
      <c r="M1288" s="1">
        <v>1</v>
      </c>
      <c r="N1288" t="s">
        <v>513</v>
      </c>
      <c r="O1288" t="s">
        <v>56</v>
      </c>
      <c r="P1288" t="s">
        <v>502</v>
      </c>
      <c r="Q1288" t="s">
        <v>503</v>
      </c>
      <c r="S1288">
        <v>1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f>SUM(Table1[[#This Row],[NC000911]:[NZCP012832]])</f>
        <v>1</v>
      </c>
    </row>
    <row r="1289" spans="1:27" x14ac:dyDescent="0.2">
      <c r="A1289" t="s">
        <v>61</v>
      </c>
      <c r="B1289">
        <v>2368013</v>
      </c>
      <c r="C1289">
        <v>2368013</v>
      </c>
      <c r="D1289">
        <v>1</v>
      </c>
      <c r="E1289" t="s">
        <v>514</v>
      </c>
      <c r="F1289" t="s">
        <v>515</v>
      </c>
      <c r="G1289">
        <v>916</v>
      </c>
      <c r="H1289" t="s">
        <v>66</v>
      </c>
      <c r="I1289" t="s">
        <v>516</v>
      </c>
      <c r="J1289" t="s">
        <v>32</v>
      </c>
      <c r="K1289" t="s">
        <v>33</v>
      </c>
      <c r="L1289" t="s">
        <v>56</v>
      </c>
      <c r="M1289" s="1">
        <v>1</v>
      </c>
      <c r="P1289" t="s">
        <v>148</v>
      </c>
      <c r="Q1289" t="s">
        <v>234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1</v>
      </c>
      <c r="Y1289">
        <v>0</v>
      </c>
      <c r="Z1289">
        <v>0</v>
      </c>
      <c r="AA1289">
        <f>SUM(Table1[[#This Row],[NC000911]:[NZCP012832]])</f>
        <v>1</v>
      </c>
    </row>
    <row r="1290" spans="1:27" x14ac:dyDescent="0.2">
      <c r="A1290" t="s">
        <v>61</v>
      </c>
      <c r="B1290">
        <v>2602717</v>
      </c>
      <c r="C1290">
        <v>2602717</v>
      </c>
      <c r="D1290">
        <v>1</v>
      </c>
      <c r="E1290" t="s">
        <v>517</v>
      </c>
      <c r="F1290" t="s">
        <v>518</v>
      </c>
      <c r="G1290">
        <v>60</v>
      </c>
      <c r="H1290" t="s">
        <v>126</v>
      </c>
      <c r="I1290" t="s">
        <v>519</v>
      </c>
      <c r="J1290" t="s">
        <v>55</v>
      </c>
      <c r="K1290" t="s">
        <v>33</v>
      </c>
      <c r="L1290" t="s">
        <v>56</v>
      </c>
      <c r="M1290" s="1">
        <v>1</v>
      </c>
      <c r="N1290" t="s">
        <v>520</v>
      </c>
      <c r="O1290" t="s">
        <v>34</v>
      </c>
      <c r="P1290" t="s">
        <v>521</v>
      </c>
      <c r="Q1290" t="s">
        <v>522</v>
      </c>
      <c r="S1290">
        <v>1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f>SUM(Table1[[#This Row],[NC000911]:[NZCP012832]])</f>
        <v>1</v>
      </c>
    </row>
    <row r="1291" spans="1:27" hidden="1" x14ac:dyDescent="0.2">
      <c r="A1291" t="s">
        <v>61</v>
      </c>
      <c r="B1291">
        <v>3260090</v>
      </c>
      <c r="C1291">
        <v>3260090</v>
      </c>
      <c r="D1291">
        <v>1</v>
      </c>
      <c r="H1291" t="s">
        <v>479</v>
      </c>
      <c r="J1291" t="s">
        <v>413</v>
      </c>
      <c r="M1291" s="1">
        <v>0.81299999999999994</v>
      </c>
      <c r="O1291" t="s">
        <v>34</v>
      </c>
      <c r="S1291" t="s">
        <v>18</v>
      </c>
      <c r="AA1291">
        <f>SUM(Table1[[#This Row],[NC000911]:[NZCP012832]])</f>
        <v>0</v>
      </c>
    </row>
    <row r="1292" spans="1:27" hidden="1" x14ac:dyDescent="0.2">
      <c r="A1292" t="s">
        <v>61</v>
      </c>
      <c r="B1292">
        <v>781715</v>
      </c>
      <c r="C1292">
        <v>781714</v>
      </c>
      <c r="D1292">
        <v>0</v>
      </c>
      <c r="J1292" t="s">
        <v>43</v>
      </c>
      <c r="L1292" t="s">
        <v>56</v>
      </c>
      <c r="M1292" s="1">
        <v>0.78300000000000003</v>
      </c>
      <c r="S1292" t="s">
        <v>23</v>
      </c>
      <c r="AA1292">
        <f>SUM(Table1[[#This Row],[NC000911]:[NZCP012832]])</f>
        <v>0</v>
      </c>
    </row>
    <row r="1293" spans="1:27" hidden="1" x14ac:dyDescent="0.2">
      <c r="A1293" t="s">
        <v>61</v>
      </c>
      <c r="B1293">
        <v>781715</v>
      </c>
      <c r="C1293">
        <v>781714</v>
      </c>
      <c r="D1293">
        <v>0</v>
      </c>
      <c r="H1293" t="s">
        <v>62</v>
      </c>
      <c r="J1293" t="s">
        <v>63</v>
      </c>
      <c r="L1293" t="s">
        <v>36</v>
      </c>
      <c r="M1293" s="1">
        <v>0.78300000000000003</v>
      </c>
      <c r="S1293" t="s">
        <v>23</v>
      </c>
      <c r="AA1293">
        <f>SUM(Table1[[#This Row],[NC000911]:[NZCP012832]])</f>
        <v>0</v>
      </c>
    </row>
    <row r="1294" spans="1:27" hidden="1" x14ac:dyDescent="0.2">
      <c r="A1294" t="s">
        <v>61</v>
      </c>
      <c r="B1294">
        <v>781715</v>
      </c>
      <c r="C1294">
        <v>781714</v>
      </c>
      <c r="D1294">
        <v>0</v>
      </c>
      <c r="H1294" t="s">
        <v>62</v>
      </c>
      <c r="J1294" t="s">
        <v>63</v>
      </c>
      <c r="L1294" t="s">
        <v>36</v>
      </c>
      <c r="M1294" s="1">
        <v>0.78300000000000003</v>
      </c>
      <c r="S1294" t="s">
        <v>23</v>
      </c>
      <c r="AA1294">
        <f>SUM(Table1[[#This Row],[NC000911]:[NZCP012832]])</f>
        <v>0</v>
      </c>
    </row>
    <row r="1295" spans="1:27" hidden="1" x14ac:dyDescent="0.2">
      <c r="A1295" t="s">
        <v>61</v>
      </c>
      <c r="B1295">
        <v>781715</v>
      </c>
      <c r="C1295">
        <v>781714</v>
      </c>
      <c r="D1295">
        <v>0</v>
      </c>
      <c r="H1295" t="s">
        <v>62</v>
      </c>
      <c r="J1295" t="s">
        <v>63</v>
      </c>
      <c r="L1295" t="s">
        <v>36</v>
      </c>
      <c r="M1295" s="1">
        <v>0.78300000000000003</v>
      </c>
      <c r="S1295" t="s">
        <v>23</v>
      </c>
      <c r="AA1295">
        <f>SUM(Table1[[#This Row],[NC000911]:[NZCP012832]])</f>
        <v>0</v>
      </c>
    </row>
    <row r="1296" spans="1:27" hidden="1" x14ac:dyDescent="0.2">
      <c r="A1296" t="s">
        <v>61</v>
      </c>
      <c r="B1296">
        <v>781727</v>
      </c>
      <c r="C1296">
        <v>781726</v>
      </c>
      <c r="D1296">
        <v>0</v>
      </c>
      <c r="H1296" t="e">
        <f>+A</f>
        <v>#NAME?</v>
      </c>
      <c r="J1296" t="s">
        <v>43</v>
      </c>
      <c r="L1296" t="s">
        <v>56</v>
      </c>
      <c r="M1296" s="1">
        <v>0.78300000000000003</v>
      </c>
      <c r="S1296" t="s">
        <v>24</v>
      </c>
      <c r="AA1296">
        <f>SUM(Table1[[#This Row],[NC000911]:[NZCP012832]])</f>
        <v>0</v>
      </c>
    </row>
    <row r="1297" spans="1:27" hidden="1" x14ac:dyDescent="0.2">
      <c r="A1297" t="s">
        <v>61</v>
      </c>
      <c r="B1297">
        <v>781727</v>
      </c>
      <c r="C1297">
        <v>781726</v>
      </c>
      <c r="D1297">
        <v>0</v>
      </c>
      <c r="H1297" t="s">
        <v>62</v>
      </c>
      <c r="J1297" t="s">
        <v>63</v>
      </c>
      <c r="L1297" t="s">
        <v>36</v>
      </c>
      <c r="M1297" s="1">
        <v>0.78300000000000003</v>
      </c>
      <c r="S1297" t="s">
        <v>24</v>
      </c>
      <c r="AA1297">
        <f>SUM(Table1[[#This Row],[NC000911]:[NZCP012832]])</f>
        <v>0</v>
      </c>
    </row>
    <row r="1298" spans="1:27" hidden="1" x14ac:dyDescent="0.2">
      <c r="A1298" t="s">
        <v>61</v>
      </c>
      <c r="B1298">
        <v>781727</v>
      </c>
      <c r="C1298">
        <v>781726</v>
      </c>
      <c r="D1298">
        <v>0</v>
      </c>
      <c r="H1298" t="s">
        <v>62</v>
      </c>
      <c r="J1298" t="s">
        <v>63</v>
      </c>
      <c r="L1298" t="s">
        <v>36</v>
      </c>
      <c r="M1298" s="1">
        <v>0.78300000000000003</v>
      </c>
      <c r="S1298" t="s">
        <v>24</v>
      </c>
      <c r="AA1298">
        <f>SUM(Table1[[#This Row],[NC000911]:[NZCP012832]])</f>
        <v>0</v>
      </c>
    </row>
    <row r="1299" spans="1:27" hidden="1" x14ac:dyDescent="0.2">
      <c r="A1299" t="s">
        <v>61</v>
      </c>
      <c r="B1299">
        <v>781727</v>
      </c>
      <c r="C1299">
        <v>781726</v>
      </c>
      <c r="D1299">
        <v>0</v>
      </c>
      <c r="H1299" t="s">
        <v>62</v>
      </c>
      <c r="J1299" t="s">
        <v>63</v>
      </c>
      <c r="L1299" t="s">
        <v>36</v>
      </c>
      <c r="M1299" s="1">
        <v>0.78300000000000003</v>
      </c>
      <c r="S1299" t="s">
        <v>24</v>
      </c>
      <c r="AA1299">
        <f>SUM(Table1[[#This Row],[NC000911]:[NZCP012832]])</f>
        <v>0</v>
      </c>
    </row>
    <row r="1300" spans="1:27" hidden="1" x14ac:dyDescent="0.2">
      <c r="A1300" t="s">
        <v>61</v>
      </c>
      <c r="B1300">
        <v>1453778</v>
      </c>
      <c r="C1300">
        <v>1453778</v>
      </c>
      <c r="D1300">
        <v>1</v>
      </c>
      <c r="E1300" t="s">
        <v>177</v>
      </c>
      <c r="F1300" t="s">
        <v>178</v>
      </c>
      <c r="G1300">
        <v>408</v>
      </c>
      <c r="H1300" t="s">
        <v>66</v>
      </c>
      <c r="I1300" t="s">
        <v>328</v>
      </c>
      <c r="J1300" t="s">
        <v>32</v>
      </c>
      <c r="L1300" t="s">
        <v>56</v>
      </c>
      <c r="M1300" s="1">
        <v>0.77900000000000003</v>
      </c>
      <c r="Q1300" t="s">
        <v>266</v>
      </c>
      <c r="S1300" t="s">
        <v>19</v>
      </c>
      <c r="AA1300">
        <f>SUM(Table1[[#This Row],[NC000911]:[NZCP012832]])</f>
        <v>0</v>
      </c>
    </row>
    <row r="1301" spans="1:27" hidden="1" x14ac:dyDescent="0.2">
      <c r="A1301" t="s">
        <v>61</v>
      </c>
      <c r="B1301">
        <v>1454126</v>
      </c>
      <c r="C1301">
        <v>1454126</v>
      </c>
      <c r="D1301">
        <v>1</v>
      </c>
      <c r="E1301" t="s">
        <v>329</v>
      </c>
      <c r="F1301" t="s">
        <v>29</v>
      </c>
      <c r="G1301">
        <v>408</v>
      </c>
      <c r="H1301" t="s">
        <v>66</v>
      </c>
      <c r="J1301" t="s">
        <v>32</v>
      </c>
      <c r="L1301" t="s">
        <v>56</v>
      </c>
      <c r="M1301" s="1">
        <v>0.77900000000000003</v>
      </c>
      <c r="N1301" t="s">
        <v>330</v>
      </c>
      <c r="O1301" t="s">
        <v>59</v>
      </c>
      <c r="Q1301" t="s">
        <v>266</v>
      </c>
      <c r="R1301" s="1">
        <v>0.221</v>
      </c>
      <c r="S1301" t="s">
        <v>20</v>
      </c>
      <c r="AA1301">
        <f>SUM(Table1[[#This Row],[NC000911]:[NZCP012832]])</f>
        <v>0</v>
      </c>
    </row>
    <row r="1302" spans="1:27" hidden="1" x14ac:dyDescent="0.2">
      <c r="A1302" t="s">
        <v>61</v>
      </c>
      <c r="B1302">
        <v>1454127</v>
      </c>
      <c r="C1302">
        <v>1454127</v>
      </c>
      <c r="D1302">
        <v>1</v>
      </c>
      <c r="E1302" t="s">
        <v>177</v>
      </c>
      <c r="F1302" t="s">
        <v>178</v>
      </c>
      <c r="G1302">
        <v>408</v>
      </c>
      <c r="H1302" t="s">
        <v>66</v>
      </c>
      <c r="I1302" t="s">
        <v>331</v>
      </c>
      <c r="J1302" t="s">
        <v>32</v>
      </c>
      <c r="L1302" t="s">
        <v>56</v>
      </c>
      <c r="M1302" s="1">
        <v>0.77900000000000003</v>
      </c>
      <c r="N1302" t="s">
        <v>325</v>
      </c>
      <c r="O1302" t="s">
        <v>59</v>
      </c>
      <c r="Q1302" t="s">
        <v>266</v>
      </c>
      <c r="R1302">
        <v>0.221</v>
      </c>
      <c r="S1302" t="s">
        <v>21</v>
      </c>
      <c r="AA1302">
        <f>SUM(Table1[[#This Row],[NC000911]:[NZCP012832]])</f>
        <v>0</v>
      </c>
    </row>
    <row r="1303" spans="1:27" hidden="1" x14ac:dyDescent="0.2">
      <c r="A1303" t="s">
        <v>61</v>
      </c>
      <c r="B1303">
        <v>1454228</v>
      </c>
      <c r="C1303">
        <v>1454228</v>
      </c>
      <c r="D1303">
        <v>1</v>
      </c>
      <c r="E1303" t="s">
        <v>177</v>
      </c>
      <c r="F1303" t="s">
        <v>178</v>
      </c>
      <c r="G1303">
        <v>408</v>
      </c>
      <c r="H1303" t="s">
        <v>66</v>
      </c>
      <c r="I1303" t="s">
        <v>326</v>
      </c>
      <c r="J1303" t="s">
        <v>32</v>
      </c>
      <c r="L1303" t="s">
        <v>56</v>
      </c>
      <c r="M1303" s="1">
        <v>0.77900000000000003</v>
      </c>
      <c r="N1303" t="s">
        <v>325</v>
      </c>
      <c r="Q1303" t="s">
        <v>266</v>
      </c>
      <c r="S1303" t="s">
        <v>22</v>
      </c>
      <c r="AA1303">
        <f>SUM(Table1[[#This Row],[NC000911]:[NZCP012832]])</f>
        <v>0</v>
      </c>
    </row>
    <row r="1304" spans="1:27" hidden="1" x14ac:dyDescent="0.2">
      <c r="A1304" t="s">
        <v>61</v>
      </c>
      <c r="B1304">
        <v>1454325</v>
      </c>
      <c r="C1304">
        <v>1454325</v>
      </c>
      <c r="D1304">
        <v>1</v>
      </c>
      <c r="E1304" t="s">
        <v>177</v>
      </c>
      <c r="F1304" t="s">
        <v>178</v>
      </c>
      <c r="G1304">
        <v>408</v>
      </c>
      <c r="H1304" t="s">
        <v>66</v>
      </c>
      <c r="I1304" t="s">
        <v>332</v>
      </c>
      <c r="J1304" t="s">
        <v>32</v>
      </c>
      <c r="L1304" t="s">
        <v>56</v>
      </c>
      <c r="M1304" s="1">
        <v>0.77900000000000003</v>
      </c>
      <c r="Q1304" t="s">
        <v>266</v>
      </c>
      <c r="R1304" s="1">
        <v>0.221</v>
      </c>
      <c r="S1304" t="s">
        <v>23</v>
      </c>
      <c r="AA1304">
        <f>SUM(Table1[[#This Row],[NC000911]:[NZCP012832]])</f>
        <v>0</v>
      </c>
    </row>
    <row r="1305" spans="1:27" hidden="1" x14ac:dyDescent="0.2">
      <c r="A1305" t="s">
        <v>61</v>
      </c>
      <c r="B1305">
        <v>1454337</v>
      </c>
      <c r="C1305">
        <v>1454337</v>
      </c>
      <c r="D1305">
        <v>1</v>
      </c>
      <c r="E1305" t="s">
        <v>177</v>
      </c>
      <c r="F1305" t="s">
        <v>178</v>
      </c>
      <c r="G1305">
        <v>408</v>
      </c>
      <c r="H1305" t="s">
        <v>66</v>
      </c>
      <c r="I1305" t="s">
        <v>327</v>
      </c>
      <c r="J1305" t="s">
        <v>32</v>
      </c>
      <c r="L1305" t="s">
        <v>56</v>
      </c>
      <c r="M1305" s="1">
        <v>0.77900000000000003</v>
      </c>
      <c r="N1305" t="s">
        <v>325</v>
      </c>
      <c r="O1305" t="s">
        <v>59</v>
      </c>
      <c r="Q1305" t="s">
        <v>266</v>
      </c>
      <c r="R1305" s="1">
        <v>0.221</v>
      </c>
      <c r="S1305" t="s">
        <v>24</v>
      </c>
      <c r="AA1305">
        <f>SUM(Table1[[#This Row],[NC000911]:[NZCP012832]])</f>
        <v>0</v>
      </c>
    </row>
    <row r="1306" spans="1:27" hidden="1" x14ac:dyDescent="0.2">
      <c r="A1306" t="s">
        <v>61</v>
      </c>
      <c r="B1306">
        <v>1455309</v>
      </c>
      <c r="C1306">
        <v>1455309</v>
      </c>
      <c r="D1306">
        <v>1</v>
      </c>
      <c r="E1306" t="s">
        <v>177</v>
      </c>
      <c r="F1306" t="s">
        <v>178</v>
      </c>
      <c r="G1306">
        <v>408</v>
      </c>
      <c r="H1306" t="s">
        <v>66</v>
      </c>
      <c r="I1306" t="s">
        <v>324</v>
      </c>
      <c r="J1306" t="s">
        <v>32</v>
      </c>
      <c r="L1306" t="s">
        <v>56</v>
      </c>
      <c r="M1306" s="1">
        <v>0.77900000000000003</v>
      </c>
      <c r="N1306" t="s">
        <v>325</v>
      </c>
      <c r="O1306" t="s">
        <v>59</v>
      </c>
      <c r="Q1306" t="s">
        <v>266</v>
      </c>
      <c r="R1306" s="1">
        <v>0.221</v>
      </c>
      <c r="S1306" t="s">
        <v>18</v>
      </c>
      <c r="AA1306">
        <f>SUM(Table1[[#This Row],[NC000911]:[NZCP012832]])</f>
        <v>0</v>
      </c>
    </row>
    <row r="1307" spans="1:27" hidden="1" x14ac:dyDescent="0.2">
      <c r="A1307" t="s">
        <v>61</v>
      </c>
      <c r="B1307">
        <v>1453628</v>
      </c>
      <c r="C1307">
        <v>1453628</v>
      </c>
      <c r="D1307">
        <v>1</v>
      </c>
      <c r="E1307" t="s">
        <v>177</v>
      </c>
      <c r="F1307" t="s">
        <v>178</v>
      </c>
      <c r="G1307">
        <v>258</v>
      </c>
      <c r="H1307" t="s">
        <v>80</v>
      </c>
      <c r="I1307" t="s">
        <v>328</v>
      </c>
      <c r="J1307" t="s">
        <v>32</v>
      </c>
      <c r="L1307" t="s">
        <v>59</v>
      </c>
      <c r="M1307" s="1">
        <v>0.77</v>
      </c>
      <c r="Q1307" t="s">
        <v>222</v>
      </c>
      <c r="S1307" t="s">
        <v>19</v>
      </c>
      <c r="AA1307">
        <f>SUM(Table1[[#This Row],[NC000911]:[NZCP012832]])</f>
        <v>0</v>
      </c>
    </row>
    <row r="1308" spans="1:27" hidden="1" x14ac:dyDescent="0.2">
      <c r="A1308" t="s">
        <v>61</v>
      </c>
      <c r="B1308">
        <v>1453976</v>
      </c>
      <c r="C1308">
        <v>1453976</v>
      </c>
      <c r="D1308">
        <v>1</v>
      </c>
      <c r="E1308" t="s">
        <v>329</v>
      </c>
      <c r="F1308" t="s">
        <v>29</v>
      </c>
      <c r="G1308">
        <v>258</v>
      </c>
      <c r="H1308" t="s">
        <v>80</v>
      </c>
      <c r="J1308" t="s">
        <v>32</v>
      </c>
      <c r="L1308" t="s">
        <v>59</v>
      </c>
      <c r="M1308" s="1">
        <v>0.77</v>
      </c>
      <c r="N1308" t="s">
        <v>330</v>
      </c>
      <c r="O1308" t="s">
        <v>56</v>
      </c>
      <c r="Q1308" t="s">
        <v>222</v>
      </c>
      <c r="R1308" s="1">
        <v>0.22700000000000001</v>
      </c>
      <c r="S1308" t="s">
        <v>20</v>
      </c>
      <c r="AA1308">
        <f>SUM(Table1[[#This Row],[NC000911]:[NZCP012832]])</f>
        <v>0</v>
      </c>
    </row>
    <row r="1309" spans="1:27" hidden="1" x14ac:dyDescent="0.2">
      <c r="A1309" t="s">
        <v>61</v>
      </c>
      <c r="B1309">
        <v>1453977</v>
      </c>
      <c r="C1309">
        <v>1453977</v>
      </c>
      <c r="D1309">
        <v>1</v>
      </c>
      <c r="E1309" t="s">
        <v>177</v>
      </c>
      <c r="F1309" t="s">
        <v>178</v>
      </c>
      <c r="G1309">
        <v>258</v>
      </c>
      <c r="H1309" t="s">
        <v>80</v>
      </c>
      <c r="I1309" t="s">
        <v>331</v>
      </c>
      <c r="J1309" t="s">
        <v>32</v>
      </c>
      <c r="L1309" t="s">
        <v>59</v>
      </c>
      <c r="M1309" s="1">
        <v>0.77</v>
      </c>
      <c r="N1309" t="s">
        <v>325</v>
      </c>
      <c r="O1309" t="s">
        <v>56</v>
      </c>
      <c r="Q1309" t="s">
        <v>222</v>
      </c>
      <c r="R1309">
        <v>0.22700000000000001</v>
      </c>
      <c r="S1309" t="s">
        <v>21</v>
      </c>
      <c r="AA1309">
        <f>SUM(Table1[[#This Row],[NC000911]:[NZCP012832]])</f>
        <v>0</v>
      </c>
    </row>
    <row r="1310" spans="1:27" hidden="1" x14ac:dyDescent="0.2">
      <c r="A1310" t="s">
        <v>61</v>
      </c>
      <c r="B1310">
        <v>1454078</v>
      </c>
      <c r="C1310">
        <v>1454078</v>
      </c>
      <c r="D1310">
        <v>1</v>
      </c>
      <c r="E1310" t="s">
        <v>177</v>
      </c>
      <c r="F1310" t="s">
        <v>178</v>
      </c>
      <c r="G1310">
        <v>258</v>
      </c>
      <c r="H1310" t="s">
        <v>80</v>
      </c>
      <c r="I1310" t="s">
        <v>326</v>
      </c>
      <c r="J1310" t="s">
        <v>32</v>
      </c>
      <c r="L1310" t="s">
        <v>59</v>
      </c>
      <c r="M1310" s="1">
        <v>0.77</v>
      </c>
      <c r="N1310" t="s">
        <v>325</v>
      </c>
      <c r="Q1310" t="s">
        <v>222</v>
      </c>
      <c r="S1310" t="s">
        <v>22</v>
      </c>
      <c r="AA1310">
        <f>SUM(Table1[[#This Row],[NC000911]:[NZCP012832]])</f>
        <v>0</v>
      </c>
    </row>
    <row r="1311" spans="1:27" hidden="1" x14ac:dyDescent="0.2">
      <c r="A1311" t="s">
        <v>61</v>
      </c>
      <c r="B1311">
        <v>1454175</v>
      </c>
      <c r="C1311">
        <v>1454175</v>
      </c>
      <c r="D1311">
        <v>1</v>
      </c>
      <c r="E1311" t="s">
        <v>177</v>
      </c>
      <c r="F1311" t="s">
        <v>178</v>
      </c>
      <c r="G1311">
        <v>258</v>
      </c>
      <c r="H1311" t="s">
        <v>80</v>
      </c>
      <c r="I1311" t="s">
        <v>332</v>
      </c>
      <c r="J1311" t="s">
        <v>32</v>
      </c>
      <c r="L1311" t="s">
        <v>59</v>
      </c>
      <c r="M1311" s="1">
        <v>0.77</v>
      </c>
      <c r="Q1311" t="s">
        <v>222</v>
      </c>
      <c r="R1311" s="1">
        <v>0.22700000000000001</v>
      </c>
      <c r="S1311" t="s">
        <v>23</v>
      </c>
      <c r="AA1311">
        <f>SUM(Table1[[#This Row],[NC000911]:[NZCP012832]])</f>
        <v>0</v>
      </c>
    </row>
    <row r="1312" spans="1:27" hidden="1" x14ac:dyDescent="0.2">
      <c r="A1312" t="s">
        <v>61</v>
      </c>
      <c r="B1312">
        <v>1454187</v>
      </c>
      <c r="C1312">
        <v>1454187</v>
      </c>
      <c r="D1312">
        <v>1</v>
      </c>
      <c r="E1312" t="s">
        <v>177</v>
      </c>
      <c r="F1312" t="s">
        <v>178</v>
      </c>
      <c r="G1312">
        <v>258</v>
      </c>
      <c r="H1312" t="s">
        <v>80</v>
      </c>
      <c r="I1312" t="s">
        <v>327</v>
      </c>
      <c r="J1312" t="s">
        <v>32</v>
      </c>
      <c r="L1312" t="s">
        <v>59</v>
      </c>
      <c r="M1312" s="1">
        <v>0.77</v>
      </c>
      <c r="N1312" t="s">
        <v>325</v>
      </c>
      <c r="O1312" t="s">
        <v>56</v>
      </c>
      <c r="Q1312" t="s">
        <v>222</v>
      </c>
      <c r="R1312" s="1">
        <v>0.22700000000000001</v>
      </c>
      <c r="S1312" t="s">
        <v>24</v>
      </c>
      <c r="AA1312">
        <f>SUM(Table1[[#This Row],[NC000911]:[NZCP012832]])</f>
        <v>0</v>
      </c>
    </row>
    <row r="1313" spans="1:27" hidden="1" x14ac:dyDescent="0.2">
      <c r="A1313" t="s">
        <v>61</v>
      </c>
      <c r="B1313">
        <v>1455159</v>
      </c>
      <c r="C1313">
        <v>1455159</v>
      </c>
      <c r="D1313">
        <v>1</v>
      </c>
      <c r="E1313" t="s">
        <v>177</v>
      </c>
      <c r="F1313" t="s">
        <v>178</v>
      </c>
      <c r="G1313">
        <v>258</v>
      </c>
      <c r="H1313" t="s">
        <v>80</v>
      </c>
      <c r="I1313" t="s">
        <v>324</v>
      </c>
      <c r="J1313" t="s">
        <v>32</v>
      </c>
      <c r="L1313" t="s">
        <v>59</v>
      </c>
      <c r="M1313" s="1">
        <v>0.77</v>
      </c>
      <c r="N1313" t="s">
        <v>325</v>
      </c>
      <c r="O1313" t="s">
        <v>56</v>
      </c>
      <c r="Q1313" t="s">
        <v>222</v>
      </c>
      <c r="R1313" s="1">
        <v>0.22700000000000001</v>
      </c>
      <c r="S1313" t="s">
        <v>18</v>
      </c>
      <c r="AA1313">
        <f>SUM(Table1[[#This Row],[NC000911]:[NZCP012832]])</f>
        <v>0</v>
      </c>
    </row>
    <row r="1314" spans="1:27" hidden="1" x14ac:dyDescent="0.2">
      <c r="A1314" t="s">
        <v>61</v>
      </c>
      <c r="B1314">
        <v>2046852</v>
      </c>
      <c r="C1314">
        <v>2046851</v>
      </c>
      <c r="D1314">
        <v>0</v>
      </c>
      <c r="J1314" t="s">
        <v>43</v>
      </c>
      <c r="L1314" t="s">
        <v>36</v>
      </c>
      <c r="M1314" s="1">
        <v>0.76300000000000001</v>
      </c>
      <c r="S1314" t="s">
        <v>19</v>
      </c>
      <c r="AA1314">
        <f>SUM(Table1[[#This Row],[NC000911]:[NZCP012832]])</f>
        <v>0</v>
      </c>
    </row>
    <row r="1315" spans="1:27" hidden="1" x14ac:dyDescent="0.2">
      <c r="A1315" t="s">
        <v>61</v>
      </c>
      <c r="B1315">
        <v>2047302</v>
      </c>
      <c r="C1315">
        <v>2047301</v>
      </c>
      <c r="D1315">
        <v>0</v>
      </c>
      <c r="J1315" t="s">
        <v>43</v>
      </c>
      <c r="L1315" t="s">
        <v>36</v>
      </c>
      <c r="M1315" s="1">
        <v>0.76300000000000001</v>
      </c>
      <c r="S1315" t="s">
        <v>22</v>
      </c>
      <c r="AA1315">
        <f>SUM(Table1[[#This Row],[NC000911]:[NZCP012832]])</f>
        <v>0</v>
      </c>
    </row>
    <row r="1316" spans="1:27" hidden="1" x14ac:dyDescent="0.2">
      <c r="A1316" t="s">
        <v>61</v>
      </c>
      <c r="B1316">
        <v>2047399</v>
      </c>
      <c r="C1316">
        <v>2047398</v>
      </c>
      <c r="D1316">
        <v>0</v>
      </c>
      <c r="J1316" t="s">
        <v>43</v>
      </c>
      <c r="L1316" t="s">
        <v>36</v>
      </c>
      <c r="M1316" s="1">
        <v>0.76300000000000001</v>
      </c>
      <c r="S1316" t="s">
        <v>23</v>
      </c>
      <c r="AA1316">
        <f>SUM(Table1[[#This Row],[NC000911]:[NZCP012832]])</f>
        <v>0</v>
      </c>
    </row>
    <row r="1317" spans="1:27" hidden="1" x14ac:dyDescent="0.2">
      <c r="A1317" t="s">
        <v>61</v>
      </c>
      <c r="B1317">
        <v>2047411</v>
      </c>
      <c r="C1317">
        <v>2047410</v>
      </c>
      <c r="D1317">
        <v>0</v>
      </c>
      <c r="H1317" t="e">
        <f>+T</f>
        <v>#NAME?</v>
      </c>
      <c r="J1317" t="s">
        <v>43</v>
      </c>
      <c r="L1317" t="s">
        <v>36</v>
      </c>
      <c r="M1317" s="1">
        <v>0.76300000000000001</v>
      </c>
      <c r="S1317" t="s">
        <v>24</v>
      </c>
      <c r="AA1317">
        <f>SUM(Table1[[#This Row],[NC000911]:[NZCP012832]])</f>
        <v>0</v>
      </c>
    </row>
    <row r="1318" spans="1:27" x14ac:dyDescent="0.2">
      <c r="A1318" t="s">
        <v>61</v>
      </c>
      <c r="B1318">
        <v>731457</v>
      </c>
      <c r="C1318">
        <v>731456</v>
      </c>
      <c r="D1318">
        <v>0</v>
      </c>
      <c r="E1318" t="s">
        <v>559</v>
      </c>
      <c r="F1318" t="s">
        <v>560</v>
      </c>
      <c r="G1318">
        <v>308</v>
      </c>
      <c r="I1318" t="s">
        <v>561</v>
      </c>
      <c r="J1318" t="s">
        <v>43</v>
      </c>
      <c r="K1318" t="s">
        <v>149</v>
      </c>
      <c r="L1318" t="s">
        <v>36</v>
      </c>
      <c r="M1318" s="1">
        <v>0.95699999999999996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1</v>
      </c>
      <c r="Y1318">
        <v>0</v>
      </c>
      <c r="Z1318">
        <v>0</v>
      </c>
      <c r="AA1318">
        <f>SUM(Table1[[#This Row],[NC000911]:[NZCP012832]])</f>
        <v>1</v>
      </c>
    </row>
    <row r="1319" spans="1:27" hidden="1" x14ac:dyDescent="0.2">
      <c r="A1319" t="s">
        <v>61</v>
      </c>
      <c r="B1319">
        <v>781722</v>
      </c>
      <c r="C1319">
        <v>781722</v>
      </c>
      <c r="D1319">
        <v>1</v>
      </c>
      <c r="H1319" t="s">
        <v>110</v>
      </c>
      <c r="J1319" t="s">
        <v>55</v>
      </c>
      <c r="L1319" t="s">
        <v>34</v>
      </c>
      <c r="M1319" s="1">
        <v>0.76</v>
      </c>
      <c r="R1319" s="1">
        <v>0.04</v>
      </c>
      <c r="S1319" t="s">
        <v>23</v>
      </c>
      <c r="AA1319">
        <f>SUM(Table1[[#This Row],[NC000911]:[NZCP012832]])</f>
        <v>0</v>
      </c>
    </row>
    <row r="1320" spans="1:27" hidden="1" x14ac:dyDescent="0.2">
      <c r="A1320" t="s">
        <v>61</v>
      </c>
      <c r="B1320">
        <v>781734</v>
      </c>
      <c r="C1320">
        <v>781734</v>
      </c>
      <c r="D1320">
        <v>1</v>
      </c>
      <c r="H1320" t="s">
        <v>110</v>
      </c>
      <c r="J1320" t="s">
        <v>55</v>
      </c>
      <c r="L1320" t="s">
        <v>34</v>
      </c>
      <c r="M1320" s="1">
        <v>0.76</v>
      </c>
      <c r="O1320" t="s">
        <v>59</v>
      </c>
      <c r="R1320" s="1">
        <v>0.04</v>
      </c>
      <c r="S1320" t="s">
        <v>24</v>
      </c>
      <c r="AA1320">
        <f>SUM(Table1[[#This Row],[NC000911]:[NZCP012832]])</f>
        <v>0</v>
      </c>
    </row>
    <row r="1321" spans="1:27" hidden="1" x14ac:dyDescent="0.2">
      <c r="A1321" t="s">
        <v>61</v>
      </c>
      <c r="B1321">
        <v>781854</v>
      </c>
      <c r="C1321">
        <v>781856</v>
      </c>
      <c r="D1321">
        <v>1</v>
      </c>
      <c r="E1321" t="s">
        <v>208</v>
      </c>
      <c r="F1321" t="s">
        <v>209</v>
      </c>
      <c r="G1321">
        <v>34</v>
      </c>
      <c r="H1321" t="s">
        <v>638</v>
      </c>
      <c r="I1321" t="s">
        <v>210</v>
      </c>
      <c r="J1321" t="s">
        <v>43</v>
      </c>
      <c r="K1321" t="s">
        <v>149</v>
      </c>
      <c r="L1321" t="s">
        <v>639</v>
      </c>
      <c r="M1321" s="1">
        <v>0.46200000000000002</v>
      </c>
      <c r="N1321" t="s">
        <v>211</v>
      </c>
      <c r="O1321" t="s">
        <v>640</v>
      </c>
      <c r="S1321" t="s">
        <v>24</v>
      </c>
      <c r="AA1321">
        <v>0</v>
      </c>
    </row>
    <row r="1322" spans="1:27" hidden="1" x14ac:dyDescent="0.2">
      <c r="A1322" t="s">
        <v>61</v>
      </c>
      <c r="B1322">
        <v>781254</v>
      </c>
      <c r="C1322">
        <v>781256</v>
      </c>
      <c r="D1322">
        <v>1</v>
      </c>
      <c r="E1322" t="s">
        <v>208</v>
      </c>
      <c r="F1322" t="s">
        <v>209</v>
      </c>
      <c r="G1322">
        <v>34</v>
      </c>
      <c r="H1322" t="s">
        <v>638</v>
      </c>
      <c r="I1322" t="s">
        <v>214</v>
      </c>
      <c r="J1322" t="s">
        <v>43</v>
      </c>
      <c r="K1322" t="s">
        <v>149</v>
      </c>
      <c r="L1322" t="s">
        <v>639</v>
      </c>
      <c r="M1322" s="1">
        <v>0.46200000000000002</v>
      </c>
      <c r="S1322" t="s">
        <v>19</v>
      </c>
      <c r="AA1322">
        <v>0</v>
      </c>
    </row>
    <row r="1323" spans="1:27" hidden="1" x14ac:dyDescent="0.2">
      <c r="A1323" t="s">
        <v>61</v>
      </c>
      <c r="B1323">
        <v>781862</v>
      </c>
      <c r="C1323">
        <v>781862</v>
      </c>
      <c r="D1323">
        <v>1</v>
      </c>
      <c r="E1323" t="s">
        <v>208</v>
      </c>
      <c r="F1323" t="s">
        <v>209</v>
      </c>
      <c r="G1323">
        <v>42</v>
      </c>
      <c r="H1323" t="s">
        <v>636</v>
      </c>
      <c r="I1323" t="s">
        <v>210</v>
      </c>
      <c r="J1323" t="s">
        <v>43</v>
      </c>
      <c r="K1323" t="s">
        <v>149</v>
      </c>
      <c r="L1323" t="s">
        <v>637</v>
      </c>
      <c r="M1323" s="1">
        <v>0.53100000000000003</v>
      </c>
      <c r="N1323" t="s">
        <v>211</v>
      </c>
      <c r="O1323" t="s">
        <v>36</v>
      </c>
      <c r="S1323" t="s">
        <v>24</v>
      </c>
      <c r="AA1323">
        <v>0</v>
      </c>
    </row>
    <row r="1324" spans="1:27" hidden="1" x14ac:dyDescent="0.2">
      <c r="A1324" t="s">
        <v>61</v>
      </c>
      <c r="B1324">
        <v>781262</v>
      </c>
      <c r="C1324">
        <v>781262</v>
      </c>
      <c r="D1324">
        <v>1</v>
      </c>
      <c r="E1324" t="s">
        <v>208</v>
      </c>
      <c r="F1324" t="s">
        <v>209</v>
      </c>
      <c r="G1324">
        <v>42</v>
      </c>
      <c r="H1324" t="s">
        <v>636</v>
      </c>
      <c r="I1324" t="s">
        <v>214</v>
      </c>
      <c r="J1324" t="s">
        <v>43</v>
      </c>
      <c r="K1324" t="s">
        <v>149</v>
      </c>
      <c r="L1324" t="s">
        <v>637</v>
      </c>
      <c r="M1324" s="1">
        <v>0.53100000000000003</v>
      </c>
      <c r="S1324" t="s">
        <v>19</v>
      </c>
      <c r="AA1324">
        <v>0</v>
      </c>
    </row>
    <row r="1325" spans="1:27" hidden="1" x14ac:dyDescent="0.2">
      <c r="A1325" t="s">
        <v>53</v>
      </c>
      <c r="B1325">
        <v>2048416</v>
      </c>
      <c r="C1325">
        <v>2048416</v>
      </c>
      <c r="D1325">
        <v>1</v>
      </c>
      <c r="H1325" t="s">
        <v>54</v>
      </c>
      <c r="J1325" t="s">
        <v>55</v>
      </c>
      <c r="L1325" t="s">
        <v>56</v>
      </c>
      <c r="M1325" s="1">
        <v>0.5</v>
      </c>
      <c r="O1325" t="s">
        <v>36</v>
      </c>
      <c r="R1325" s="1">
        <v>0.40899999999999997</v>
      </c>
      <c r="S1325" t="s">
        <v>18</v>
      </c>
      <c r="AA1325">
        <v>0</v>
      </c>
    </row>
    <row r="1326" spans="1:27" hidden="1" x14ac:dyDescent="0.2">
      <c r="A1326" t="s">
        <v>53</v>
      </c>
      <c r="B1326">
        <v>285611</v>
      </c>
      <c r="C1326">
        <v>285611</v>
      </c>
      <c r="D1326">
        <v>1</v>
      </c>
      <c r="E1326" t="s">
        <v>177</v>
      </c>
      <c r="F1326" t="s">
        <v>178</v>
      </c>
      <c r="G1326">
        <v>328</v>
      </c>
      <c r="H1326" t="s">
        <v>179</v>
      </c>
      <c r="I1326" t="s">
        <v>180</v>
      </c>
      <c r="J1326" t="s">
        <v>55</v>
      </c>
      <c r="K1326" t="s">
        <v>33</v>
      </c>
      <c r="L1326" t="s">
        <v>34</v>
      </c>
      <c r="M1326" s="1">
        <v>0.51200000000000001</v>
      </c>
      <c r="N1326" t="s">
        <v>181</v>
      </c>
      <c r="O1326" t="s">
        <v>56</v>
      </c>
      <c r="P1326" t="s">
        <v>76</v>
      </c>
      <c r="Q1326" t="s">
        <v>182</v>
      </c>
      <c r="R1326" s="1">
        <v>0.48799999999999999</v>
      </c>
      <c r="S1326" t="s">
        <v>18</v>
      </c>
      <c r="AA1326">
        <v>0</v>
      </c>
    </row>
    <row r="1327" spans="1:27" hidden="1" x14ac:dyDescent="0.2">
      <c r="A1327" t="s">
        <v>53</v>
      </c>
      <c r="B1327">
        <v>285611</v>
      </c>
      <c r="C1327">
        <v>285611</v>
      </c>
      <c r="D1327">
        <v>1</v>
      </c>
      <c r="E1327" t="s">
        <v>177</v>
      </c>
      <c r="F1327" t="s">
        <v>178</v>
      </c>
      <c r="G1327">
        <v>328</v>
      </c>
      <c r="H1327" t="s">
        <v>179</v>
      </c>
      <c r="I1327" t="s">
        <v>183</v>
      </c>
      <c r="J1327" t="s">
        <v>55</v>
      </c>
      <c r="K1327" t="s">
        <v>33</v>
      </c>
      <c r="L1327" t="s">
        <v>34</v>
      </c>
      <c r="M1327" s="1">
        <v>0.51200000000000001</v>
      </c>
      <c r="N1327" t="s">
        <v>181</v>
      </c>
      <c r="P1327" t="s">
        <v>76</v>
      </c>
      <c r="Q1327" t="s">
        <v>182</v>
      </c>
      <c r="S1327" t="s">
        <v>22</v>
      </c>
      <c r="AA1327">
        <v>0</v>
      </c>
    </row>
    <row r="1328" spans="1:27" hidden="1" x14ac:dyDescent="0.2">
      <c r="A1328" t="s">
        <v>53</v>
      </c>
      <c r="B1328">
        <v>285611</v>
      </c>
      <c r="C1328">
        <v>285611</v>
      </c>
      <c r="D1328">
        <v>1</v>
      </c>
      <c r="E1328" t="s">
        <v>177</v>
      </c>
      <c r="F1328" t="s">
        <v>178</v>
      </c>
      <c r="G1328">
        <v>328</v>
      </c>
      <c r="H1328" t="s">
        <v>179</v>
      </c>
      <c r="I1328" t="s">
        <v>184</v>
      </c>
      <c r="J1328" t="s">
        <v>55</v>
      </c>
      <c r="K1328" t="s">
        <v>33</v>
      </c>
      <c r="L1328" t="s">
        <v>34</v>
      </c>
      <c r="M1328" s="1">
        <v>0.51200000000000001</v>
      </c>
      <c r="N1328" t="s">
        <v>181</v>
      </c>
      <c r="O1328" t="s">
        <v>56</v>
      </c>
      <c r="P1328" t="s">
        <v>76</v>
      </c>
      <c r="Q1328" t="s">
        <v>182</v>
      </c>
      <c r="R1328" s="1">
        <v>0.48799999999999999</v>
      </c>
      <c r="S1328" t="s">
        <v>24</v>
      </c>
      <c r="AA1328">
        <v>0</v>
      </c>
    </row>
    <row r="1329" spans="1:27" hidden="1" x14ac:dyDescent="0.2">
      <c r="A1329" t="s">
        <v>53</v>
      </c>
      <c r="B1329">
        <v>285611</v>
      </c>
      <c r="C1329">
        <v>285611</v>
      </c>
      <c r="D1329">
        <v>1</v>
      </c>
      <c r="E1329" t="s">
        <v>177</v>
      </c>
      <c r="F1329" t="s">
        <v>178</v>
      </c>
      <c r="G1329">
        <v>328</v>
      </c>
      <c r="H1329" t="s">
        <v>179</v>
      </c>
      <c r="I1329" t="s">
        <v>100</v>
      </c>
      <c r="J1329" t="s">
        <v>55</v>
      </c>
      <c r="K1329" t="s">
        <v>33</v>
      </c>
      <c r="L1329" t="s">
        <v>34</v>
      </c>
      <c r="M1329" s="1">
        <v>0.51200000000000001</v>
      </c>
      <c r="P1329" t="s">
        <v>76</v>
      </c>
      <c r="Q1329" t="s">
        <v>182</v>
      </c>
      <c r="S1329" t="s">
        <v>19</v>
      </c>
      <c r="AA1329">
        <v>0</v>
      </c>
    </row>
    <row r="1330" spans="1:27" hidden="1" x14ac:dyDescent="0.2">
      <c r="A1330" t="s">
        <v>53</v>
      </c>
      <c r="B1330">
        <v>285611</v>
      </c>
      <c r="C1330">
        <v>285611</v>
      </c>
      <c r="D1330">
        <v>1</v>
      </c>
      <c r="E1330" t="s">
        <v>187</v>
      </c>
      <c r="F1330" t="s">
        <v>29</v>
      </c>
      <c r="G1330">
        <v>328</v>
      </c>
      <c r="H1330" t="s">
        <v>179</v>
      </c>
      <c r="J1330" t="s">
        <v>55</v>
      </c>
      <c r="K1330" t="s">
        <v>33</v>
      </c>
      <c r="L1330" t="s">
        <v>34</v>
      </c>
      <c r="M1330" s="1">
        <v>0.51200000000000001</v>
      </c>
      <c r="N1330" t="s">
        <v>188</v>
      </c>
      <c r="O1330" t="s">
        <v>56</v>
      </c>
      <c r="P1330" t="s">
        <v>76</v>
      </c>
      <c r="Q1330" t="s">
        <v>182</v>
      </c>
      <c r="R1330" s="1">
        <v>0.48799999999999999</v>
      </c>
      <c r="S1330" t="s">
        <v>20</v>
      </c>
      <c r="AA1330">
        <v>0</v>
      </c>
    </row>
    <row r="1331" spans="1:27" hidden="1" x14ac:dyDescent="0.2">
      <c r="A1331" t="s">
        <v>53</v>
      </c>
      <c r="B1331">
        <v>285611</v>
      </c>
      <c r="C1331">
        <v>285611</v>
      </c>
      <c r="D1331">
        <v>1</v>
      </c>
      <c r="E1331" t="s">
        <v>177</v>
      </c>
      <c r="F1331" t="s">
        <v>178</v>
      </c>
      <c r="G1331">
        <v>328</v>
      </c>
      <c r="H1331" t="s">
        <v>179</v>
      </c>
      <c r="I1331" t="s">
        <v>189</v>
      </c>
      <c r="J1331" t="s">
        <v>55</v>
      </c>
      <c r="K1331" t="s">
        <v>33</v>
      </c>
      <c r="L1331" t="s">
        <v>34</v>
      </c>
      <c r="M1331" s="1">
        <v>0.51200000000000001</v>
      </c>
      <c r="N1331" t="s">
        <v>181</v>
      </c>
      <c r="O1331" t="s">
        <v>56</v>
      </c>
      <c r="P1331" t="s">
        <v>76</v>
      </c>
      <c r="Q1331" t="s">
        <v>182</v>
      </c>
      <c r="R1331">
        <v>0.48799999999999999</v>
      </c>
      <c r="S1331" t="s">
        <v>21</v>
      </c>
      <c r="AA1331">
        <v>0</v>
      </c>
    </row>
    <row r="1332" spans="1:27" hidden="1" x14ac:dyDescent="0.2">
      <c r="A1332" t="s">
        <v>53</v>
      </c>
      <c r="B1332">
        <v>285599</v>
      </c>
      <c r="C1332">
        <v>285599</v>
      </c>
      <c r="D1332">
        <v>1</v>
      </c>
      <c r="E1332" t="s">
        <v>177</v>
      </c>
      <c r="F1332" t="s">
        <v>178</v>
      </c>
      <c r="G1332">
        <v>328</v>
      </c>
      <c r="H1332" t="s">
        <v>179</v>
      </c>
      <c r="I1332" t="s">
        <v>190</v>
      </c>
      <c r="J1332" t="s">
        <v>55</v>
      </c>
      <c r="K1332" t="s">
        <v>33</v>
      </c>
      <c r="L1332" t="s">
        <v>34</v>
      </c>
      <c r="M1332" s="1">
        <v>0.51200000000000001</v>
      </c>
      <c r="P1332" t="s">
        <v>76</v>
      </c>
      <c r="Q1332" t="s">
        <v>182</v>
      </c>
      <c r="R1332" s="1">
        <v>0.48799999999999999</v>
      </c>
      <c r="S1332" t="s">
        <v>23</v>
      </c>
      <c r="AA1332">
        <v>0</v>
      </c>
    </row>
    <row r="1333" spans="1:27" hidden="1" x14ac:dyDescent="0.2">
      <c r="A1333" t="s">
        <v>53</v>
      </c>
      <c r="B1333">
        <v>781862</v>
      </c>
      <c r="C1333">
        <v>781862</v>
      </c>
      <c r="D1333">
        <v>1</v>
      </c>
      <c r="E1333" t="s">
        <v>208</v>
      </c>
      <c r="F1333" t="s">
        <v>209</v>
      </c>
      <c r="G1333">
        <v>42</v>
      </c>
      <c r="H1333" t="s">
        <v>54</v>
      </c>
      <c r="I1333" t="s">
        <v>210</v>
      </c>
      <c r="J1333" t="s">
        <v>55</v>
      </c>
      <c r="K1333" t="s">
        <v>33</v>
      </c>
      <c r="L1333" t="s">
        <v>56</v>
      </c>
      <c r="M1333" s="1">
        <v>0.51900000000000002</v>
      </c>
      <c r="N1333" t="s">
        <v>211</v>
      </c>
      <c r="O1333" t="s">
        <v>36</v>
      </c>
      <c r="P1333" t="s">
        <v>212</v>
      </c>
      <c r="Q1333" t="s">
        <v>213</v>
      </c>
      <c r="R1333" s="1">
        <v>0.29599999999999999</v>
      </c>
      <c r="S1333" t="s">
        <v>24</v>
      </c>
      <c r="AA1333">
        <v>0</v>
      </c>
    </row>
    <row r="1334" spans="1:27" hidden="1" x14ac:dyDescent="0.2">
      <c r="A1334" t="s">
        <v>53</v>
      </c>
      <c r="B1334">
        <v>781262</v>
      </c>
      <c r="C1334">
        <v>781262</v>
      </c>
      <c r="D1334">
        <v>1</v>
      </c>
      <c r="E1334" t="s">
        <v>208</v>
      </c>
      <c r="F1334" t="s">
        <v>209</v>
      </c>
      <c r="G1334">
        <v>42</v>
      </c>
      <c r="H1334" t="s">
        <v>54</v>
      </c>
      <c r="I1334" t="s">
        <v>214</v>
      </c>
      <c r="J1334" t="s">
        <v>55</v>
      </c>
      <c r="K1334" t="s">
        <v>33</v>
      </c>
      <c r="L1334" t="s">
        <v>56</v>
      </c>
      <c r="M1334" s="1">
        <v>0.51900000000000002</v>
      </c>
      <c r="P1334" t="s">
        <v>212</v>
      </c>
      <c r="Q1334" t="s">
        <v>213</v>
      </c>
      <c r="S1334" t="s">
        <v>19</v>
      </c>
      <c r="AA1334">
        <v>0</v>
      </c>
    </row>
    <row r="1335" spans="1:27" hidden="1" x14ac:dyDescent="0.2">
      <c r="A1335" t="s">
        <v>53</v>
      </c>
      <c r="B1335">
        <v>781850</v>
      </c>
      <c r="C1335">
        <v>781850</v>
      </c>
      <c r="D1335">
        <v>1</v>
      </c>
      <c r="E1335" t="s">
        <v>208</v>
      </c>
      <c r="F1335" t="s">
        <v>209</v>
      </c>
      <c r="G1335">
        <v>42</v>
      </c>
      <c r="H1335" t="s">
        <v>54</v>
      </c>
      <c r="I1335" t="s">
        <v>215</v>
      </c>
      <c r="J1335" t="s">
        <v>55</v>
      </c>
      <c r="K1335" t="s">
        <v>33</v>
      </c>
      <c r="L1335" t="s">
        <v>56</v>
      </c>
      <c r="M1335" s="1">
        <v>0.51900000000000002</v>
      </c>
      <c r="P1335" t="s">
        <v>212</v>
      </c>
      <c r="Q1335" t="s">
        <v>213</v>
      </c>
      <c r="R1335" s="1">
        <v>0.29599999999999999</v>
      </c>
      <c r="S1335" t="s">
        <v>23</v>
      </c>
      <c r="AA1335">
        <v>0</v>
      </c>
    </row>
    <row r="1336" spans="1:27" hidden="1" x14ac:dyDescent="0.2">
      <c r="A1336" t="s">
        <v>53</v>
      </c>
      <c r="B1336">
        <v>1906000</v>
      </c>
      <c r="C1336">
        <v>1906000</v>
      </c>
      <c r="D1336">
        <v>1</v>
      </c>
      <c r="H1336" t="s">
        <v>80</v>
      </c>
      <c r="J1336" t="s">
        <v>32</v>
      </c>
      <c r="L1336" t="s">
        <v>59</v>
      </c>
      <c r="M1336" s="1">
        <v>0.52700000000000002</v>
      </c>
      <c r="O1336" t="s">
        <v>56</v>
      </c>
      <c r="R1336" s="1">
        <v>0.47299999999999998</v>
      </c>
      <c r="S1336" t="s">
        <v>18</v>
      </c>
      <c r="AA1336">
        <v>0</v>
      </c>
    </row>
    <row r="1337" spans="1:27" hidden="1" x14ac:dyDescent="0.2">
      <c r="A1337" t="s">
        <v>53</v>
      </c>
      <c r="B1337">
        <v>1904919</v>
      </c>
      <c r="C1337">
        <v>1904919</v>
      </c>
      <c r="D1337">
        <v>1</v>
      </c>
      <c r="H1337" t="s">
        <v>80</v>
      </c>
      <c r="J1337" t="s">
        <v>32</v>
      </c>
      <c r="L1337" t="s">
        <v>59</v>
      </c>
      <c r="M1337" s="1">
        <v>0.52700000000000002</v>
      </c>
      <c r="S1337" t="s">
        <v>22</v>
      </c>
      <c r="AA1337">
        <v>0</v>
      </c>
    </row>
    <row r="1338" spans="1:27" hidden="1" x14ac:dyDescent="0.2">
      <c r="A1338" t="s">
        <v>53</v>
      </c>
      <c r="B1338">
        <v>1905028</v>
      </c>
      <c r="C1338">
        <v>1905028</v>
      </c>
      <c r="D1338">
        <v>1</v>
      </c>
      <c r="H1338" t="s">
        <v>80</v>
      </c>
      <c r="J1338" t="s">
        <v>32</v>
      </c>
      <c r="L1338" t="s">
        <v>59</v>
      </c>
      <c r="M1338" s="1">
        <v>0.52700000000000002</v>
      </c>
      <c r="O1338" t="s">
        <v>56</v>
      </c>
      <c r="R1338" s="1">
        <v>0.47299999999999998</v>
      </c>
      <c r="S1338" t="s">
        <v>24</v>
      </c>
      <c r="AA1338">
        <v>0</v>
      </c>
    </row>
    <row r="1339" spans="1:27" hidden="1" x14ac:dyDescent="0.2">
      <c r="A1339" t="s">
        <v>53</v>
      </c>
      <c r="B1339">
        <v>1904469</v>
      </c>
      <c r="C1339">
        <v>1904469</v>
      </c>
      <c r="D1339">
        <v>1</v>
      </c>
      <c r="H1339" t="s">
        <v>80</v>
      </c>
      <c r="J1339" t="s">
        <v>32</v>
      </c>
      <c r="L1339" t="s">
        <v>59</v>
      </c>
      <c r="M1339" s="1">
        <v>0.52700000000000002</v>
      </c>
      <c r="S1339" t="s">
        <v>19</v>
      </c>
      <c r="AA1339">
        <v>0</v>
      </c>
    </row>
    <row r="1340" spans="1:27" hidden="1" x14ac:dyDescent="0.2">
      <c r="A1340" t="s">
        <v>53</v>
      </c>
      <c r="B1340">
        <v>1904817</v>
      </c>
      <c r="C1340">
        <v>1904817</v>
      </c>
      <c r="D1340">
        <v>1</v>
      </c>
      <c r="H1340" t="s">
        <v>80</v>
      </c>
      <c r="J1340" t="s">
        <v>32</v>
      </c>
      <c r="L1340" t="s">
        <v>59</v>
      </c>
      <c r="M1340" s="1">
        <v>0.52700000000000002</v>
      </c>
      <c r="O1340" t="s">
        <v>56</v>
      </c>
      <c r="R1340" s="1">
        <v>0.47299999999999998</v>
      </c>
      <c r="S1340" t="s">
        <v>20</v>
      </c>
      <c r="AA1340">
        <v>0</v>
      </c>
    </row>
    <row r="1341" spans="1:27" hidden="1" x14ac:dyDescent="0.2">
      <c r="A1341" t="s">
        <v>53</v>
      </c>
      <c r="B1341">
        <v>1904818</v>
      </c>
      <c r="C1341">
        <v>1904818</v>
      </c>
      <c r="D1341">
        <v>1</v>
      </c>
      <c r="H1341" t="s">
        <v>80</v>
      </c>
      <c r="J1341" t="s">
        <v>32</v>
      </c>
      <c r="L1341" t="s">
        <v>59</v>
      </c>
      <c r="M1341" s="1">
        <v>0.52700000000000002</v>
      </c>
      <c r="O1341" t="s">
        <v>56</v>
      </c>
      <c r="R1341">
        <v>0.47299999999999998</v>
      </c>
      <c r="S1341" t="s">
        <v>21</v>
      </c>
      <c r="AA1341">
        <v>0</v>
      </c>
    </row>
    <row r="1342" spans="1:27" hidden="1" x14ac:dyDescent="0.2">
      <c r="A1342" t="s">
        <v>53</v>
      </c>
      <c r="B1342">
        <v>1905016</v>
      </c>
      <c r="C1342">
        <v>1905016</v>
      </c>
      <c r="D1342">
        <v>1</v>
      </c>
      <c r="H1342" t="s">
        <v>80</v>
      </c>
      <c r="J1342" t="s">
        <v>32</v>
      </c>
      <c r="L1342" t="s">
        <v>59</v>
      </c>
      <c r="M1342" s="1">
        <v>0.52700000000000002</v>
      </c>
      <c r="R1342" s="1">
        <v>0.47299999999999998</v>
      </c>
      <c r="S1342" t="s">
        <v>23</v>
      </c>
      <c r="AA1342">
        <v>0</v>
      </c>
    </row>
    <row r="1343" spans="1:27" hidden="1" x14ac:dyDescent="0.2">
      <c r="A1343" t="s">
        <v>53</v>
      </c>
      <c r="B1343">
        <v>3348773</v>
      </c>
      <c r="C1343">
        <v>3348773</v>
      </c>
      <c r="D1343">
        <v>1</v>
      </c>
      <c r="E1343" t="s">
        <v>162</v>
      </c>
      <c r="F1343" t="s">
        <v>174</v>
      </c>
      <c r="G1343">
        <v>84</v>
      </c>
      <c r="H1343" t="s">
        <v>30</v>
      </c>
      <c r="I1343" t="s">
        <v>164</v>
      </c>
      <c r="J1343" t="s">
        <v>32</v>
      </c>
      <c r="L1343" t="s">
        <v>34</v>
      </c>
      <c r="M1343" s="1">
        <v>0.53500000000000003</v>
      </c>
      <c r="N1343" t="s">
        <v>165</v>
      </c>
      <c r="O1343" t="s">
        <v>36</v>
      </c>
      <c r="Q1343" t="s">
        <v>249</v>
      </c>
      <c r="R1343" s="1">
        <v>0.46500000000000002</v>
      </c>
      <c r="S1343" t="s">
        <v>18</v>
      </c>
      <c r="AA1343">
        <v>0</v>
      </c>
    </row>
    <row r="1344" spans="1:27" hidden="1" x14ac:dyDescent="0.2">
      <c r="A1344" t="s">
        <v>53</v>
      </c>
      <c r="B1344">
        <v>3346490</v>
      </c>
      <c r="C1344">
        <v>3346490</v>
      </c>
      <c r="D1344">
        <v>1</v>
      </c>
      <c r="E1344" t="s">
        <v>162</v>
      </c>
      <c r="F1344" t="s">
        <v>174</v>
      </c>
      <c r="G1344">
        <v>84</v>
      </c>
      <c r="H1344" t="s">
        <v>30</v>
      </c>
      <c r="I1344" t="s">
        <v>168</v>
      </c>
      <c r="J1344" t="s">
        <v>32</v>
      </c>
      <c r="L1344" t="s">
        <v>34</v>
      </c>
      <c r="M1344" s="1">
        <v>0.53500000000000003</v>
      </c>
      <c r="N1344" t="s">
        <v>165</v>
      </c>
      <c r="Q1344" t="s">
        <v>249</v>
      </c>
      <c r="S1344" t="s">
        <v>22</v>
      </c>
      <c r="AA1344">
        <v>0</v>
      </c>
    </row>
    <row r="1345" spans="1:27" hidden="1" x14ac:dyDescent="0.2">
      <c r="A1345" t="s">
        <v>53</v>
      </c>
      <c r="B1345">
        <v>3346600</v>
      </c>
      <c r="C1345">
        <v>3346600</v>
      </c>
      <c r="D1345">
        <v>1</v>
      </c>
      <c r="E1345" t="s">
        <v>162</v>
      </c>
      <c r="F1345" t="s">
        <v>174</v>
      </c>
      <c r="G1345">
        <v>84</v>
      </c>
      <c r="H1345" t="s">
        <v>30</v>
      </c>
      <c r="I1345" t="s">
        <v>169</v>
      </c>
      <c r="J1345" t="s">
        <v>32</v>
      </c>
      <c r="L1345" t="s">
        <v>34</v>
      </c>
      <c r="M1345" s="1">
        <v>0.53500000000000003</v>
      </c>
      <c r="N1345" t="s">
        <v>165</v>
      </c>
      <c r="O1345" t="s">
        <v>36</v>
      </c>
      <c r="Q1345" t="s">
        <v>249</v>
      </c>
      <c r="R1345" s="1">
        <v>0.46500000000000002</v>
      </c>
      <c r="S1345" t="s">
        <v>24</v>
      </c>
      <c r="AA1345">
        <v>0</v>
      </c>
    </row>
    <row r="1346" spans="1:27" hidden="1" x14ac:dyDescent="0.2">
      <c r="A1346" t="s">
        <v>53</v>
      </c>
      <c r="B1346">
        <v>3346041</v>
      </c>
      <c r="C1346">
        <v>3346041</v>
      </c>
      <c r="D1346">
        <v>1</v>
      </c>
      <c r="E1346" t="s">
        <v>162</v>
      </c>
      <c r="F1346" t="s">
        <v>174</v>
      </c>
      <c r="G1346">
        <v>84</v>
      </c>
      <c r="H1346" t="s">
        <v>30</v>
      </c>
      <c r="I1346" t="s">
        <v>250</v>
      </c>
      <c r="J1346" t="s">
        <v>32</v>
      </c>
      <c r="L1346" t="s">
        <v>34</v>
      </c>
      <c r="M1346" s="1">
        <v>0.53500000000000003</v>
      </c>
      <c r="Q1346" t="s">
        <v>249</v>
      </c>
      <c r="S1346" t="s">
        <v>19</v>
      </c>
      <c r="AA1346">
        <v>0</v>
      </c>
    </row>
    <row r="1347" spans="1:27" hidden="1" x14ac:dyDescent="0.2">
      <c r="A1347" t="s">
        <v>53</v>
      </c>
      <c r="B1347">
        <v>3346415</v>
      </c>
      <c r="C1347">
        <v>3346415</v>
      </c>
      <c r="D1347">
        <v>1</v>
      </c>
      <c r="E1347" t="s">
        <v>162</v>
      </c>
      <c r="F1347" t="s">
        <v>174</v>
      </c>
      <c r="G1347">
        <v>84</v>
      </c>
      <c r="H1347" t="s">
        <v>30</v>
      </c>
      <c r="I1347" t="s">
        <v>173</v>
      </c>
      <c r="J1347" t="s">
        <v>32</v>
      </c>
      <c r="L1347" t="s">
        <v>34</v>
      </c>
      <c r="M1347" s="1">
        <v>0.53500000000000003</v>
      </c>
      <c r="N1347" t="s">
        <v>165</v>
      </c>
      <c r="O1347" t="s">
        <v>36</v>
      </c>
      <c r="Q1347" t="s">
        <v>249</v>
      </c>
      <c r="R1347">
        <v>0.46500000000000002</v>
      </c>
      <c r="S1347" t="s">
        <v>21</v>
      </c>
      <c r="AA1347">
        <v>0</v>
      </c>
    </row>
    <row r="1348" spans="1:27" hidden="1" x14ac:dyDescent="0.2">
      <c r="A1348" t="s">
        <v>53</v>
      </c>
      <c r="B1348">
        <v>781730</v>
      </c>
      <c r="C1348">
        <v>781730</v>
      </c>
      <c r="D1348">
        <v>1</v>
      </c>
      <c r="H1348" t="s">
        <v>80</v>
      </c>
      <c r="J1348" t="s">
        <v>32</v>
      </c>
      <c r="L1348" t="s">
        <v>59</v>
      </c>
      <c r="M1348" s="1">
        <v>0.53600000000000003</v>
      </c>
      <c r="O1348" t="s">
        <v>56</v>
      </c>
      <c r="R1348" s="1">
        <v>0.32100000000000001</v>
      </c>
      <c r="S1348" t="s">
        <v>24</v>
      </c>
      <c r="AA1348">
        <v>0</v>
      </c>
    </row>
    <row r="1349" spans="1:27" hidden="1" x14ac:dyDescent="0.2">
      <c r="A1349" t="s">
        <v>53</v>
      </c>
      <c r="B1349">
        <v>781130</v>
      </c>
      <c r="C1349">
        <v>781130</v>
      </c>
      <c r="D1349">
        <v>1</v>
      </c>
      <c r="H1349" t="s">
        <v>80</v>
      </c>
      <c r="J1349" t="s">
        <v>32</v>
      </c>
      <c r="L1349" t="s">
        <v>59</v>
      </c>
      <c r="M1349" s="1">
        <v>0.53600000000000003</v>
      </c>
      <c r="S1349" t="s">
        <v>19</v>
      </c>
      <c r="AA1349">
        <v>0</v>
      </c>
    </row>
    <row r="1350" spans="1:27" hidden="1" x14ac:dyDescent="0.2">
      <c r="A1350" t="s">
        <v>53</v>
      </c>
      <c r="B1350">
        <v>781718</v>
      </c>
      <c r="C1350">
        <v>781718</v>
      </c>
      <c r="D1350">
        <v>1</v>
      </c>
      <c r="H1350" t="s">
        <v>80</v>
      </c>
      <c r="J1350" t="s">
        <v>32</v>
      </c>
      <c r="L1350" t="s">
        <v>59</v>
      </c>
      <c r="M1350" s="1">
        <v>0.53600000000000003</v>
      </c>
      <c r="R1350" s="1">
        <v>0.32100000000000001</v>
      </c>
      <c r="S1350" t="s">
        <v>23</v>
      </c>
      <c r="AA1350">
        <v>0</v>
      </c>
    </row>
    <row r="1351" spans="1:27" hidden="1" x14ac:dyDescent="0.2">
      <c r="A1351" t="s">
        <v>53</v>
      </c>
      <c r="B1351">
        <v>781739</v>
      </c>
      <c r="C1351">
        <v>781739</v>
      </c>
      <c r="D1351">
        <v>1</v>
      </c>
      <c r="H1351" t="s">
        <v>60</v>
      </c>
      <c r="J1351" t="s">
        <v>55</v>
      </c>
      <c r="L1351" t="s">
        <v>36</v>
      </c>
      <c r="M1351" s="1">
        <v>0.53800000000000003</v>
      </c>
      <c r="O1351" t="s">
        <v>59</v>
      </c>
      <c r="R1351" s="1">
        <v>7.6999999999999999E-2</v>
      </c>
      <c r="S1351" t="s">
        <v>24</v>
      </c>
      <c r="AA1351">
        <v>0</v>
      </c>
    </row>
    <row r="1352" spans="1:27" hidden="1" x14ac:dyDescent="0.2">
      <c r="A1352" t="s">
        <v>53</v>
      </c>
      <c r="B1352">
        <v>781139</v>
      </c>
      <c r="C1352">
        <v>781139</v>
      </c>
      <c r="D1352">
        <v>1</v>
      </c>
      <c r="H1352" t="s">
        <v>60</v>
      </c>
      <c r="J1352" t="s">
        <v>55</v>
      </c>
      <c r="L1352" t="s">
        <v>36</v>
      </c>
      <c r="M1352" s="1">
        <v>0.53800000000000003</v>
      </c>
      <c r="S1352" t="s">
        <v>19</v>
      </c>
      <c r="AA1352">
        <v>0</v>
      </c>
    </row>
    <row r="1353" spans="1:27" hidden="1" x14ac:dyDescent="0.2">
      <c r="A1353" t="s">
        <v>53</v>
      </c>
      <c r="B1353">
        <v>1971423</v>
      </c>
      <c r="C1353">
        <v>1971423</v>
      </c>
      <c r="D1353">
        <v>1</v>
      </c>
      <c r="H1353" t="s">
        <v>110</v>
      </c>
      <c r="J1353" t="s">
        <v>55</v>
      </c>
      <c r="L1353" t="s">
        <v>34</v>
      </c>
      <c r="M1353" s="1">
        <v>0.53800000000000003</v>
      </c>
      <c r="O1353" t="s">
        <v>59</v>
      </c>
      <c r="R1353" s="1">
        <v>0.46200000000000002</v>
      </c>
      <c r="S1353" t="s">
        <v>20</v>
      </c>
      <c r="AA1353">
        <v>0</v>
      </c>
    </row>
    <row r="1354" spans="1:27" hidden="1" x14ac:dyDescent="0.2">
      <c r="A1354" t="s">
        <v>53</v>
      </c>
      <c r="B1354">
        <v>781727</v>
      </c>
      <c r="C1354">
        <v>781727</v>
      </c>
      <c r="D1354">
        <v>1</v>
      </c>
      <c r="H1354" t="s">
        <v>60</v>
      </c>
      <c r="J1354" t="s">
        <v>55</v>
      </c>
      <c r="L1354" t="s">
        <v>36</v>
      </c>
      <c r="M1354" s="1">
        <v>0.53800000000000003</v>
      </c>
      <c r="R1354" s="1">
        <v>7.6999999999999999E-2</v>
      </c>
      <c r="S1354" t="s">
        <v>23</v>
      </c>
      <c r="AA1354">
        <v>0</v>
      </c>
    </row>
    <row r="1355" spans="1:27" hidden="1" x14ac:dyDescent="0.2">
      <c r="A1355" t="s">
        <v>53</v>
      </c>
      <c r="B1355">
        <v>1212178</v>
      </c>
      <c r="C1355">
        <v>1212178</v>
      </c>
      <c r="D1355">
        <v>1</v>
      </c>
      <c r="E1355" t="s">
        <v>177</v>
      </c>
      <c r="F1355" t="s">
        <v>178</v>
      </c>
      <c r="G1355">
        <v>243</v>
      </c>
      <c r="H1355" t="s">
        <v>80</v>
      </c>
      <c r="I1355" t="s">
        <v>239</v>
      </c>
      <c r="J1355" t="s">
        <v>32</v>
      </c>
      <c r="L1355" t="s">
        <v>59</v>
      </c>
      <c r="M1355" s="1">
        <v>0.54400000000000004</v>
      </c>
      <c r="N1355" t="s">
        <v>74</v>
      </c>
      <c r="O1355" t="s">
        <v>56</v>
      </c>
      <c r="Q1355" t="s">
        <v>273</v>
      </c>
      <c r="R1355" s="1">
        <v>0.45600000000000002</v>
      </c>
      <c r="S1355" t="s">
        <v>18</v>
      </c>
      <c r="AA1355">
        <v>0</v>
      </c>
    </row>
    <row r="1356" spans="1:27" hidden="1" x14ac:dyDescent="0.2">
      <c r="A1356" t="s">
        <v>53</v>
      </c>
      <c r="B1356">
        <v>1211097</v>
      </c>
      <c r="C1356">
        <v>1211097</v>
      </c>
      <c r="D1356">
        <v>1</v>
      </c>
      <c r="E1356" t="s">
        <v>177</v>
      </c>
      <c r="F1356" t="s">
        <v>178</v>
      </c>
      <c r="G1356">
        <v>243</v>
      </c>
      <c r="H1356" t="s">
        <v>80</v>
      </c>
      <c r="I1356" t="s">
        <v>241</v>
      </c>
      <c r="J1356" t="s">
        <v>32</v>
      </c>
      <c r="L1356" t="s">
        <v>59</v>
      </c>
      <c r="M1356" s="1">
        <v>0.54400000000000004</v>
      </c>
      <c r="N1356" t="s">
        <v>74</v>
      </c>
      <c r="Q1356" t="s">
        <v>273</v>
      </c>
      <c r="S1356" t="s">
        <v>22</v>
      </c>
      <c r="AA1356">
        <v>0</v>
      </c>
    </row>
    <row r="1357" spans="1:27" hidden="1" x14ac:dyDescent="0.2">
      <c r="A1357" t="s">
        <v>53</v>
      </c>
      <c r="B1357">
        <v>1211250</v>
      </c>
      <c r="C1357">
        <v>1211250</v>
      </c>
      <c r="D1357">
        <v>1</v>
      </c>
      <c r="E1357" t="s">
        <v>177</v>
      </c>
      <c r="F1357" t="s">
        <v>178</v>
      </c>
      <c r="G1357">
        <v>243</v>
      </c>
      <c r="H1357" t="s">
        <v>80</v>
      </c>
      <c r="I1357" t="s">
        <v>242</v>
      </c>
      <c r="J1357" t="s">
        <v>32</v>
      </c>
      <c r="L1357" t="s">
        <v>59</v>
      </c>
      <c r="M1357" s="1">
        <v>0.54400000000000004</v>
      </c>
      <c r="N1357" t="s">
        <v>74</v>
      </c>
      <c r="O1357" t="s">
        <v>56</v>
      </c>
      <c r="Q1357" t="s">
        <v>273</v>
      </c>
      <c r="R1357" s="1">
        <v>0.45600000000000002</v>
      </c>
      <c r="S1357" t="s">
        <v>24</v>
      </c>
      <c r="AA1357">
        <v>0</v>
      </c>
    </row>
    <row r="1358" spans="1:27" hidden="1" x14ac:dyDescent="0.2">
      <c r="A1358" t="s">
        <v>53</v>
      </c>
      <c r="B1358">
        <v>1210648</v>
      </c>
      <c r="C1358">
        <v>1210648</v>
      </c>
      <c r="D1358">
        <v>1</v>
      </c>
      <c r="E1358" t="s">
        <v>177</v>
      </c>
      <c r="F1358" t="s">
        <v>178</v>
      </c>
      <c r="G1358">
        <v>243</v>
      </c>
      <c r="H1358" t="s">
        <v>80</v>
      </c>
      <c r="I1358" t="s">
        <v>243</v>
      </c>
      <c r="J1358" t="s">
        <v>32</v>
      </c>
      <c r="L1358" t="s">
        <v>59</v>
      </c>
      <c r="M1358" s="1">
        <v>0.54400000000000004</v>
      </c>
      <c r="Q1358" t="s">
        <v>273</v>
      </c>
      <c r="S1358" t="s">
        <v>19</v>
      </c>
      <c r="AA1358">
        <v>0</v>
      </c>
    </row>
    <row r="1359" spans="1:27" hidden="1" x14ac:dyDescent="0.2">
      <c r="A1359" t="s">
        <v>53</v>
      </c>
      <c r="B1359">
        <v>1210996</v>
      </c>
      <c r="C1359">
        <v>1210996</v>
      </c>
      <c r="D1359">
        <v>1</v>
      </c>
      <c r="E1359" t="s">
        <v>177</v>
      </c>
      <c r="F1359" t="s">
        <v>178</v>
      </c>
      <c r="G1359">
        <v>243</v>
      </c>
      <c r="H1359" t="s">
        <v>80</v>
      </c>
      <c r="I1359" t="s">
        <v>246</v>
      </c>
      <c r="J1359" t="s">
        <v>32</v>
      </c>
      <c r="L1359" t="s">
        <v>59</v>
      </c>
      <c r="M1359" s="1">
        <v>0.54400000000000004</v>
      </c>
      <c r="N1359" t="s">
        <v>74</v>
      </c>
      <c r="O1359" t="s">
        <v>56</v>
      </c>
      <c r="Q1359" t="s">
        <v>273</v>
      </c>
      <c r="R1359">
        <v>0.45600000000000002</v>
      </c>
      <c r="S1359" t="s">
        <v>21</v>
      </c>
      <c r="AA1359">
        <v>0</v>
      </c>
    </row>
    <row r="1360" spans="1:27" hidden="1" x14ac:dyDescent="0.2">
      <c r="A1360" t="s">
        <v>53</v>
      </c>
      <c r="B1360">
        <v>1972409</v>
      </c>
      <c r="C1360">
        <v>1972409</v>
      </c>
      <c r="D1360">
        <v>1</v>
      </c>
      <c r="E1360" t="s">
        <v>251</v>
      </c>
      <c r="F1360" t="s">
        <v>252</v>
      </c>
      <c r="G1360">
        <v>349</v>
      </c>
      <c r="H1360" t="s">
        <v>99</v>
      </c>
      <c r="I1360" t="s">
        <v>253</v>
      </c>
      <c r="J1360" t="s">
        <v>32</v>
      </c>
      <c r="K1360" t="s">
        <v>33</v>
      </c>
      <c r="L1360" t="s">
        <v>36</v>
      </c>
      <c r="M1360" s="1">
        <v>0.54600000000000004</v>
      </c>
      <c r="N1360" t="s">
        <v>254</v>
      </c>
      <c r="O1360" t="s">
        <v>34</v>
      </c>
      <c r="P1360" t="s">
        <v>281</v>
      </c>
      <c r="Q1360" t="s">
        <v>282</v>
      </c>
      <c r="R1360" s="1">
        <v>0.45400000000000001</v>
      </c>
      <c r="S1360" t="s">
        <v>18</v>
      </c>
      <c r="AA1360">
        <v>0</v>
      </c>
    </row>
    <row r="1361" spans="1:27" hidden="1" x14ac:dyDescent="0.2">
      <c r="A1361" t="s">
        <v>53</v>
      </c>
      <c r="B1361">
        <v>1971328</v>
      </c>
      <c r="C1361">
        <v>1971328</v>
      </c>
      <c r="D1361">
        <v>1</v>
      </c>
      <c r="E1361" t="s">
        <v>251</v>
      </c>
      <c r="F1361" t="s">
        <v>252</v>
      </c>
      <c r="G1361">
        <v>349</v>
      </c>
      <c r="H1361" t="s">
        <v>99</v>
      </c>
      <c r="I1361" t="s">
        <v>256</v>
      </c>
      <c r="J1361" t="s">
        <v>32</v>
      </c>
      <c r="K1361" t="s">
        <v>33</v>
      </c>
      <c r="L1361" t="s">
        <v>36</v>
      </c>
      <c r="M1361" s="1">
        <v>0.54600000000000004</v>
      </c>
      <c r="N1361" t="s">
        <v>254</v>
      </c>
      <c r="P1361" t="s">
        <v>281</v>
      </c>
      <c r="Q1361" t="s">
        <v>282</v>
      </c>
      <c r="S1361" t="s">
        <v>22</v>
      </c>
      <c r="AA1361">
        <v>0</v>
      </c>
    </row>
    <row r="1362" spans="1:27" hidden="1" x14ac:dyDescent="0.2">
      <c r="A1362" t="s">
        <v>53</v>
      </c>
      <c r="B1362">
        <v>1971437</v>
      </c>
      <c r="C1362">
        <v>1971437</v>
      </c>
      <c r="D1362">
        <v>1</v>
      </c>
      <c r="E1362" t="s">
        <v>251</v>
      </c>
      <c r="F1362" t="s">
        <v>252</v>
      </c>
      <c r="G1362">
        <v>349</v>
      </c>
      <c r="H1362" t="s">
        <v>99</v>
      </c>
      <c r="I1362" t="s">
        <v>257</v>
      </c>
      <c r="J1362" t="s">
        <v>32</v>
      </c>
      <c r="K1362" t="s">
        <v>33</v>
      </c>
      <c r="L1362" t="s">
        <v>36</v>
      </c>
      <c r="M1362" s="1">
        <v>0.54600000000000004</v>
      </c>
      <c r="N1362" t="s">
        <v>254</v>
      </c>
      <c r="O1362" t="s">
        <v>34</v>
      </c>
      <c r="P1362" t="s">
        <v>281</v>
      </c>
      <c r="Q1362" t="s">
        <v>282</v>
      </c>
      <c r="R1362" s="1">
        <v>0.45400000000000001</v>
      </c>
      <c r="S1362" t="s">
        <v>24</v>
      </c>
      <c r="AA1362">
        <v>0</v>
      </c>
    </row>
    <row r="1363" spans="1:27" hidden="1" x14ac:dyDescent="0.2">
      <c r="A1363" t="s">
        <v>53</v>
      </c>
      <c r="B1363">
        <v>1970878</v>
      </c>
      <c r="C1363">
        <v>1970878</v>
      </c>
      <c r="D1363">
        <v>1</v>
      </c>
      <c r="E1363" t="s">
        <v>251</v>
      </c>
      <c r="F1363" t="s">
        <v>252</v>
      </c>
      <c r="G1363">
        <v>349</v>
      </c>
      <c r="H1363" t="s">
        <v>99</v>
      </c>
      <c r="I1363" t="s">
        <v>283</v>
      </c>
      <c r="J1363" t="s">
        <v>32</v>
      </c>
      <c r="K1363" t="s">
        <v>33</v>
      </c>
      <c r="L1363" t="s">
        <v>36</v>
      </c>
      <c r="M1363" s="1">
        <v>0.54600000000000004</v>
      </c>
      <c r="P1363" t="s">
        <v>281</v>
      </c>
      <c r="Q1363" t="s">
        <v>282</v>
      </c>
      <c r="S1363" t="s">
        <v>19</v>
      </c>
      <c r="AA1363">
        <v>0</v>
      </c>
    </row>
    <row r="1364" spans="1:27" hidden="1" x14ac:dyDescent="0.2">
      <c r="A1364" t="s">
        <v>53</v>
      </c>
      <c r="B1364">
        <v>1971226</v>
      </c>
      <c r="C1364">
        <v>1971226</v>
      </c>
      <c r="D1364">
        <v>1</v>
      </c>
      <c r="E1364" t="s">
        <v>258</v>
      </c>
      <c r="F1364" t="s">
        <v>128</v>
      </c>
      <c r="G1364">
        <v>256</v>
      </c>
      <c r="H1364" t="s">
        <v>99</v>
      </c>
      <c r="J1364" t="s">
        <v>32</v>
      </c>
      <c r="K1364" t="s">
        <v>33</v>
      </c>
      <c r="L1364" t="s">
        <v>36</v>
      </c>
      <c r="M1364" s="1">
        <v>0.54600000000000004</v>
      </c>
      <c r="N1364" t="s">
        <v>259</v>
      </c>
      <c r="O1364" t="s">
        <v>34</v>
      </c>
      <c r="P1364" t="s">
        <v>281</v>
      </c>
      <c r="Q1364" t="s">
        <v>282</v>
      </c>
      <c r="R1364" s="1">
        <v>0.45400000000000001</v>
      </c>
      <c r="S1364" t="s">
        <v>20</v>
      </c>
      <c r="AA1364">
        <v>0</v>
      </c>
    </row>
    <row r="1365" spans="1:27" hidden="1" x14ac:dyDescent="0.2">
      <c r="A1365" t="s">
        <v>53</v>
      </c>
      <c r="B1365">
        <v>1971227</v>
      </c>
      <c r="C1365">
        <v>1971227</v>
      </c>
      <c r="D1365">
        <v>1</v>
      </c>
      <c r="E1365" t="s">
        <v>251</v>
      </c>
      <c r="F1365" t="s">
        <v>252</v>
      </c>
      <c r="G1365">
        <v>349</v>
      </c>
      <c r="H1365" t="s">
        <v>99</v>
      </c>
      <c r="I1365" t="s">
        <v>260</v>
      </c>
      <c r="J1365" t="s">
        <v>32</v>
      </c>
      <c r="K1365" t="s">
        <v>33</v>
      </c>
      <c r="L1365" t="s">
        <v>36</v>
      </c>
      <c r="M1365" s="1">
        <v>0.54600000000000004</v>
      </c>
      <c r="N1365" t="s">
        <v>254</v>
      </c>
      <c r="O1365" t="s">
        <v>34</v>
      </c>
      <c r="P1365" t="s">
        <v>281</v>
      </c>
      <c r="Q1365" t="s">
        <v>282</v>
      </c>
      <c r="R1365">
        <v>0.45400000000000001</v>
      </c>
      <c r="S1365" t="s">
        <v>21</v>
      </c>
      <c r="AA1365">
        <v>0</v>
      </c>
    </row>
    <row r="1366" spans="1:27" hidden="1" x14ac:dyDescent="0.2">
      <c r="A1366" t="s">
        <v>53</v>
      </c>
      <c r="B1366">
        <v>1971425</v>
      </c>
      <c r="C1366">
        <v>1971425</v>
      </c>
      <c r="D1366">
        <v>1</v>
      </c>
      <c r="E1366" t="s">
        <v>251</v>
      </c>
      <c r="F1366" t="s">
        <v>252</v>
      </c>
      <c r="G1366">
        <v>349</v>
      </c>
      <c r="H1366" t="s">
        <v>99</v>
      </c>
      <c r="I1366" t="s">
        <v>261</v>
      </c>
      <c r="J1366" t="s">
        <v>32</v>
      </c>
      <c r="K1366" t="s">
        <v>33</v>
      </c>
      <c r="L1366" t="s">
        <v>36</v>
      </c>
      <c r="M1366" s="1">
        <v>0.54600000000000004</v>
      </c>
      <c r="P1366" t="s">
        <v>281</v>
      </c>
      <c r="Q1366" t="s">
        <v>282</v>
      </c>
      <c r="R1366" s="1">
        <v>0.45400000000000001</v>
      </c>
      <c r="S1366" t="s">
        <v>23</v>
      </c>
      <c r="AA1366">
        <v>0</v>
      </c>
    </row>
    <row r="1367" spans="1:27" hidden="1" x14ac:dyDescent="0.2">
      <c r="A1367" t="s">
        <v>53</v>
      </c>
      <c r="B1367">
        <v>3065095</v>
      </c>
      <c r="C1367">
        <v>3065095</v>
      </c>
      <c r="D1367">
        <v>1</v>
      </c>
      <c r="E1367" t="s">
        <v>78</v>
      </c>
      <c r="F1367" t="s">
        <v>94</v>
      </c>
      <c r="G1367">
        <v>516</v>
      </c>
      <c r="H1367" t="s">
        <v>80</v>
      </c>
      <c r="I1367" t="s">
        <v>81</v>
      </c>
      <c r="J1367" t="s">
        <v>32</v>
      </c>
      <c r="L1367" t="s">
        <v>59</v>
      </c>
      <c r="M1367" s="1">
        <v>0.54700000000000004</v>
      </c>
      <c r="N1367" t="s">
        <v>82</v>
      </c>
      <c r="O1367" t="s">
        <v>56</v>
      </c>
      <c r="Q1367" t="s">
        <v>96</v>
      </c>
      <c r="R1367" s="1">
        <v>0.45300000000000001</v>
      </c>
      <c r="S1367" t="s">
        <v>18</v>
      </c>
      <c r="AA1367">
        <v>0</v>
      </c>
    </row>
    <row r="1368" spans="1:27" hidden="1" x14ac:dyDescent="0.2">
      <c r="A1368" t="s">
        <v>53</v>
      </c>
      <c r="B1368">
        <v>3062813</v>
      </c>
      <c r="C1368">
        <v>3062813</v>
      </c>
      <c r="D1368">
        <v>1</v>
      </c>
      <c r="E1368" t="s">
        <v>93</v>
      </c>
      <c r="F1368" t="s">
        <v>94</v>
      </c>
      <c r="G1368">
        <v>516</v>
      </c>
      <c r="H1368" t="s">
        <v>80</v>
      </c>
      <c r="I1368" t="s">
        <v>87</v>
      </c>
      <c r="J1368" t="s">
        <v>32</v>
      </c>
      <c r="L1368" t="s">
        <v>59</v>
      </c>
      <c r="M1368" s="1">
        <v>0.54700000000000004</v>
      </c>
      <c r="N1368" t="s">
        <v>82</v>
      </c>
      <c r="Q1368" t="s">
        <v>96</v>
      </c>
      <c r="S1368" t="s">
        <v>22</v>
      </c>
      <c r="AA1368">
        <v>0</v>
      </c>
    </row>
    <row r="1369" spans="1:27" hidden="1" x14ac:dyDescent="0.2">
      <c r="A1369" t="s">
        <v>53</v>
      </c>
      <c r="B1369">
        <v>3062923</v>
      </c>
      <c r="C1369">
        <v>3062923</v>
      </c>
      <c r="D1369">
        <v>1</v>
      </c>
      <c r="E1369" t="s">
        <v>93</v>
      </c>
      <c r="F1369" t="s">
        <v>94</v>
      </c>
      <c r="G1369">
        <v>516</v>
      </c>
      <c r="H1369" t="s">
        <v>80</v>
      </c>
      <c r="I1369" t="s">
        <v>88</v>
      </c>
      <c r="J1369" t="s">
        <v>32</v>
      </c>
      <c r="L1369" t="s">
        <v>59</v>
      </c>
      <c r="M1369" s="1">
        <v>0.54700000000000004</v>
      </c>
      <c r="N1369" t="s">
        <v>82</v>
      </c>
      <c r="O1369" t="s">
        <v>56</v>
      </c>
      <c r="Q1369" t="s">
        <v>96</v>
      </c>
      <c r="R1369" s="1">
        <v>0.45300000000000001</v>
      </c>
      <c r="S1369" t="s">
        <v>24</v>
      </c>
      <c r="AA1369">
        <v>0</v>
      </c>
    </row>
    <row r="1370" spans="1:27" hidden="1" x14ac:dyDescent="0.2">
      <c r="A1370" t="s">
        <v>53</v>
      </c>
      <c r="B1370">
        <v>3062363</v>
      </c>
      <c r="C1370">
        <v>3062363</v>
      </c>
      <c r="D1370">
        <v>1</v>
      </c>
      <c r="E1370" t="s">
        <v>93</v>
      </c>
      <c r="F1370" t="s">
        <v>94</v>
      </c>
      <c r="G1370">
        <v>516</v>
      </c>
      <c r="H1370" t="s">
        <v>80</v>
      </c>
      <c r="I1370" t="s">
        <v>102</v>
      </c>
      <c r="J1370" t="s">
        <v>32</v>
      </c>
      <c r="L1370" t="s">
        <v>59</v>
      </c>
      <c r="M1370" s="1">
        <v>0.54700000000000004</v>
      </c>
      <c r="Q1370" t="s">
        <v>96</v>
      </c>
      <c r="S1370" t="s">
        <v>19</v>
      </c>
      <c r="AA1370">
        <v>0</v>
      </c>
    </row>
    <row r="1371" spans="1:27" hidden="1" x14ac:dyDescent="0.2">
      <c r="A1371" t="s">
        <v>53</v>
      </c>
      <c r="B1371">
        <v>3062737</v>
      </c>
      <c r="C1371">
        <v>3062737</v>
      </c>
      <c r="D1371">
        <v>1</v>
      </c>
      <c r="E1371" t="s">
        <v>93</v>
      </c>
      <c r="F1371" t="s">
        <v>94</v>
      </c>
      <c r="G1371">
        <v>516</v>
      </c>
      <c r="H1371" t="s">
        <v>80</v>
      </c>
      <c r="I1371" t="s">
        <v>92</v>
      </c>
      <c r="J1371" t="s">
        <v>32</v>
      </c>
      <c r="L1371" t="s">
        <v>59</v>
      </c>
      <c r="M1371" s="1">
        <v>0.54700000000000004</v>
      </c>
      <c r="N1371" t="s">
        <v>82</v>
      </c>
      <c r="O1371" t="s">
        <v>56</v>
      </c>
      <c r="Q1371" t="s">
        <v>96</v>
      </c>
      <c r="R1371">
        <v>0.45300000000000001</v>
      </c>
      <c r="S1371" t="s">
        <v>21</v>
      </c>
      <c r="AA1371">
        <v>0</v>
      </c>
    </row>
    <row r="1372" spans="1:27" hidden="1" x14ac:dyDescent="0.2">
      <c r="A1372" t="s">
        <v>53</v>
      </c>
      <c r="B1372">
        <v>1971399</v>
      </c>
      <c r="C1372">
        <v>1971399</v>
      </c>
      <c r="D1372">
        <v>1</v>
      </c>
      <c r="H1372" t="s">
        <v>66</v>
      </c>
      <c r="J1372" t="s">
        <v>32</v>
      </c>
      <c r="L1372" t="s">
        <v>56</v>
      </c>
      <c r="M1372" s="1">
        <v>0.55000000000000004</v>
      </c>
      <c r="O1372" t="s">
        <v>59</v>
      </c>
      <c r="R1372" s="1">
        <v>0.45</v>
      </c>
      <c r="S1372" t="s">
        <v>20</v>
      </c>
      <c r="AA1372">
        <v>0</v>
      </c>
    </row>
    <row r="1373" spans="1:27" hidden="1" x14ac:dyDescent="0.2">
      <c r="A1373" t="s">
        <v>53</v>
      </c>
      <c r="B1373">
        <v>5</v>
      </c>
      <c r="C1373">
        <v>4</v>
      </c>
      <c r="D1373">
        <v>0</v>
      </c>
      <c r="E1373" t="s">
        <v>40</v>
      </c>
      <c r="F1373" t="s">
        <v>41</v>
      </c>
      <c r="G1373">
        <v>205</v>
      </c>
      <c r="I1373" t="s">
        <v>42</v>
      </c>
      <c r="J1373" t="s">
        <v>43</v>
      </c>
      <c r="K1373" t="s">
        <v>149</v>
      </c>
      <c r="L1373" t="s">
        <v>274</v>
      </c>
      <c r="M1373" s="1">
        <v>0.56499999999999995</v>
      </c>
      <c r="N1373" t="s">
        <v>46</v>
      </c>
      <c r="S1373" t="s">
        <v>18</v>
      </c>
      <c r="AA1373">
        <v>0</v>
      </c>
    </row>
    <row r="1374" spans="1:27" hidden="1" x14ac:dyDescent="0.2">
      <c r="A1374" t="s">
        <v>53</v>
      </c>
      <c r="B1374">
        <v>5</v>
      </c>
      <c r="C1374">
        <v>4</v>
      </c>
      <c r="D1374">
        <v>0</v>
      </c>
      <c r="E1374" t="s">
        <v>40</v>
      </c>
      <c r="F1374" t="s">
        <v>41</v>
      </c>
      <c r="G1374">
        <v>205</v>
      </c>
      <c r="I1374" t="s">
        <v>47</v>
      </c>
      <c r="J1374" t="s">
        <v>43</v>
      </c>
      <c r="K1374" t="s">
        <v>149</v>
      </c>
      <c r="L1374" t="s">
        <v>274</v>
      </c>
      <c r="M1374" s="1">
        <v>0.56499999999999995</v>
      </c>
      <c r="N1374" t="s">
        <v>46</v>
      </c>
      <c r="S1374" t="s">
        <v>22</v>
      </c>
      <c r="AA1374">
        <v>0</v>
      </c>
    </row>
    <row r="1375" spans="1:27" hidden="1" x14ac:dyDescent="0.2">
      <c r="A1375" t="s">
        <v>53</v>
      </c>
      <c r="B1375">
        <v>5</v>
      </c>
      <c r="C1375">
        <v>4</v>
      </c>
      <c r="D1375">
        <v>0</v>
      </c>
      <c r="E1375" t="s">
        <v>40</v>
      </c>
      <c r="F1375" t="s">
        <v>41</v>
      </c>
      <c r="G1375">
        <v>205</v>
      </c>
      <c r="H1375" t="e">
        <f>+CGGCG</f>
        <v>#NAME?</v>
      </c>
      <c r="I1375" t="s">
        <v>48</v>
      </c>
      <c r="J1375" t="s">
        <v>43</v>
      </c>
      <c r="K1375" t="s">
        <v>149</v>
      </c>
      <c r="L1375" t="s">
        <v>274</v>
      </c>
      <c r="M1375" s="1">
        <v>0.56499999999999995</v>
      </c>
      <c r="N1375" t="s">
        <v>46</v>
      </c>
      <c r="S1375" t="s">
        <v>24</v>
      </c>
      <c r="AA1375">
        <v>0</v>
      </c>
    </row>
    <row r="1376" spans="1:27" hidden="1" x14ac:dyDescent="0.2">
      <c r="A1376" t="s">
        <v>53</v>
      </c>
      <c r="B1376">
        <v>5</v>
      </c>
      <c r="C1376">
        <v>4</v>
      </c>
      <c r="D1376">
        <v>0</v>
      </c>
      <c r="E1376" t="s">
        <v>40</v>
      </c>
      <c r="F1376" t="s">
        <v>41</v>
      </c>
      <c r="G1376">
        <v>205</v>
      </c>
      <c r="I1376" t="s">
        <v>49</v>
      </c>
      <c r="J1376" t="s">
        <v>43</v>
      </c>
      <c r="K1376" t="s">
        <v>149</v>
      </c>
      <c r="L1376" t="s">
        <v>274</v>
      </c>
      <c r="M1376" s="1">
        <v>0.56499999999999995</v>
      </c>
      <c r="S1376" t="s">
        <v>19</v>
      </c>
      <c r="AA1376">
        <v>0</v>
      </c>
    </row>
    <row r="1377" spans="1:27" hidden="1" x14ac:dyDescent="0.2">
      <c r="A1377" t="s">
        <v>53</v>
      </c>
      <c r="B1377">
        <v>1211634</v>
      </c>
      <c r="C1377">
        <v>1211634</v>
      </c>
      <c r="D1377">
        <v>1</v>
      </c>
      <c r="H1377" t="s">
        <v>66</v>
      </c>
      <c r="J1377" t="s">
        <v>32</v>
      </c>
      <c r="L1377" t="s">
        <v>56</v>
      </c>
      <c r="M1377" s="1">
        <v>0.56899999999999995</v>
      </c>
      <c r="O1377" t="s">
        <v>59</v>
      </c>
      <c r="R1377" s="1">
        <v>0.43099999999999999</v>
      </c>
      <c r="S1377" t="s">
        <v>18</v>
      </c>
      <c r="AA1377">
        <v>0</v>
      </c>
    </row>
    <row r="1378" spans="1:27" hidden="1" x14ac:dyDescent="0.2">
      <c r="A1378" t="s">
        <v>53</v>
      </c>
      <c r="B1378">
        <v>1210553</v>
      </c>
      <c r="C1378">
        <v>1210553</v>
      </c>
      <c r="D1378">
        <v>1</v>
      </c>
      <c r="H1378" t="s">
        <v>66</v>
      </c>
      <c r="J1378" t="s">
        <v>32</v>
      </c>
      <c r="L1378" t="s">
        <v>56</v>
      </c>
      <c r="M1378" s="1">
        <v>0.56899999999999995</v>
      </c>
      <c r="S1378" t="s">
        <v>22</v>
      </c>
      <c r="AA1378">
        <v>0</v>
      </c>
    </row>
    <row r="1379" spans="1:27" hidden="1" x14ac:dyDescent="0.2">
      <c r="A1379" t="s">
        <v>53</v>
      </c>
      <c r="B1379">
        <v>1210706</v>
      </c>
      <c r="C1379">
        <v>1210706</v>
      </c>
      <c r="D1379">
        <v>1</v>
      </c>
      <c r="H1379" t="s">
        <v>66</v>
      </c>
      <c r="J1379" t="s">
        <v>32</v>
      </c>
      <c r="L1379" t="s">
        <v>56</v>
      </c>
      <c r="M1379" s="1">
        <v>0.56899999999999995</v>
      </c>
      <c r="O1379" t="s">
        <v>59</v>
      </c>
      <c r="R1379" s="1">
        <v>0.43099999999999999</v>
      </c>
      <c r="S1379" t="s">
        <v>24</v>
      </c>
      <c r="AA1379">
        <v>0</v>
      </c>
    </row>
    <row r="1380" spans="1:27" hidden="1" x14ac:dyDescent="0.2">
      <c r="A1380" t="s">
        <v>53</v>
      </c>
      <c r="B1380">
        <v>1210104</v>
      </c>
      <c r="C1380">
        <v>1210104</v>
      </c>
      <c r="D1380">
        <v>1</v>
      </c>
      <c r="H1380" t="s">
        <v>66</v>
      </c>
      <c r="J1380" t="s">
        <v>32</v>
      </c>
      <c r="L1380" t="s">
        <v>56</v>
      </c>
      <c r="M1380" s="1">
        <v>0.56899999999999995</v>
      </c>
      <c r="S1380" t="s">
        <v>19</v>
      </c>
      <c r="AA1380">
        <v>0</v>
      </c>
    </row>
    <row r="1381" spans="1:27" hidden="1" x14ac:dyDescent="0.2">
      <c r="A1381" t="s">
        <v>53</v>
      </c>
      <c r="B1381">
        <v>1210451</v>
      </c>
      <c r="C1381">
        <v>1210451</v>
      </c>
      <c r="D1381">
        <v>1</v>
      </c>
      <c r="H1381" t="s">
        <v>66</v>
      </c>
      <c r="J1381" t="s">
        <v>32</v>
      </c>
      <c r="L1381" t="s">
        <v>56</v>
      </c>
      <c r="M1381" s="1">
        <v>0.56899999999999995</v>
      </c>
      <c r="O1381" t="s">
        <v>59</v>
      </c>
      <c r="R1381" s="1">
        <v>0.43099999999999999</v>
      </c>
      <c r="S1381" t="s">
        <v>20</v>
      </c>
      <c r="AA1381">
        <v>0</v>
      </c>
    </row>
    <row r="1382" spans="1:27" hidden="1" x14ac:dyDescent="0.2">
      <c r="A1382" t="s">
        <v>53</v>
      </c>
      <c r="B1382">
        <v>1210452</v>
      </c>
      <c r="C1382">
        <v>1210452</v>
      </c>
      <c r="D1382">
        <v>1</v>
      </c>
      <c r="H1382" t="s">
        <v>66</v>
      </c>
      <c r="J1382" t="s">
        <v>32</v>
      </c>
      <c r="L1382" t="s">
        <v>56</v>
      </c>
      <c r="M1382" s="1">
        <v>0.56899999999999995</v>
      </c>
      <c r="O1382" t="s">
        <v>59</v>
      </c>
      <c r="R1382">
        <v>0.43099999999999999</v>
      </c>
      <c r="S1382" t="s">
        <v>21</v>
      </c>
      <c r="AA1382">
        <v>0</v>
      </c>
    </row>
    <row r="1383" spans="1:27" hidden="1" x14ac:dyDescent="0.2">
      <c r="A1383" t="s">
        <v>53</v>
      </c>
      <c r="B1383">
        <v>1210694</v>
      </c>
      <c r="C1383">
        <v>1210694</v>
      </c>
      <c r="D1383">
        <v>1</v>
      </c>
      <c r="H1383" t="s">
        <v>66</v>
      </c>
      <c r="J1383" t="s">
        <v>32</v>
      </c>
      <c r="L1383" t="s">
        <v>56</v>
      </c>
      <c r="M1383" s="1">
        <v>0.56899999999999995</v>
      </c>
      <c r="R1383" s="1">
        <v>0.43099999999999999</v>
      </c>
      <c r="S1383" t="s">
        <v>23</v>
      </c>
      <c r="AA1383">
        <v>0</v>
      </c>
    </row>
    <row r="1384" spans="1:27" hidden="1" x14ac:dyDescent="0.2">
      <c r="A1384" t="s">
        <v>53</v>
      </c>
      <c r="B1384">
        <v>1455162</v>
      </c>
      <c r="C1384">
        <v>1455162</v>
      </c>
      <c r="D1384">
        <v>1</v>
      </c>
      <c r="E1384" t="s">
        <v>177</v>
      </c>
      <c r="F1384" t="s">
        <v>178</v>
      </c>
      <c r="G1384">
        <v>261</v>
      </c>
      <c r="H1384" t="s">
        <v>66</v>
      </c>
      <c r="I1384" t="s">
        <v>324</v>
      </c>
      <c r="J1384" t="s">
        <v>32</v>
      </c>
      <c r="L1384" t="s">
        <v>56</v>
      </c>
      <c r="M1384" s="1">
        <v>0.57099999999999995</v>
      </c>
      <c r="N1384" t="s">
        <v>325</v>
      </c>
      <c r="O1384" t="s">
        <v>59</v>
      </c>
      <c r="Q1384" t="s">
        <v>67</v>
      </c>
      <c r="R1384" s="1">
        <v>0.41199999999999998</v>
      </c>
      <c r="S1384" t="s">
        <v>18</v>
      </c>
      <c r="AA1384">
        <v>0</v>
      </c>
    </row>
    <row r="1385" spans="1:27" hidden="1" x14ac:dyDescent="0.2">
      <c r="A1385" t="s">
        <v>53</v>
      </c>
      <c r="B1385">
        <v>1454081</v>
      </c>
      <c r="C1385">
        <v>1454081</v>
      </c>
      <c r="D1385">
        <v>1</v>
      </c>
      <c r="E1385" t="s">
        <v>177</v>
      </c>
      <c r="F1385" t="s">
        <v>178</v>
      </c>
      <c r="G1385">
        <v>261</v>
      </c>
      <c r="H1385" t="s">
        <v>66</v>
      </c>
      <c r="I1385" t="s">
        <v>326</v>
      </c>
      <c r="J1385" t="s">
        <v>32</v>
      </c>
      <c r="L1385" t="s">
        <v>56</v>
      </c>
      <c r="M1385" s="1">
        <v>0.57099999999999995</v>
      </c>
      <c r="N1385" t="s">
        <v>325</v>
      </c>
      <c r="Q1385" t="s">
        <v>67</v>
      </c>
      <c r="S1385" t="s">
        <v>22</v>
      </c>
      <c r="AA1385">
        <v>0</v>
      </c>
    </row>
    <row r="1386" spans="1:27" hidden="1" x14ac:dyDescent="0.2">
      <c r="A1386" t="s">
        <v>53</v>
      </c>
      <c r="B1386">
        <v>1454190</v>
      </c>
      <c r="C1386">
        <v>1454190</v>
      </c>
      <c r="D1386">
        <v>1</v>
      </c>
      <c r="E1386" t="s">
        <v>177</v>
      </c>
      <c r="F1386" t="s">
        <v>178</v>
      </c>
      <c r="G1386">
        <v>261</v>
      </c>
      <c r="H1386" t="s">
        <v>66</v>
      </c>
      <c r="I1386" t="s">
        <v>327</v>
      </c>
      <c r="J1386" t="s">
        <v>32</v>
      </c>
      <c r="L1386" t="s">
        <v>56</v>
      </c>
      <c r="M1386" s="1">
        <v>0.57099999999999995</v>
      </c>
      <c r="N1386" t="s">
        <v>325</v>
      </c>
      <c r="O1386" t="s">
        <v>59</v>
      </c>
      <c r="Q1386" t="s">
        <v>67</v>
      </c>
      <c r="R1386" s="1">
        <v>0.41199999999999998</v>
      </c>
      <c r="S1386" t="s">
        <v>24</v>
      </c>
      <c r="AA1386">
        <v>0</v>
      </c>
    </row>
    <row r="1387" spans="1:27" hidden="1" x14ac:dyDescent="0.2">
      <c r="A1387" t="s">
        <v>53</v>
      </c>
      <c r="B1387">
        <v>1453631</v>
      </c>
      <c r="C1387">
        <v>1453631</v>
      </c>
      <c r="D1387">
        <v>1</v>
      </c>
      <c r="E1387" t="s">
        <v>177</v>
      </c>
      <c r="F1387" t="s">
        <v>178</v>
      </c>
      <c r="G1387">
        <v>261</v>
      </c>
      <c r="H1387" t="s">
        <v>66</v>
      </c>
      <c r="I1387" t="s">
        <v>328</v>
      </c>
      <c r="J1387" t="s">
        <v>32</v>
      </c>
      <c r="L1387" t="s">
        <v>56</v>
      </c>
      <c r="M1387" s="1">
        <v>0.57099999999999995</v>
      </c>
      <c r="Q1387" t="s">
        <v>67</v>
      </c>
      <c r="S1387" t="s">
        <v>19</v>
      </c>
      <c r="AA1387">
        <v>0</v>
      </c>
    </row>
    <row r="1388" spans="1:27" hidden="1" x14ac:dyDescent="0.2">
      <c r="A1388" t="s">
        <v>53</v>
      </c>
      <c r="B1388">
        <v>1453979</v>
      </c>
      <c r="C1388">
        <v>1453979</v>
      </c>
      <c r="D1388">
        <v>1</v>
      </c>
      <c r="E1388" t="s">
        <v>329</v>
      </c>
      <c r="F1388" t="s">
        <v>29</v>
      </c>
      <c r="G1388">
        <v>261</v>
      </c>
      <c r="H1388" t="s">
        <v>66</v>
      </c>
      <c r="J1388" t="s">
        <v>32</v>
      </c>
      <c r="L1388" t="s">
        <v>56</v>
      </c>
      <c r="M1388" s="1">
        <v>0.57099999999999995</v>
      </c>
      <c r="N1388" t="s">
        <v>330</v>
      </c>
      <c r="O1388" t="s">
        <v>59</v>
      </c>
      <c r="Q1388" t="s">
        <v>67</v>
      </c>
      <c r="R1388" s="1">
        <v>0.41199999999999998</v>
      </c>
      <c r="S1388" t="s">
        <v>20</v>
      </c>
      <c r="AA1388">
        <v>0</v>
      </c>
    </row>
    <row r="1389" spans="1:27" hidden="1" x14ac:dyDescent="0.2">
      <c r="A1389" t="s">
        <v>53</v>
      </c>
      <c r="B1389">
        <v>1453980</v>
      </c>
      <c r="C1389">
        <v>1453980</v>
      </c>
      <c r="D1389">
        <v>1</v>
      </c>
      <c r="E1389" t="s">
        <v>177</v>
      </c>
      <c r="F1389" t="s">
        <v>178</v>
      </c>
      <c r="G1389">
        <v>261</v>
      </c>
      <c r="H1389" t="s">
        <v>66</v>
      </c>
      <c r="I1389" t="s">
        <v>331</v>
      </c>
      <c r="J1389" t="s">
        <v>32</v>
      </c>
      <c r="L1389" t="s">
        <v>56</v>
      </c>
      <c r="M1389" s="1">
        <v>0.57099999999999995</v>
      </c>
      <c r="N1389" t="s">
        <v>325</v>
      </c>
      <c r="O1389" t="s">
        <v>59</v>
      </c>
      <c r="Q1389" t="s">
        <v>67</v>
      </c>
      <c r="R1389">
        <v>0.41199999999999998</v>
      </c>
      <c r="S1389" t="s">
        <v>21</v>
      </c>
      <c r="AA1389">
        <v>0</v>
      </c>
    </row>
    <row r="1390" spans="1:27" hidden="1" x14ac:dyDescent="0.2">
      <c r="A1390" t="s">
        <v>53</v>
      </c>
      <c r="B1390">
        <v>1454178</v>
      </c>
      <c r="C1390">
        <v>1454178</v>
      </c>
      <c r="D1390">
        <v>1</v>
      </c>
      <c r="E1390" t="s">
        <v>177</v>
      </c>
      <c r="F1390" t="s">
        <v>178</v>
      </c>
      <c r="G1390">
        <v>261</v>
      </c>
      <c r="H1390" t="s">
        <v>66</v>
      </c>
      <c r="I1390" t="s">
        <v>332</v>
      </c>
      <c r="J1390" t="s">
        <v>32</v>
      </c>
      <c r="L1390" t="s">
        <v>56</v>
      </c>
      <c r="M1390" s="1">
        <v>0.57099999999999995</v>
      </c>
      <c r="Q1390" t="s">
        <v>67</v>
      </c>
      <c r="R1390" s="1">
        <v>0.41199999999999998</v>
      </c>
      <c r="S1390" t="s">
        <v>23</v>
      </c>
      <c r="AA1390">
        <v>0</v>
      </c>
    </row>
    <row r="1391" spans="1:27" hidden="1" x14ac:dyDescent="0.2">
      <c r="A1391" t="s">
        <v>53</v>
      </c>
      <c r="B1391">
        <v>1455123</v>
      </c>
      <c r="C1391">
        <v>1455123</v>
      </c>
      <c r="D1391">
        <v>1</v>
      </c>
      <c r="E1391" t="s">
        <v>177</v>
      </c>
      <c r="F1391" t="s">
        <v>178</v>
      </c>
      <c r="G1391">
        <v>222</v>
      </c>
      <c r="H1391" t="s">
        <v>99</v>
      </c>
      <c r="I1391" t="s">
        <v>324</v>
      </c>
      <c r="J1391" t="s">
        <v>32</v>
      </c>
      <c r="L1391" t="s">
        <v>36</v>
      </c>
      <c r="M1391" s="1">
        <v>0.57199999999999995</v>
      </c>
      <c r="N1391" t="s">
        <v>325</v>
      </c>
      <c r="O1391" t="s">
        <v>34</v>
      </c>
      <c r="Q1391" t="s">
        <v>321</v>
      </c>
      <c r="R1391" s="1">
        <v>0.42799999999999999</v>
      </c>
      <c r="S1391" t="s">
        <v>18</v>
      </c>
      <c r="AA1391">
        <v>0</v>
      </c>
    </row>
    <row r="1392" spans="1:27" hidden="1" x14ac:dyDescent="0.2">
      <c r="A1392" t="s">
        <v>53</v>
      </c>
      <c r="B1392">
        <v>1454042</v>
      </c>
      <c r="C1392">
        <v>1454042</v>
      </c>
      <c r="D1392">
        <v>1</v>
      </c>
      <c r="E1392" t="s">
        <v>177</v>
      </c>
      <c r="F1392" t="s">
        <v>178</v>
      </c>
      <c r="G1392">
        <v>222</v>
      </c>
      <c r="H1392" t="s">
        <v>99</v>
      </c>
      <c r="I1392" t="s">
        <v>326</v>
      </c>
      <c r="J1392" t="s">
        <v>32</v>
      </c>
      <c r="L1392" t="s">
        <v>36</v>
      </c>
      <c r="M1392" s="1">
        <v>0.57199999999999995</v>
      </c>
      <c r="N1392" t="s">
        <v>325</v>
      </c>
      <c r="Q1392" t="s">
        <v>321</v>
      </c>
      <c r="S1392" t="s">
        <v>22</v>
      </c>
      <c r="AA1392">
        <v>0</v>
      </c>
    </row>
    <row r="1393" spans="1:27" hidden="1" x14ac:dyDescent="0.2">
      <c r="A1393" t="s">
        <v>53</v>
      </c>
      <c r="B1393">
        <v>1454151</v>
      </c>
      <c r="C1393">
        <v>1454151</v>
      </c>
      <c r="D1393">
        <v>1</v>
      </c>
      <c r="E1393" t="s">
        <v>177</v>
      </c>
      <c r="F1393" t="s">
        <v>178</v>
      </c>
      <c r="G1393">
        <v>222</v>
      </c>
      <c r="H1393" t="s">
        <v>99</v>
      </c>
      <c r="I1393" t="s">
        <v>327</v>
      </c>
      <c r="J1393" t="s">
        <v>32</v>
      </c>
      <c r="L1393" t="s">
        <v>36</v>
      </c>
      <c r="M1393" s="1">
        <v>0.57199999999999995</v>
      </c>
      <c r="N1393" t="s">
        <v>325</v>
      </c>
      <c r="O1393" t="s">
        <v>34</v>
      </c>
      <c r="Q1393" t="s">
        <v>321</v>
      </c>
      <c r="R1393" s="1">
        <v>0.42799999999999999</v>
      </c>
      <c r="S1393" t="s">
        <v>24</v>
      </c>
      <c r="AA1393">
        <v>0</v>
      </c>
    </row>
    <row r="1394" spans="1:27" hidden="1" x14ac:dyDescent="0.2">
      <c r="A1394" t="s">
        <v>53</v>
      </c>
      <c r="B1394">
        <v>1453592</v>
      </c>
      <c r="C1394">
        <v>1453592</v>
      </c>
      <c r="D1394">
        <v>1</v>
      </c>
      <c r="E1394" t="s">
        <v>177</v>
      </c>
      <c r="F1394" t="s">
        <v>178</v>
      </c>
      <c r="G1394">
        <v>222</v>
      </c>
      <c r="H1394" t="s">
        <v>99</v>
      </c>
      <c r="I1394" t="s">
        <v>328</v>
      </c>
      <c r="J1394" t="s">
        <v>32</v>
      </c>
      <c r="L1394" t="s">
        <v>36</v>
      </c>
      <c r="M1394" s="1">
        <v>0.57199999999999995</v>
      </c>
      <c r="Q1394" t="s">
        <v>321</v>
      </c>
      <c r="S1394" t="s">
        <v>19</v>
      </c>
      <c r="AA1394">
        <v>0</v>
      </c>
    </row>
    <row r="1395" spans="1:27" hidden="1" x14ac:dyDescent="0.2">
      <c r="A1395" t="s">
        <v>53</v>
      </c>
      <c r="B1395">
        <v>1453940</v>
      </c>
      <c r="C1395">
        <v>1453940</v>
      </c>
      <c r="D1395">
        <v>1</v>
      </c>
      <c r="E1395" t="s">
        <v>329</v>
      </c>
      <c r="F1395" t="s">
        <v>29</v>
      </c>
      <c r="G1395">
        <v>222</v>
      </c>
      <c r="H1395" t="s">
        <v>99</v>
      </c>
      <c r="J1395" t="s">
        <v>32</v>
      </c>
      <c r="L1395" t="s">
        <v>36</v>
      </c>
      <c r="M1395" s="1">
        <v>0.57199999999999995</v>
      </c>
      <c r="N1395" t="s">
        <v>330</v>
      </c>
      <c r="O1395" t="s">
        <v>34</v>
      </c>
      <c r="Q1395" t="s">
        <v>321</v>
      </c>
      <c r="R1395" s="1">
        <v>0.42799999999999999</v>
      </c>
      <c r="S1395" t="s">
        <v>20</v>
      </c>
      <c r="AA1395">
        <v>0</v>
      </c>
    </row>
    <row r="1396" spans="1:27" hidden="1" x14ac:dyDescent="0.2">
      <c r="A1396" t="s">
        <v>53</v>
      </c>
      <c r="B1396">
        <v>1453941</v>
      </c>
      <c r="C1396">
        <v>1453941</v>
      </c>
      <c r="D1396">
        <v>1</v>
      </c>
      <c r="E1396" t="s">
        <v>177</v>
      </c>
      <c r="F1396" t="s">
        <v>178</v>
      </c>
      <c r="G1396">
        <v>222</v>
      </c>
      <c r="H1396" t="s">
        <v>99</v>
      </c>
      <c r="I1396" t="s">
        <v>331</v>
      </c>
      <c r="J1396" t="s">
        <v>32</v>
      </c>
      <c r="L1396" t="s">
        <v>36</v>
      </c>
      <c r="M1396" s="1">
        <v>0.57199999999999995</v>
      </c>
      <c r="N1396" t="s">
        <v>325</v>
      </c>
      <c r="O1396" t="s">
        <v>34</v>
      </c>
      <c r="Q1396" t="s">
        <v>321</v>
      </c>
      <c r="R1396">
        <v>0.42799999999999999</v>
      </c>
      <c r="S1396" t="s">
        <v>21</v>
      </c>
      <c r="AA1396">
        <v>0</v>
      </c>
    </row>
    <row r="1397" spans="1:27" hidden="1" x14ac:dyDescent="0.2">
      <c r="A1397" t="s">
        <v>53</v>
      </c>
      <c r="B1397">
        <v>1454139</v>
      </c>
      <c r="C1397">
        <v>1454139</v>
      </c>
      <c r="D1397">
        <v>1</v>
      </c>
      <c r="E1397" t="s">
        <v>177</v>
      </c>
      <c r="F1397" t="s">
        <v>178</v>
      </c>
      <c r="G1397">
        <v>222</v>
      </c>
      <c r="H1397" t="s">
        <v>99</v>
      </c>
      <c r="I1397" t="s">
        <v>332</v>
      </c>
      <c r="J1397" t="s">
        <v>32</v>
      </c>
      <c r="L1397" t="s">
        <v>36</v>
      </c>
      <c r="M1397" s="1">
        <v>0.57199999999999995</v>
      </c>
      <c r="Q1397" t="s">
        <v>321</v>
      </c>
      <c r="R1397" s="1">
        <v>0.42799999999999999</v>
      </c>
      <c r="S1397" t="s">
        <v>23</v>
      </c>
      <c r="AA1397">
        <v>0</v>
      </c>
    </row>
    <row r="1398" spans="1:27" hidden="1" x14ac:dyDescent="0.2">
      <c r="A1398" t="s">
        <v>53</v>
      </c>
      <c r="B1398">
        <v>3065083</v>
      </c>
      <c r="C1398">
        <v>3065083</v>
      </c>
      <c r="D1398">
        <v>1</v>
      </c>
      <c r="E1398" t="s">
        <v>78</v>
      </c>
      <c r="F1398" t="s">
        <v>94</v>
      </c>
      <c r="G1398">
        <v>528</v>
      </c>
      <c r="H1398" t="s">
        <v>99</v>
      </c>
      <c r="I1398" t="s">
        <v>81</v>
      </c>
      <c r="J1398" t="s">
        <v>32</v>
      </c>
      <c r="L1398" t="s">
        <v>36</v>
      </c>
      <c r="M1398" s="1">
        <v>0.59</v>
      </c>
      <c r="N1398" t="s">
        <v>82</v>
      </c>
      <c r="O1398" t="s">
        <v>34</v>
      </c>
      <c r="Q1398" t="s">
        <v>101</v>
      </c>
      <c r="R1398" s="1">
        <v>0.41</v>
      </c>
      <c r="S1398" t="s">
        <v>18</v>
      </c>
      <c r="AA1398">
        <v>0</v>
      </c>
    </row>
    <row r="1399" spans="1:27" hidden="1" x14ac:dyDescent="0.2">
      <c r="A1399" t="s">
        <v>53</v>
      </c>
      <c r="B1399">
        <v>2047302</v>
      </c>
      <c r="C1399">
        <v>2047301</v>
      </c>
      <c r="D1399">
        <v>0</v>
      </c>
      <c r="H1399" t="s">
        <v>350</v>
      </c>
      <c r="J1399" t="s">
        <v>63</v>
      </c>
      <c r="L1399" t="s">
        <v>59</v>
      </c>
      <c r="M1399" s="1">
        <v>0.59</v>
      </c>
      <c r="S1399" t="s">
        <v>22</v>
      </c>
      <c r="AA1399">
        <v>0</v>
      </c>
    </row>
    <row r="1400" spans="1:27" hidden="1" x14ac:dyDescent="0.2">
      <c r="A1400" t="s">
        <v>53</v>
      </c>
      <c r="B1400">
        <v>2047302</v>
      </c>
      <c r="C1400">
        <v>2047301</v>
      </c>
      <c r="D1400">
        <v>0</v>
      </c>
      <c r="H1400" t="s">
        <v>350</v>
      </c>
      <c r="J1400" t="s">
        <v>63</v>
      </c>
      <c r="L1400" t="s">
        <v>59</v>
      </c>
      <c r="M1400" s="1">
        <v>0.59</v>
      </c>
      <c r="S1400" t="s">
        <v>22</v>
      </c>
      <c r="AA1400">
        <v>0</v>
      </c>
    </row>
    <row r="1401" spans="1:27" hidden="1" x14ac:dyDescent="0.2">
      <c r="A1401" t="s">
        <v>53</v>
      </c>
      <c r="B1401">
        <v>2047302</v>
      </c>
      <c r="C1401">
        <v>2047301</v>
      </c>
      <c r="D1401">
        <v>0</v>
      </c>
      <c r="H1401" t="s">
        <v>350</v>
      </c>
      <c r="J1401" t="s">
        <v>63</v>
      </c>
      <c r="L1401" t="s">
        <v>59</v>
      </c>
      <c r="M1401" s="1">
        <v>0.59</v>
      </c>
      <c r="S1401" t="s">
        <v>22</v>
      </c>
      <c r="AA1401">
        <v>0</v>
      </c>
    </row>
    <row r="1402" spans="1:27" hidden="1" x14ac:dyDescent="0.2">
      <c r="A1402" t="s">
        <v>53</v>
      </c>
      <c r="B1402">
        <v>2047302</v>
      </c>
      <c r="C1402">
        <v>2047301</v>
      </c>
      <c r="D1402">
        <v>0</v>
      </c>
      <c r="J1402" t="s">
        <v>43</v>
      </c>
      <c r="L1402" t="s">
        <v>36</v>
      </c>
      <c r="M1402" s="1">
        <v>0.59</v>
      </c>
      <c r="S1402" t="s">
        <v>22</v>
      </c>
      <c r="AA1402">
        <v>0</v>
      </c>
    </row>
    <row r="1403" spans="1:27" hidden="1" x14ac:dyDescent="0.2">
      <c r="A1403" t="s">
        <v>53</v>
      </c>
      <c r="B1403">
        <v>2047302</v>
      </c>
      <c r="C1403">
        <v>2047301</v>
      </c>
      <c r="D1403">
        <v>0</v>
      </c>
      <c r="J1403" t="s">
        <v>43</v>
      </c>
      <c r="L1403" t="s">
        <v>56</v>
      </c>
      <c r="M1403" s="1">
        <v>0.59</v>
      </c>
      <c r="S1403" t="s">
        <v>22</v>
      </c>
      <c r="AA1403">
        <v>0</v>
      </c>
    </row>
    <row r="1404" spans="1:27" hidden="1" x14ac:dyDescent="0.2">
      <c r="A1404" t="s">
        <v>53</v>
      </c>
      <c r="B1404">
        <v>2047302</v>
      </c>
      <c r="C1404">
        <v>2047301</v>
      </c>
      <c r="D1404">
        <v>0</v>
      </c>
      <c r="J1404" t="s">
        <v>43</v>
      </c>
      <c r="L1404" t="s">
        <v>56</v>
      </c>
      <c r="M1404" s="1">
        <v>0.59</v>
      </c>
      <c r="S1404" t="s">
        <v>22</v>
      </c>
      <c r="AA1404">
        <v>0</v>
      </c>
    </row>
    <row r="1405" spans="1:27" hidden="1" x14ac:dyDescent="0.2">
      <c r="A1405" t="s">
        <v>53</v>
      </c>
      <c r="B1405">
        <v>2047302</v>
      </c>
      <c r="C1405">
        <v>2047301</v>
      </c>
      <c r="D1405">
        <v>0</v>
      </c>
      <c r="H1405" t="s">
        <v>350</v>
      </c>
      <c r="J1405" t="s">
        <v>63</v>
      </c>
      <c r="L1405" t="s">
        <v>59</v>
      </c>
      <c r="M1405" s="1">
        <v>0.59</v>
      </c>
      <c r="S1405" t="s">
        <v>22</v>
      </c>
      <c r="AA1405">
        <v>0</v>
      </c>
    </row>
    <row r="1406" spans="1:27" hidden="1" x14ac:dyDescent="0.2">
      <c r="A1406" t="s">
        <v>53</v>
      </c>
      <c r="B1406">
        <v>2047302</v>
      </c>
      <c r="C1406">
        <v>2047301</v>
      </c>
      <c r="D1406">
        <v>0</v>
      </c>
      <c r="H1406" t="s">
        <v>350</v>
      </c>
      <c r="J1406" t="s">
        <v>63</v>
      </c>
      <c r="L1406" t="s">
        <v>59</v>
      </c>
      <c r="M1406" s="1">
        <v>0.59</v>
      </c>
      <c r="S1406" t="s">
        <v>22</v>
      </c>
      <c r="AA1406">
        <v>0</v>
      </c>
    </row>
    <row r="1407" spans="1:27" hidden="1" x14ac:dyDescent="0.2">
      <c r="A1407" t="s">
        <v>53</v>
      </c>
      <c r="B1407">
        <v>2047302</v>
      </c>
      <c r="C1407">
        <v>2047301</v>
      </c>
      <c r="D1407">
        <v>0</v>
      </c>
      <c r="H1407" t="s">
        <v>350</v>
      </c>
      <c r="J1407" t="s">
        <v>63</v>
      </c>
      <c r="L1407" t="s">
        <v>59</v>
      </c>
      <c r="M1407" s="1">
        <v>0.59</v>
      </c>
      <c r="S1407" t="s">
        <v>22</v>
      </c>
      <c r="AA1407">
        <v>0</v>
      </c>
    </row>
    <row r="1408" spans="1:27" hidden="1" x14ac:dyDescent="0.2">
      <c r="A1408" t="s">
        <v>53</v>
      </c>
      <c r="B1408">
        <v>2047302</v>
      </c>
      <c r="C1408">
        <v>2047301</v>
      </c>
      <c r="D1408">
        <v>0</v>
      </c>
      <c r="H1408" t="s">
        <v>350</v>
      </c>
      <c r="J1408" t="s">
        <v>63</v>
      </c>
      <c r="L1408" t="s">
        <v>59</v>
      </c>
      <c r="M1408" s="1">
        <v>0.59</v>
      </c>
      <c r="S1408" t="s">
        <v>22</v>
      </c>
      <c r="AA1408">
        <v>0</v>
      </c>
    </row>
    <row r="1409" spans="1:27" hidden="1" x14ac:dyDescent="0.2">
      <c r="A1409" t="s">
        <v>53</v>
      </c>
      <c r="B1409">
        <v>2047302</v>
      </c>
      <c r="C1409">
        <v>2047301</v>
      </c>
      <c r="D1409">
        <v>0</v>
      </c>
      <c r="H1409" t="s">
        <v>350</v>
      </c>
      <c r="J1409" t="s">
        <v>63</v>
      </c>
      <c r="L1409" t="s">
        <v>59</v>
      </c>
      <c r="M1409" s="1">
        <v>0.59</v>
      </c>
      <c r="S1409" t="s">
        <v>22</v>
      </c>
      <c r="AA1409">
        <v>0</v>
      </c>
    </row>
    <row r="1410" spans="1:27" hidden="1" x14ac:dyDescent="0.2">
      <c r="A1410" t="s">
        <v>53</v>
      </c>
      <c r="B1410">
        <v>2047302</v>
      </c>
      <c r="C1410">
        <v>2047301</v>
      </c>
      <c r="D1410">
        <v>0</v>
      </c>
      <c r="J1410" t="s">
        <v>43</v>
      </c>
      <c r="L1410" t="s">
        <v>56</v>
      </c>
      <c r="M1410" s="1">
        <v>0.59</v>
      </c>
      <c r="S1410" t="s">
        <v>22</v>
      </c>
      <c r="AA1410">
        <v>0</v>
      </c>
    </row>
    <row r="1411" spans="1:27" hidden="1" x14ac:dyDescent="0.2">
      <c r="A1411" t="s">
        <v>53</v>
      </c>
      <c r="B1411">
        <v>2047302</v>
      </c>
      <c r="C1411">
        <v>2047301</v>
      </c>
      <c r="D1411">
        <v>0</v>
      </c>
      <c r="H1411" t="s">
        <v>233</v>
      </c>
      <c r="J1411" t="s">
        <v>43</v>
      </c>
      <c r="L1411" t="s">
        <v>34</v>
      </c>
      <c r="M1411" s="1">
        <v>0.59</v>
      </c>
      <c r="S1411" t="s">
        <v>22</v>
      </c>
      <c r="AA1411">
        <v>0</v>
      </c>
    </row>
    <row r="1412" spans="1:27" hidden="1" x14ac:dyDescent="0.2">
      <c r="A1412" t="s">
        <v>53</v>
      </c>
      <c r="B1412">
        <v>2047302</v>
      </c>
      <c r="C1412">
        <v>2047301</v>
      </c>
      <c r="D1412">
        <v>0</v>
      </c>
      <c r="J1412" t="s">
        <v>43</v>
      </c>
      <c r="L1412" t="s">
        <v>56</v>
      </c>
      <c r="M1412" s="1">
        <v>0.59</v>
      </c>
      <c r="S1412" t="s">
        <v>22</v>
      </c>
      <c r="AA1412">
        <v>0</v>
      </c>
    </row>
    <row r="1413" spans="1:27" hidden="1" x14ac:dyDescent="0.2">
      <c r="A1413" t="s">
        <v>53</v>
      </c>
      <c r="B1413">
        <v>3062801</v>
      </c>
      <c r="C1413">
        <v>3062801</v>
      </c>
      <c r="D1413">
        <v>1</v>
      </c>
      <c r="E1413" t="s">
        <v>93</v>
      </c>
      <c r="F1413" t="s">
        <v>94</v>
      </c>
      <c r="G1413">
        <v>528</v>
      </c>
      <c r="H1413" t="s">
        <v>99</v>
      </c>
      <c r="I1413" t="s">
        <v>87</v>
      </c>
      <c r="J1413" t="s">
        <v>32</v>
      </c>
      <c r="L1413" t="s">
        <v>36</v>
      </c>
      <c r="M1413" s="1">
        <v>0.59</v>
      </c>
      <c r="N1413" t="s">
        <v>82</v>
      </c>
      <c r="Q1413" t="s">
        <v>101</v>
      </c>
      <c r="S1413" t="s">
        <v>22</v>
      </c>
      <c r="AA1413">
        <v>0</v>
      </c>
    </row>
    <row r="1414" spans="1:27" hidden="1" x14ac:dyDescent="0.2">
      <c r="A1414" t="s">
        <v>53</v>
      </c>
      <c r="B1414">
        <v>2047411</v>
      </c>
      <c r="C1414">
        <v>2047410</v>
      </c>
      <c r="D1414">
        <v>0</v>
      </c>
      <c r="H1414" t="s">
        <v>350</v>
      </c>
      <c r="J1414" t="s">
        <v>63</v>
      </c>
      <c r="L1414" t="s">
        <v>59</v>
      </c>
      <c r="M1414" s="1">
        <v>0.59</v>
      </c>
      <c r="S1414" t="s">
        <v>24</v>
      </c>
      <c r="AA1414">
        <v>0</v>
      </c>
    </row>
    <row r="1415" spans="1:27" hidden="1" x14ac:dyDescent="0.2">
      <c r="A1415" t="s">
        <v>53</v>
      </c>
      <c r="B1415">
        <v>2047411</v>
      </c>
      <c r="C1415">
        <v>2047410</v>
      </c>
      <c r="D1415">
        <v>0</v>
      </c>
      <c r="H1415" t="s">
        <v>350</v>
      </c>
      <c r="J1415" t="s">
        <v>63</v>
      </c>
      <c r="L1415" t="s">
        <v>59</v>
      </c>
      <c r="M1415" s="1">
        <v>0.59</v>
      </c>
      <c r="S1415" t="s">
        <v>24</v>
      </c>
      <c r="AA1415">
        <v>0</v>
      </c>
    </row>
    <row r="1416" spans="1:27" hidden="1" x14ac:dyDescent="0.2">
      <c r="A1416" t="s">
        <v>53</v>
      </c>
      <c r="B1416">
        <v>2047411</v>
      </c>
      <c r="C1416">
        <v>2047410</v>
      </c>
      <c r="D1416">
        <v>0</v>
      </c>
      <c r="H1416" t="s">
        <v>350</v>
      </c>
      <c r="J1416" t="s">
        <v>63</v>
      </c>
      <c r="L1416" t="s">
        <v>59</v>
      </c>
      <c r="M1416" s="1">
        <v>0.59</v>
      </c>
      <c r="S1416" t="s">
        <v>24</v>
      </c>
      <c r="AA1416">
        <v>0</v>
      </c>
    </row>
    <row r="1417" spans="1:27" hidden="1" x14ac:dyDescent="0.2">
      <c r="A1417" t="s">
        <v>53</v>
      </c>
      <c r="B1417">
        <v>2047411</v>
      </c>
      <c r="C1417">
        <v>2047410</v>
      </c>
      <c r="D1417">
        <v>0</v>
      </c>
      <c r="H1417" t="e">
        <f>+T</f>
        <v>#NAME?</v>
      </c>
      <c r="J1417" t="s">
        <v>43</v>
      </c>
      <c r="L1417" t="s">
        <v>36</v>
      </c>
      <c r="M1417" s="1">
        <v>0.59</v>
      </c>
      <c r="S1417" t="s">
        <v>24</v>
      </c>
      <c r="AA1417">
        <v>0</v>
      </c>
    </row>
    <row r="1418" spans="1:27" hidden="1" x14ac:dyDescent="0.2">
      <c r="A1418" t="s">
        <v>53</v>
      </c>
      <c r="B1418">
        <v>2047411</v>
      </c>
      <c r="C1418">
        <v>2047410</v>
      </c>
      <c r="D1418">
        <v>0</v>
      </c>
      <c r="H1418" t="e">
        <f>+A</f>
        <v>#NAME?</v>
      </c>
      <c r="J1418" t="s">
        <v>43</v>
      </c>
      <c r="L1418" t="s">
        <v>56</v>
      </c>
      <c r="M1418" s="1">
        <v>0.59</v>
      </c>
      <c r="S1418" t="s">
        <v>24</v>
      </c>
      <c r="AA1418">
        <v>0</v>
      </c>
    </row>
    <row r="1419" spans="1:27" hidden="1" x14ac:dyDescent="0.2">
      <c r="A1419" t="s">
        <v>53</v>
      </c>
      <c r="B1419">
        <v>2047411</v>
      </c>
      <c r="C1419">
        <v>2047410</v>
      </c>
      <c r="D1419">
        <v>0</v>
      </c>
      <c r="H1419" t="e">
        <f>+A</f>
        <v>#NAME?</v>
      </c>
      <c r="J1419" t="s">
        <v>43</v>
      </c>
      <c r="L1419" t="s">
        <v>56</v>
      </c>
      <c r="M1419" s="1">
        <v>0.59</v>
      </c>
      <c r="S1419" t="s">
        <v>24</v>
      </c>
      <c r="AA1419">
        <v>0</v>
      </c>
    </row>
    <row r="1420" spans="1:27" hidden="1" x14ac:dyDescent="0.2">
      <c r="A1420" t="s">
        <v>53</v>
      </c>
      <c r="B1420">
        <v>2047411</v>
      </c>
      <c r="C1420">
        <v>2047410</v>
      </c>
      <c r="D1420">
        <v>0</v>
      </c>
      <c r="H1420" t="s">
        <v>350</v>
      </c>
      <c r="J1420" t="s">
        <v>63</v>
      </c>
      <c r="L1420" t="s">
        <v>59</v>
      </c>
      <c r="M1420" s="1">
        <v>0.59</v>
      </c>
      <c r="S1420" t="s">
        <v>24</v>
      </c>
      <c r="AA1420">
        <v>0</v>
      </c>
    </row>
    <row r="1421" spans="1:27" hidden="1" x14ac:dyDescent="0.2">
      <c r="A1421" t="s">
        <v>53</v>
      </c>
      <c r="B1421">
        <v>2047411</v>
      </c>
      <c r="C1421">
        <v>2047410</v>
      </c>
      <c r="D1421">
        <v>0</v>
      </c>
      <c r="H1421" t="s">
        <v>350</v>
      </c>
      <c r="J1421" t="s">
        <v>63</v>
      </c>
      <c r="L1421" t="s">
        <v>59</v>
      </c>
      <c r="M1421" s="1">
        <v>0.59</v>
      </c>
      <c r="S1421" t="s">
        <v>24</v>
      </c>
      <c r="AA1421">
        <v>0</v>
      </c>
    </row>
    <row r="1422" spans="1:27" hidden="1" x14ac:dyDescent="0.2">
      <c r="A1422" t="s">
        <v>53</v>
      </c>
      <c r="B1422">
        <v>2047411</v>
      </c>
      <c r="C1422">
        <v>2047410</v>
      </c>
      <c r="D1422">
        <v>0</v>
      </c>
      <c r="H1422" t="s">
        <v>350</v>
      </c>
      <c r="J1422" t="s">
        <v>63</v>
      </c>
      <c r="L1422" t="s">
        <v>59</v>
      </c>
      <c r="M1422" s="1">
        <v>0.59</v>
      </c>
      <c r="S1422" t="s">
        <v>24</v>
      </c>
      <c r="AA1422">
        <v>0</v>
      </c>
    </row>
    <row r="1423" spans="1:27" hidden="1" x14ac:dyDescent="0.2">
      <c r="A1423" t="s">
        <v>53</v>
      </c>
      <c r="B1423">
        <v>2047411</v>
      </c>
      <c r="C1423">
        <v>2047410</v>
      </c>
      <c r="D1423">
        <v>0</v>
      </c>
      <c r="H1423" t="s">
        <v>350</v>
      </c>
      <c r="J1423" t="s">
        <v>63</v>
      </c>
      <c r="L1423" t="s">
        <v>59</v>
      </c>
      <c r="M1423" s="1">
        <v>0.59</v>
      </c>
      <c r="S1423" t="s">
        <v>24</v>
      </c>
      <c r="AA1423">
        <v>0</v>
      </c>
    </row>
    <row r="1424" spans="1:27" hidden="1" x14ac:dyDescent="0.2">
      <c r="A1424" t="s">
        <v>53</v>
      </c>
      <c r="B1424">
        <v>2047411</v>
      </c>
      <c r="C1424">
        <v>2047410</v>
      </c>
      <c r="D1424">
        <v>0</v>
      </c>
      <c r="H1424" t="s">
        <v>350</v>
      </c>
      <c r="J1424" t="s">
        <v>63</v>
      </c>
      <c r="L1424" t="s">
        <v>59</v>
      </c>
      <c r="M1424" s="1">
        <v>0.59</v>
      </c>
      <c r="S1424" t="s">
        <v>24</v>
      </c>
      <c r="AA1424">
        <v>0</v>
      </c>
    </row>
    <row r="1425" spans="1:27" hidden="1" x14ac:dyDescent="0.2">
      <c r="A1425" t="s">
        <v>53</v>
      </c>
      <c r="B1425">
        <v>2047411</v>
      </c>
      <c r="C1425">
        <v>2047410</v>
      </c>
      <c r="D1425">
        <v>0</v>
      </c>
      <c r="H1425" t="e">
        <f>+A</f>
        <v>#NAME?</v>
      </c>
      <c r="J1425" t="s">
        <v>43</v>
      </c>
      <c r="L1425" t="s">
        <v>56</v>
      </c>
      <c r="M1425" s="1">
        <v>0.59</v>
      </c>
      <c r="S1425" t="s">
        <v>24</v>
      </c>
      <c r="AA1425">
        <v>0</v>
      </c>
    </row>
    <row r="1426" spans="1:27" hidden="1" x14ac:dyDescent="0.2">
      <c r="A1426" t="s">
        <v>53</v>
      </c>
      <c r="B1426">
        <v>2047411</v>
      </c>
      <c r="C1426">
        <v>2047410</v>
      </c>
      <c r="D1426">
        <v>0</v>
      </c>
      <c r="H1426" t="s">
        <v>233</v>
      </c>
      <c r="J1426" t="s">
        <v>43</v>
      </c>
      <c r="L1426" t="s">
        <v>34</v>
      </c>
      <c r="M1426" s="1">
        <v>0.59</v>
      </c>
      <c r="S1426" t="s">
        <v>24</v>
      </c>
      <c r="AA1426">
        <v>0</v>
      </c>
    </row>
    <row r="1427" spans="1:27" hidden="1" x14ac:dyDescent="0.2">
      <c r="A1427" t="s">
        <v>53</v>
      </c>
      <c r="B1427">
        <v>2047411</v>
      </c>
      <c r="C1427">
        <v>2047410</v>
      </c>
      <c r="D1427">
        <v>0</v>
      </c>
      <c r="H1427" t="e">
        <f>+A</f>
        <v>#NAME?</v>
      </c>
      <c r="J1427" t="s">
        <v>43</v>
      </c>
      <c r="L1427" t="s">
        <v>56</v>
      </c>
      <c r="M1427" s="1">
        <v>0.59</v>
      </c>
      <c r="S1427" t="s">
        <v>24</v>
      </c>
      <c r="AA1427">
        <v>0</v>
      </c>
    </row>
    <row r="1428" spans="1:27" hidden="1" x14ac:dyDescent="0.2">
      <c r="A1428" t="s">
        <v>53</v>
      </c>
      <c r="B1428">
        <v>3062911</v>
      </c>
      <c r="C1428">
        <v>3062911</v>
      </c>
      <c r="D1428">
        <v>1</v>
      </c>
      <c r="E1428" t="s">
        <v>93</v>
      </c>
      <c r="F1428" t="s">
        <v>94</v>
      </c>
      <c r="G1428">
        <v>528</v>
      </c>
      <c r="H1428" t="s">
        <v>99</v>
      </c>
      <c r="I1428" t="s">
        <v>88</v>
      </c>
      <c r="J1428" t="s">
        <v>32</v>
      </c>
      <c r="L1428" t="s">
        <v>36</v>
      </c>
      <c r="M1428" s="1">
        <v>0.59</v>
      </c>
      <c r="N1428" t="s">
        <v>82</v>
      </c>
      <c r="O1428" t="s">
        <v>34</v>
      </c>
      <c r="Q1428" t="s">
        <v>101</v>
      </c>
      <c r="R1428" s="1">
        <v>0.41</v>
      </c>
      <c r="S1428" t="s">
        <v>24</v>
      </c>
      <c r="AA1428">
        <v>0</v>
      </c>
    </row>
    <row r="1429" spans="1:27" hidden="1" x14ac:dyDescent="0.2">
      <c r="A1429" t="s">
        <v>53</v>
      </c>
      <c r="B1429">
        <v>2046852</v>
      </c>
      <c r="C1429">
        <v>2046851</v>
      </c>
      <c r="D1429">
        <v>0</v>
      </c>
      <c r="H1429" t="s">
        <v>350</v>
      </c>
      <c r="J1429" t="s">
        <v>63</v>
      </c>
      <c r="L1429" t="s">
        <v>59</v>
      </c>
      <c r="M1429" s="1">
        <v>0.59</v>
      </c>
      <c r="S1429" t="s">
        <v>19</v>
      </c>
      <c r="AA1429">
        <v>0</v>
      </c>
    </row>
    <row r="1430" spans="1:27" hidden="1" x14ac:dyDescent="0.2">
      <c r="A1430" t="s">
        <v>53</v>
      </c>
      <c r="B1430">
        <v>2046852</v>
      </c>
      <c r="C1430">
        <v>2046851</v>
      </c>
      <c r="D1430">
        <v>0</v>
      </c>
      <c r="H1430" t="s">
        <v>350</v>
      </c>
      <c r="J1430" t="s">
        <v>63</v>
      </c>
      <c r="L1430" t="s">
        <v>59</v>
      </c>
      <c r="M1430" s="1">
        <v>0.59</v>
      </c>
      <c r="S1430" t="s">
        <v>19</v>
      </c>
      <c r="AA1430">
        <v>0</v>
      </c>
    </row>
    <row r="1431" spans="1:27" hidden="1" x14ac:dyDescent="0.2">
      <c r="A1431" t="s">
        <v>53</v>
      </c>
      <c r="B1431">
        <v>2046852</v>
      </c>
      <c r="C1431">
        <v>2046851</v>
      </c>
      <c r="D1431">
        <v>0</v>
      </c>
      <c r="H1431" t="s">
        <v>350</v>
      </c>
      <c r="J1431" t="s">
        <v>63</v>
      </c>
      <c r="L1431" t="s">
        <v>59</v>
      </c>
      <c r="M1431" s="1">
        <v>0.59</v>
      </c>
      <c r="S1431" t="s">
        <v>19</v>
      </c>
      <c r="AA1431">
        <v>0</v>
      </c>
    </row>
    <row r="1432" spans="1:27" hidden="1" x14ac:dyDescent="0.2">
      <c r="A1432" t="s">
        <v>53</v>
      </c>
      <c r="B1432">
        <v>2046852</v>
      </c>
      <c r="C1432">
        <v>2046851</v>
      </c>
      <c r="D1432">
        <v>0</v>
      </c>
      <c r="J1432" t="s">
        <v>43</v>
      </c>
      <c r="L1432" t="s">
        <v>36</v>
      </c>
      <c r="M1432" s="1">
        <v>0.59</v>
      </c>
      <c r="S1432" t="s">
        <v>19</v>
      </c>
      <c r="AA1432">
        <v>0</v>
      </c>
    </row>
    <row r="1433" spans="1:27" hidden="1" x14ac:dyDescent="0.2">
      <c r="A1433" t="s">
        <v>53</v>
      </c>
      <c r="B1433">
        <v>2046852</v>
      </c>
      <c r="C1433">
        <v>2046851</v>
      </c>
      <c r="D1433">
        <v>0</v>
      </c>
      <c r="J1433" t="s">
        <v>43</v>
      </c>
      <c r="L1433" t="s">
        <v>56</v>
      </c>
      <c r="M1433" s="1">
        <v>0.59</v>
      </c>
      <c r="S1433" t="s">
        <v>19</v>
      </c>
      <c r="AA1433">
        <v>0</v>
      </c>
    </row>
    <row r="1434" spans="1:27" hidden="1" x14ac:dyDescent="0.2">
      <c r="A1434" t="s">
        <v>53</v>
      </c>
      <c r="B1434">
        <v>2046852</v>
      </c>
      <c r="C1434">
        <v>2046851</v>
      </c>
      <c r="D1434">
        <v>0</v>
      </c>
      <c r="J1434" t="s">
        <v>43</v>
      </c>
      <c r="L1434" t="s">
        <v>56</v>
      </c>
      <c r="M1434" s="1">
        <v>0.59</v>
      </c>
      <c r="S1434" t="s">
        <v>19</v>
      </c>
      <c r="AA1434">
        <v>0</v>
      </c>
    </row>
    <row r="1435" spans="1:27" hidden="1" x14ac:dyDescent="0.2">
      <c r="A1435" t="s">
        <v>53</v>
      </c>
      <c r="B1435">
        <v>2046852</v>
      </c>
      <c r="C1435">
        <v>2046851</v>
      </c>
      <c r="D1435">
        <v>0</v>
      </c>
      <c r="H1435" t="s">
        <v>350</v>
      </c>
      <c r="J1435" t="s">
        <v>63</v>
      </c>
      <c r="L1435" t="s">
        <v>59</v>
      </c>
      <c r="M1435" s="1">
        <v>0.59</v>
      </c>
      <c r="S1435" t="s">
        <v>19</v>
      </c>
      <c r="AA1435">
        <v>0</v>
      </c>
    </row>
    <row r="1436" spans="1:27" hidden="1" x14ac:dyDescent="0.2">
      <c r="A1436" t="s">
        <v>53</v>
      </c>
      <c r="B1436">
        <v>2046852</v>
      </c>
      <c r="C1436">
        <v>2046851</v>
      </c>
      <c r="D1436">
        <v>0</v>
      </c>
      <c r="H1436" t="s">
        <v>350</v>
      </c>
      <c r="J1436" t="s">
        <v>63</v>
      </c>
      <c r="L1436" t="s">
        <v>59</v>
      </c>
      <c r="M1436" s="1">
        <v>0.59</v>
      </c>
      <c r="S1436" t="s">
        <v>19</v>
      </c>
      <c r="AA1436">
        <v>0</v>
      </c>
    </row>
    <row r="1437" spans="1:27" hidden="1" x14ac:dyDescent="0.2">
      <c r="A1437" t="s">
        <v>53</v>
      </c>
      <c r="B1437">
        <v>2046852</v>
      </c>
      <c r="C1437">
        <v>2046851</v>
      </c>
      <c r="D1437">
        <v>0</v>
      </c>
      <c r="H1437" t="s">
        <v>350</v>
      </c>
      <c r="J1437" t="s">
        <v>63</v>
      </c>
      <c r="L1437" t="s">
        <v>59</v>
      </c>
      <c r="M1437" s="1">
        <v>0.59</v>
      </c>
      <c r="S1437" t="s">
        <v>19</v>
      </c>
      <c r="AA1437">
        <v>0</v>
      </c>
    </row>
    <row r="1438" spans="1:27" hidden="1" x14ac:dyDescent="0.2">
      <c r="A1438" t="s">
        <v>53</v>
      </c>
      <c r="B1438">
        <v>2046852</v>
      </c>
      <c r="C1438">
        <v>2046851</v>
      </c>
      <c r="D1438">
        <v>0</v>
      </c>
      <c r="H1438" t="s">
        <v>350</v>
      </c>
      <c r="J1438" t="s">
        <v>63</v>
      </c>
      <c r="L1438" t="s">
        <v>59</v>
      </c>
      <c r="M1438" s="1">
        <v>0.59</v>
      </c>
      <c r="S1438" t="s">
        <v>19</v>
      </c>
      <c r="AA1438">
        <v>0</v>
      </c>
    </row>
    <row r="1439" spans="1:27" hidden="1" x14ac:dyDescent="0.2">
      <c r="A1439" t="s">
        <v>53</v>
      </c>
      <c r="B1439">
        <v>2046852</v>
      </c>
      <c r="C1439">
        <v>2046851</v>
      </c>
      <c r="D1439">
        <v>0</v>
      </c>
      <c r="H1439" t="s">
        <v>350</v>
      </c>
      <c r="J1439" t="s">
        <v>63</v>
      </c>
      <c r="L1439" t="s">
        <v>59</v>
      </c>
      <c r="M1439" s="1">
        <v>0.59</v>
      </c>
      <c r="S1439" t="s">
        <v>19</v>
      </c>
      <c r="AA1439">
        <v>0</v>
      </c>
    </row>
    <row r="1440" spans="1:27" hidden="1" x14ac:dyDescent="0.2">
      <c r="A1440" t="s">
        <v>53</v>
      </c>
      <c r="B1440">
        <v>2046852</v>
      </c>
      <c r="C1440">
        <v>2046851</v>
      </c>
      <c r="D1440">
        <v>0</v>
      </c>
      <c r="J1440" t="s">
        <v>43</v>
      </c>
      <c r="L1440" t="s">
        <v>56</v>
      </c>
      <c r="M1440" s="1">
        <v>0.59</v>
      </c>
      <c r="S1440" t="s">
        <v>19</v>
      </c>
      <c r="AA1440">
        <v>0</v>
      </c>
    </row>
    <row r="1441" spans="1:27" hidden="1" x14ac:dyDescent="0.2">
      <c r="A1441" t="s">
        <v>53</v>
      </c>
      <c r="B1441">
        <v>2046852</v>
      </c>
      <c r="C1441">
        <v>2046851</v>
      </c>
      <c r="D1441">
        <v>0</v>
      </c>
      <c r="H1441" t="s">
        <v>233</v>
      </c>
      <c r="J1441" t="s">
        <v>43</v>
      </c>
      <c r="L1441" t="s">
        <v>34</v>
      </c>
      <c r="M1441" s="1">
        <v>0.59</v>
      </c>
      <c r="S1441" t="s">
        <v>19</v>
      </c>
      <c r="AA1441">
        <v>0</v>
      </c>
    </row>
    <row r="1442" spans="1:27" hidden="1" x14ac:dyDescent="0.2">
      <c r="A1442" t="s">
        <v>53</v>
      </c>
      <c r="B1442">
        <v>2046852</v>
      </c>
      <c r="C1442">
        <v>2046851</v>
      </c>
      <c r="D1442">
        <v>0</v>
      </c>
      <c r="J1442" t="s">
        <v>43</v>
      </c>
      <c r="L1442" t="s">
        <v>56</v>
      </c>
      <c r="M1442" s="1">
        <v>0.59</v>
      </c>
      <c r="S1442" t="s">
        <v>19</v>
      </c>
      <c r="AA1442">
        <v>0</v>
      </c>
    </row>
    <row r="1443" spans="1:27" hidden="1" x14ac:dyDescent="0.2">
      <c r="A1443" t="s">
        <v>53</v>
      </c>
      <c r="B1443">
        <v>3062351</v>
      </c>
      <c r="C1443">
        <v>3062351</v>
      </c>
      <c r="D1443">
        <v>1</v>
      </c>
      <c r="E1443" t="s">
        <v>93</v>
      </c>
      <c r="F1443" t="s">
        <v>94</v>
      </c>
      <c r="G1443">
        <v>528</v>
      </c>
      <c r="H1443" t="s">
        <v>99</v>
      </c>
      <c r="I1443" t="s">
        <v>102</v>
      </c>
      <c r="J1443" t="s">
        <v>32</v>
      </c>
      <c r="L1443" t="s">
        <v>36</v>
      </c>
      <c r="M1443" s="1">
        <v>0.59</v>
      </c>
      <c r="Q1443" t="s">
        <v>101</v>
      </c>
      <c r="S1443" t="s">
        <v>19</v>
      </c>
      <c r="AA1443">
        <v>0</v>
      </c>
    </row>
    <row r="1444" spans="1:27" hidden="1" x14ac:dyDescent="0.2">
      <c r="A1444" t="s">
        <v>53</v>
      </c>
      <c r="B1444">
        <v>3062725</v>
      </c>
      <c r="C1444">
        <v>3062725</v>
      </c>
      <c r="D1444">
        <v>1</v>
      </c>
      <c r="E1444" t="s">
        <v>93</v>
      </c>
      <c r="F1444" t="s">
        <v>94</v>
      </c>
      <c r="G1444">
        <v>528</v>
      </c>
      <c r="H1444" t="s">
        <v>99</v>
      </c>
      <c r="I1444" t="s">
        <v>92</v>
      </c>
      <c r="J1444" t="s">
        <v>32</v>
      </c>
      <c r="L1444" t="s">
        <v>36</v>
      </c>
      <c r="M1444" s="1">
        <v>0.59</v>
      </c>
      <c r="N1444" t="s">
        <v>82</v>
      </c>
      <c r="O1444" t="s">
        <v>34</v>
      </c>
      <c r="Q1444" t="s">
        <v>101</v>
      </c>
      <c r="R1444">
        <v>0.41</v>
      </c>
      <c r="S1444" t="s">
        <v>21</v>
      </c>
      <c r="AA1444">
        <v>0</v>
      </c>
    </row>
    <row r="1445" spans="1:27" hidden="1" x14ac:dyDescent="0.2">
      <c r="A1445" t="s">
        <v>53</v>
      </c>
      <c r="B1445">
        <v>2047399</v>
      </c>
      <c r="C1445">
        <v>2047398</v>
      </c>
      <c r="D1445">
        <v>0</v>
      </c>
      <c r="H1445" t="s">
        <v>350</v>
      </c>
      <c r="J1445" t="s">
        <v>63</v>
      </c>
      <c r="L1445" t="s">
        <v>59</v>
      </c>
      <c r="M1445" s="1">
        <v>0.59</v>
      </c>
      <c r="S1445" t="s">
        <v>23</v>
      </c>
      <c r="AA1445">
        <v>0</v>
      </c>
    </row>
    <row r="1446" spans="1:27" hidden="1" x14ac:dyDescent="0.2">
      <c r="A1446" t="s">
        <v>53</v>
      </c>
      <c r="B1446">
        <v>2047399</v>
      </c>
      <c r="C1446">
        <v>2047398</v>
      </c>
      <c r="D1446">
        <v>0</v>
      </c>
      <c r="H1446" t="s">
        <v>350</v>
      </c>
      <c r="J1446" t="s">
        <v>63</v>
      </c>
      <c r="L1446" t="s">
        <v>59</v>
      </c>
      <c r="M1446" s="1">
        <v>0.59</v>
      </c>
      <c r="S1446" t="s">
        <v>23</v>
      </c>
      <c r="AA1446">
        <v>0</v>
      </c>
    </row>
    <row r="1447" spans="1:27" hidden="1" x14ac:dyDescent="0.2">
      <c r="A1447" t="s">
        <v>53</v>
      </c>
      <c r="B1447">
        <v>2047399</v>
      </c>
      <c r="C1447">
        <v>2047398</v>
      </c>
      <c r="D1447">
        <v>0</v>
      </c>
      <c r="H1447" t="s">
        <v>350</v>
      </c>
      <c r="J1447" t="s">
        <v>63</v>
      </c>
      <c r="L1447" t="s">
        <v>59</v>
      </c>
      <c r="M1447" s="1">
        <v>0.59</v>
      </c>
      <c r="S1447" t="s">
        <v>23</v>
      </c>
      <c r="AA1447">
        <v>0</v>
      </c>
    </row>
    <row r="1448" spans="1:27" hidden="1" x14ac:dyDescent="0.2">
      <c r="A1448" t="s">
        <v>53</v>
      </c>
      <c r="B1448">
        <v>2047399</v>
      </c>
      <c r="C1448">
        <v>2047398</v>
      </c>
      <c r="D1448">
        <v>0</v>
      </c>
      <c r="J1448" t="s">
        <v>43</v>
      </c>
      <c r="L1448" t="s">
        <v>36</v>
      </c>
      <c r="M1448" s="1">
        <v>0.59</v>
      </c>
      <c r="S1448" t="s">
        <v>23</v>
      </c>
      <c r="AA1448">
        <v>0</v>
      </c>
    </row>
    <row r="1449" spans="1:27" hidden="1" x14ac:dyDescent="0.2">
      <c r="A1449" t="s">
        <v>53</v>
      </c>
      <c r="B1449">
        <v>2047399</v>
      </c>
      <c r="C1449">
        <v>2047398</v>
      </c>
      <c r="D1449">
        <v>0</v>
      </c>
      <c r="J1449" t="s">
        <v>43</v>
      </c>
      <c r="L1449" t="s">
        <v>56</v>
      </c>
      <c r="M1449" s="1">
        <v>0.59</v>
      </c>
      <c r="S1449" t="s">
        <v>23</v>
      </c>
      <c r="AA1449">
        <v>0</v>
      </c>
    </row>
    <row r="1450" spans="1:27" hidden="1" x14ac:dyDescent="0.2">
      <c r="A1450" t="s">
        <v>53</v>
      </c>
      <c r="B1450">
        <v>2047399</v>
      </c>
      <c r="C1450">
        <v>2047398</v>
      </c>
      <c r="D1450">
        <v>0</v>
      </c>
      <c r="J1450" t="s">
        <v>43</v>
      </c>
      <c r="L1450" t="s">
        <v>56</v>
      </c>
      <c r="M1450" s="1">
        <v>0.59</v>
      </c>
      <c r="S1450" t="s">
        <v>23</v>
      </c>
      <c r="AA1450">
        <v>0</v>
      </c>
    </row>
    <row r="1451" spans="1:27" hidden="1" x14ac:dyDescent="0.2">
      <c r="A1451" t="s">
        <v>53</v>
      </c>
      <c r="B1451">
        <v>2047399</v>
      </c>
      <c r="C1451">
        <v>2047398</v>
      </c>
      <c r="D1451">
        <v>0</v>
      </c>
      <c r="H1451" t="s">
        <v>350</v>
      </c>
      <c r="J1451" t="s">
        <v>63</v>
      </c>
      <c r="L1451" t="s">
        <v>59</v>
      </c>
      <c r="M1451" s="1">
        <v>0.59</v>
      </c>
      <c r="S1451" t="s">
        <v>23</v>
      </c>
      <c r="AA1451">
        <v>0</v>
      </c>
    </row>
    <row r="1452" spans="1:27" hidden="1" x14ac:dyDescent="0.2">
      <c r="A1452" t="s">
        <v>53</v>
      </c>
      <c r="B1452">
        <v>2047399</v>
      </c>
      <c r="C1452">
        <v>2047398</v>
      </c>
      <c r="D1452">
        <v>0</v>
      </c>
      <c r="H1452" t="s">
        <v>350</v>
      </c>
      <c r="J1452" t="s">
        <v>63</v>
      </c>
      <c r="L1452" t="s">
        <v>59</v>
      </c>
      <c r="M1452" s="1">
        <v>0.59</v>
      </c>
      <c r="S1452" t="s">
        <v>23</v>
      </c>
      <c r="AA1452">
        <v>0</v>
      </c>
    </row>
    <row r="1453" spans="1:27" hidden="1" x14ac:dyDescent="0.2">
      <c r="A1453" t="s">
        <v>53</v>
      </c>
      <c r="B1453">
        <v>2047399</v>
      </c>
      <c r="C1453">
        <v>2047398</v>
      </c>
      <c r="D1453">
        <v>0</v>
      </c>
      <c r="H1453" t="s">
        <v>350</v>
      </c>
      <c r="J1453" t="s">
        <v>63</v>
      </c>
      <c r="L1453" t="s">
        <v>59</v>
      </c>
      <c r="M1453" s="1">
        <v>0.59</v>
      </c>
      <c r="S1453" t="s">
        <v>23</v>
      </c>
      <c r="AA1453">
        <v>0</v>
      </c>
    </row>
    <row r="1454" spans="1:27" hidden="1" x14ac:dyDescent="0.2">
      <c r="A1454" t="s">
        <v>53</v>
      </c>
      <c r="B1454">
        <v>2047399</v>
      </c>
      <c r="C1454">
        <v>2047398</v>
      </c>
      <c r="D1454">
        <v>0</v>
      </c>
      <c r="H1454" t="s">
        <v>350</v>
      </c>
      <c r="J1454" t="s">
        <v>63</v>
      </c>
      <c r="L1454" t="s">
        <v>59</v>
      </c>
      <c r="M1454" s="1">
        <v>0.59</v>
      </c>
      <c r="S1454" t="s">
        <v>23</v>
      </c>
      <c r="AA1454">
        <v>0</v>
      </c>
    </row>
    <row r="1455" spans="1:27" hidden="1" x14ac:dyDescent="0.2">
      <c r="A1455" t="s">
        <v>53</v>
      </c>
      <c r="B1455">
        <v>2047399</v>
      </c>
      <c r="C1455">
        <v>2047398</v>
      </c>
      <c r="D1455">
        <v>0</v>
      </c>
      <c r="H1455" t="s">
        <v>350</v>
      </c>
      <c r="J1455" t="s">
        <v>63</v>
      </c>
      <c r="L1455" t="s">
        <v>59</v>
      </c>
      <c r="M1455" s="1">
        <v>0.59</v>
      </c>
      <c r="S1455" t="s">
        <v>23</v>
      </c>
      <c r="AA1455">
        <v>0</v>
      </c>
    </row>
    <row r="1456" spans="1:27" hidden="1" x14ac:dyDescent="0.2">
      <c r="A1456" t="s">
        <v>53</v>
      </c>
      <c r="B1456">
        <v>2047399</v>
      </c>
      <c r="C1456">
        <v>2047398</v>
      </c>
      <c r="D1456">
        <v>0</v>
      </c>
      <c r="J1456" t="s">
        <v>43</v>
      </c>
      <c r="L1456" t="s">
        <v>56</v>
      </c>
      <c r="M1456" s="1">
        <v>0.59</v>
      </c>
      <c r="S1456" t="s">
        <v>23</v>
      </c>
      <c r="AA1456">
        <v>0</v>
      </c>
    </row>
    <row r="1457" spans="1:27" hidden="1" x14ac:dyDescent="0.2">
      <c r="A1457" t="s">
        <v>53</v>
      </c>
      <c r="B1457">
        <v>2047399</v>
      </c>
      <c r="C1457">
        <v>2047398</v>
      </c>
      <c r="D1457">
        <v>0</v>
      </c>
      <c r="H1457" t="s">
        <v>233</v>
      </c>
      <c r="J1457" t="s">
        <v>43</v>
      </c>
      <c r="L1457" t="s">
        <v>34</v>
      </c>
      <c r="M1457" s="1">
        <v>0.59</v>
      </c>
      <c r="S1457" t="s">
        <v>23</v>
      </c>
      <c r="AA1457">
        <v>0</v>
      </c>
    </row>
    <row r="1458" spans="1:27" hidden="1" x14ac:dyDescent="0.2">
      <c r="A1458" t="s">
        <v>53</v>
      </c>
      <c r="B1458">
        <v>2047399</v>
      </c>
      <c r="C1458">
        <v>2047398</v>
      </c>
      <c r="D1458">
        <v>0</v>
      </c>
      <c r="J1458" t="s">
        <v>43</v>
      </c>
      <c r="L1458" t="s">
        <v>56</v>
      </c>
      <c r="M1458" s="1">
        <v>0.59</v>
      </c>
      <c r="S1458" t="s">
        <v>23</v>
      </c>
      <c r="AA1458">
        <v>0</v>
      </c>
    </row>
    <row r="1459" spans="1:27" hidden="1" x14ac:dyDescent="0.2">
      <c r="A1459" t="s">
        <v>53</v>
      </c>
      <c r="B1459">
        <v>2998594</v>
      </c>
      <c r="C1459">
        <v>2998594</v>
      </c>
      <c r="D1459">
        <v>1</v>
      </c>
      <c r="E1459" t="s">
        <v>251</v>
      </c>
      <c r="F1459" t="s">
        <v>252</v>
      </c>
      <c r="G1459">
        <v>332</v>
      </c>
      <c r="H1459" t="s">
        <v>80</v>
      </c>
      <c r="I1459" t="s">
        <v>288</v>
      </c>
      <c r="J1459" t="s">
        <v>32</v>
      </c>
      <c r="K1459" t="s">
        <v>33</v>
      </c>
      <c r="L1459" t="s">
        <v>59</v>
      </c>
      <c r="M1459" s="1">
        <v>0.59199999999999997</v>
      </c>
      <c r="N1459" t="s">
        <v>289</v>
      </c>
      <c r="O1459" t="s">
        <v>56</v>
      </c>
      <c r="P1459" t="s">
        <v>290</v>
      </c>
      <c r="Q1459" t="s">
        <v>291</v>
      </c>
      <c r="R1459" s="1">
        <v>0.40799999999999997</v>
      </c>
      <c r="S1459" t="s">
        <v>18</v>
      </c>
      <c r="AA1459">
        <v>0</v>
      </c>
    </row>
    <row r="1460" spans="1:27" hidden="1" x14ac:dyDescent="0.2">
      <c r="A1460" t="s">
        <v>53</v>
      </c>
      <c r="B1460">
        <v>2996312</v>
      </c>
      <c r="C1460">
        <v>2996312</v>
      </c>
      <c r="D1460">
        <v>1</v>
      </c>
      <c r="E1460" t="s">
        <v>251</v>
      </c>
      <c r="F1460" t="s">
        <v>252</v>
      </c>
      <c r="G1460">
        <v>332</v>
      </c>
      <c r="H1460" t="s">
        <v>80</v>
      </c>
      <c r="I1460" t="s">
        <v>292</v>
      </c>
      <c r="J1460" t="s">
        <v>32</v>
      </c>
      <c r="K1460" t="s">
        <v>33</v>
      </c>
      <c r="L1460" t="s">
        <v>59</v>
      </c>
      <c r="M1460" s="1">
        <v>0.59199999999999997</v>
      </c>
      <c r="N1460" t="s">
        <v>289</v>
      </c>
      <c r="P1460" t="s">
        <v>290</v>
      </c>
      <c r="Q1460" t="s">
        <v>291</v>
      </c>
      <c r="S1460" t="s">
        <v>22</v>
      </c>
      <c r="AA1460">
        <v>0</v>
      </c>
    </row>
    <row r="1461" spans="1:27" hidden="1" x14ac:dyDescent="0.2">
      <c r="A1461" t="s">
        <v>53</v>
      </c>
      <c r="B1461">
        <v>2996422</v>
      </c>
      <c r="C1461">
        <v>2996422</v>
      </c>
      <c r="D1461">
        <v>1</v>
      </c>
      <c r="E1461" t="s">
        <v>251</v>
      </c>
      <c r="F1461" t="s">
        <v>252</v>
      </c>
      <c r="G1461">
        <v>332</v>
      </c>
      <c r="H1461" t="s">
        <v>80</v>
      </c>
      <c r="I1461" t="s">
        <v>293</v>
      </c>
      <c r="J1461" t="s">
        <v>32</v>
      </c>
      <c r="K1461" t="s">
        <v>33</v>
      </c>
      <c r="L1461" t="s">
        <v>59</v>
      </c>
      <c r="M1461" s="1">
        <v>0.59199999999999997</v>
      </c>
      <c r="N1461" t="s">
        <v>289</v>
      </c>
      <c r="O1461" t="s">
        <v>56</v>
      </c>
      <c r="P1461" t="s">
        <v>290</v>
      </c>
      <c r="Q1461" t="s">
        <v>291</v>
      </c>
      <c r="R1461" s="1">
        <v>0.40799999999999997</v>
      </c>
      <c r="S1461" t="s">
        <v>24</v>
      </c>
      <c r="AA1461">
        <v>0</v>
      </c>
    </row>
    <row r="1462" spans="1:27" hidden="1" x14ac:dyDescent="0.2">
      <c r="A1462" t="s">
        <v>53</v>
      </c>
      <c r="B1462">
        <v>2997411</v>
      </c>
      <c r="C1462">
        <v>2997411</v>
      </c>
      <c r="D1462">
        <v>1</v>
      </c>
      <c r="E1462" t="s">
        <v>294</v>
      </c>
      <c r="F1462" t="s">
        <v>128</v>
      </c>
      <c r="G1462">
        <v>332</v>
      </c>
      <c r="H1462" t="s">
        <v>80</v>
      </c>
      <c r="J1462" t="s">
        <v>32</v>
      </c>
      <c r="K1462" t="s">
        <v>33</v>
      </c>
      <c r="L1462" t="s">
        <v>59</v>
      </c>
      <c r="M1462" s="1">
        <v>0.59199999999999997</v>
      </c>
      <c r="N1462" t="s">
        <v>295</v>
      </c>
      <c r="O1462" t="s">
        <v>56</v>
      </c>
      <c r="P1462" t="s">
        <v>290</v>
      </c>
      <c r="Q1462" t="s">
        <v>291</v>
      </c>
      <c r="R1462" s="1">
        <v>0.40799999999999997</v>
      </c>
      <c r="S1462" t="s">
        <v>20</v>
      </c>
      <c r="AA1462">
        <v>0</v>
      </c>
    </row>
    <row r="1463" spans="1:27" hidden="1" x14ac:dyDescent="0.2">
      <c r="A1463" t="s">
        <v>53</v>
      </c>
      <c r="B1463">
        <v>2996236</v>
      </c>
      <c r="C1463">
        <v>2996236</v>
      </c>
      <c r="D1463">
        <v>1</v>
      </c>
      <c r="E1463" t="s">
        <v>251</v>
      </c>
      <c r="F1463" t="s">
        <v>252</v>
      </c>
      <c r="G1463">
        <v>332</v>
      </c>
      <c r="H1463" t="s">
        <v>80</v>
      </c>
      <c r="I1463" t="s">
        <v>296</v>
      </c>
      <c r="J1463" t="s">
        <v>32</v>
      </c>
      <c r="K1463" t="s">
        <v>33</v>
      </c>
      <c r="L1463" t="s">
        <v>59</v>
      </c>
      <c r="M1463" s="1">
        <v>0.59199999999999997</v>
      </c>
      <c r="N1463" t="s">
        <v>289</v>
      </c>
      <c r="O1463" t="s">
        <v>56</v>
      </c>
      <c r="P1463" t="s">
        <v>290</v>
      </c>
      <c r="Q1463" t="s">
        <v>291</v>
      </c>
      <c r="R1463">
        <v>0.40799999999999997</v>
      </c>
      <c r="S1463" t="s">
        <v>21</v>
      </c>
      <c r="AA1463">
        <v>0</v>
      </c>
    </row>
    <row r="1464" spans="1:27" hidden="1" x14ac:dyDescent="0.2">
      <c r="A1464" t="s">
        <v>53</v>
      </c>
      <c r="B1464">
        <v>2996411</v>
      </c>
      <c r="C1464">
        <v>2996411</v>
      </c>
      <c r="D1464">
        <v>1</v>
      </c>
      <c r="E1464" t="s">
        <v>251</v>
      </c>
      <c r="F1464" t="s">
        <v>252</v>
      </c>
      <c r="G1464">
        <v>332</v>
      </c>
      <c r="H1464" t="s">
        <v>80</v>
      </c>
      <c r="I1464" t="s">
        <v>297</v>
      </c>
      <c r="J1464" t="s">
        <v>32</v>
      </c>
      <c r="K1464" t="s">
        <v>33</v>
      </c>
      <c r="L1464" t="s">
        <v>59</v>
      </c>
      <c r="M1464" s="1">
        <v>0.59199999999999997</v>
      </c>
      <c r="P1464" t="s">
        <v>290</v>
      </c>
      <c r="Q1464" t="s">
        <v>291</v>
      </c>
      <c r="R1464" s="1">
        <v>0.40799999999999997</v>
      </c>
      <c r="S1464" t="s">
        <v>23</v>
      </c>
      <c r="AA1464">
        <v>0</v>
      </c>
    </row>
    <row r="1465" spans="1:27" hidden="1" x14ac:dyDescent="0.2">
      <c r="A1465" t="s">
        <v>53</v>
      </c>
      <c r="B1465">
        <v>1211692</v>
      </c>
      <c r="C1465">
        <v>1211692</v>
      </c>
      <c r="D1465">
        <v>1</v>
      </c>
      <c r="E1465" t="s">
        <v>177</v>
      </c>
      <c r="F1465" t="s">
        <v>178</v>
      </c>
      <c r="G1465">
        <v>729</v>
      </c>
      <c r="H1465" t="s">
        <v>99</v>
      </c>
      <c r="I1465" t="s">
        <v>239</v>
      </c>
      <c r="J1465" t="s">
        <v>32</v>
      </c>
      <c r="L1465" t="s">
        <v>36</v>
      </c>
      <c r="M1465" s="1">
        <v>0.60199999999999998</v>
      </c>
      <c r="N1465" t="s">
        <v>74</v>
      </c>
      <c r="O1465" t="s">
        <v>34</v>
      </c>
      <c r="Q1465" t="s">
        <v>240</v>
      </c>
      <c r="R1465" s="1">
        <v>0.39800000000000002</v>
      </c>
      <c r="S1465" t="s">
        <v>18</v>
      </c>
      <c r="AA1465">
        <v>0</v>
      </c>
    </row>
    <row r="1466" spans="1:27" hidden="1" x14ac:dyDescent="0.2">
      <c r="A1466" t="s">
        <v>53</v>
      </c>
      <c r="B1466">
        <v>1210611</v>
      </c>
      <c r="C1466">
        <v>1210611</v>
      </c>
      <c r="D1466">
        <v>1</v>
      </c>
      <c r="E1466" t="s">
        <v>177</v>
      </c>
      <c r="F1466" t="s">
        <v>178</v>
      </c>
      <c r="G1466">
        <v>729</v>
      </c>
      <c r="H1466" t="s">
        <v>99</v>
      </c>
      <c r="I1466" t="s">
        <v>241</v>
      </c>
      <c r="J1466" t="s">
        <v>32</v>
      </c>
      <c r="L1466" t="s">
        <v>36</v>
      </c>
      <c r="M1466" s="1">
        <v>0.60199999999999998</v>
      </c>
      <c r="N1466" t="s">
        <v>74</v>
      </c>
      <c r="Q1466" t="s">
        <v>240</v>
      </c>
      <c r="S1466" t="s">
        <v>22</v>
      </c>
      <c r="AA1466">
        <v>0</v>
      </c>
    </row>
    <row r="1467" spans="1:27" hidden="1" x14ac:dyDescent="0.2">
      <c r="A1467" t="s">
        <v>53</v>
      </c>
      <c r="B1467">
        <v>1210764</v>
      </c>
      <c r="C1467">
        <v>1210764</v>
      </c>
      <c r="D1467">
        <v>1</v>
      </c>
      <c r="E1467" t="s">
        <v>177</v>
      </c>
      <c r="F1467" t="s">
        <v>178</v>
      </c>
      <c r="G1467">
        <v>729</v>
      </c>
      <c r="H1467" t="s">
        <v>99</v>
      </c>
      <c r="I1467" t="s">
        <v>242</v>
      </c>
      <c r="J1467" t="s">
        <v>32</v>
      </c>
      <c r="L1467" t="s">
        <v>36</v>
      </c>
      <c r="M1467" s="1">
        <v>0.60199999999999998</v>
      </c>
      <c r="N1467" t="s">
        <v>74</v>
      </c>
      <c r="O1467" t="s">
        <v>34</v>
      </c>
      <c r="Q1467" t="s">
        <v>240</v>
      </c>
      <c r="R1467" s="1">
        <v>0.39800000000000002</v>
      </c>
      <c r="S1467" t="s">
        <v>24</v>
      </c>
      <c r="AA1467">
        <v>0</v>
      </c>
    </row>
    <row r="1468" spans="1:27" hidden="1" x14ac:dyDescent="0.2">
      <c r="A1468" t="s">
        <v>53</v>
      </c>
      <c r="B1468">
        <v>1210162</v>
      </c>
      <c r="C1468">
        <v>1210162</v>
      </c>
      <c r="D1468">
        <v>1</v>
      </c>
      <c r="E1468" t="s">
        <v>177</v>
      </c>
      <c r="F1468" t="s">
        <v>178</v>
      </c>
      <c r="G1468">
        <v>729</v>
      </c>
      <c r="H1468" t="s">
        <v>99</v>
      </c>
      <c r="I1468" t="s">
        <v>243</v>
      </c>
      <c r="J1468" t="s">
        <v>32</v>
      </c>
      <c r="L1468" t="s">
        <v>36</v>
      </c>
      <c r="M1468" s="1">
        <v>0.60199999999999998</v>
      </c>
      <c r="Q1468" t="s">
        <v>240</v>
      </c>
      <c r="S1468" t="s">
        <v>19</v>
      </c>
      <c r="AA1468">
        <v>0</v>
      </c>
    </row>
    <row r="1469" spans="1:27" hidden="1" x14ac:dyDescent="0.2">
      <c r="A1469" t="s">
        <v>53</v>
      </c>
      <c r="B1469">
        <v>1210509</v>
      </c>
      <c r="C1469">
        <v>1210509</v>
      </c>
      <c r="D1469">
        <v>1</v>
      </c>
      <c r="E1469" t="s">
        <v>244</v>
      </c>
      <c r="F1469" t="s">
        <v>29</v>
      </c>
      <c r="G1469">
        <v>729</v>
      </c>
      <c r="H1469" t="s">
        <v>99</v>
      </c>
      <c r="J1469" t="s">
        <v>32</v>
      </c>
      <c r="L1469" t="s">
        <v>36</v>
      </c>
      <c r="M1469" s="1">
        <v>0.60199999999999998</v>
      </c>
      <c r="N1469" t="s">
        <v>245</v>
      </c>
      <c r="O1469" t="s">
        <v>34</v>
      </c>
      <c r="Q1469" t="s">
        <v>240</v>
      </c>
      <c r="R1469" s="1">
        <v>0.39800000000000002</v>
      </c>
      <c r="S1469" t="s">
        <v>20</v>
      </c>
      <c r="AA1469">
        <v>0</v>
      </c>
    </row>
    <row r="1470" spans="1:27" hidden="1" x14ac:dyDescent="0.2">
      <c r="A1470" t="s">
        <v>53</v>
      </c>
      <c r="B1470">
        <v>1210510</v>
      </c>
      <c r="C1470">
        <v>1210510</v>
      </c>
      <c r="D1470">
        <v>1</v>
      </c>
      <c r="E1470" t="s">
        <v>177</v>
      </c>
      <c r="F1470" t="s">
        <v>178</v>
      </c>
      <c r="G1470">
        <v>729</v>
      </c>
      <c r="H1470" t="s">
        <v>99</v>
      </c>
      <c r="I1470" t="s">
        <v>246</v>
      </c>
      <c r="J1470" t="s">
        <v>32</v>
      </c>
      <c r="L1470" t="s">
        <v>36</v>
      </c>
      <c r="M1470" s="1">
        <v>0.60199999999999998</v>
      </c>
      <c r="N1470" t="s">
        <v>74</v>
      </c>
      <c r="O1470" t="s">
        <v>34</v>
      </c>
      <c r="Q1470" t="s">
        <v>240</v>
      </c>
      <c r="R1470">
        <v>0.39800000000000002</v>
      </c>
      <c r="S1470" t="s">
        <v>21</v>
      </c>
      <c r="AA1470">
        <v>0</v>
      </c>
    </row>
    <row r="1471" spans="1:27" hidden="1" x14ac:dyDescent="0.2">
      <c r="A1471" t="s">
        <v>53</v>
      </c>
      <c r="B1471">
        <v>1210752</v>
      </c>
      <c r="C1471">
        <v>1210752</v>
      </c>
      <c r="D1471">
        <v>1</v>
      </c>
      <c r="E1471" t="s">
        <v>177</v>
      </c>
      <c r="F1471" t="s">
        <v>178</v>
      </c>
      <c r="G1471">
        <v>729</v>
      </c>
      <c r="H1471" t="s">
        <v>99</v>
      </c>
      <c r="I1471" t="s">
        <v>247</v>
      </c>
      <c r="J1471" t="s">
        <v>32</v>
      </c>
      <c r="L1471" t="s">
        <v>36</v>
      </c>
      <c r="M1471" s="1">
        <v>0.60199999999999998</v>
      </c>
      <c r="Q1471" t="s">
        <v>240</v>
      </c>
      <c r="R1471" s="1">
        <v>0.39800000000000002</v>
      </c>
      <c r="S1471" t="s">
        <v>23</v>
      </c>
      <c r="AA1471">
        <v>0</v>
      </c>
    </row>
    <row r="1472" spans="1:27" hidden="1" x14ac:dyDescent="0.2">
      <c r="A1472" t="s">
        <v>53</v>
      </c>
      <c r="B1472">
        <v>1211815</v>
      </c>
      <c r="C1472">
        <v>1211815</v>
      </c>
      <c r="D1472">
        <v>1</v>
      </c>
      <c r="E1472" t="s">
        <v>177</v>
      </c>
      <c r="F1472" t="s">
        <v>178</v>
      </c>
      <c r="G1472">
        <v>606</v>
      </c>
      <c r="H1472" t="s">
        <v>66</v>
      </c>
      <c r="I1472" t="s">
        <v>239</v>
      </c>
      <c r="J1472" t="s">
        <v>32</v>
      </c>
      <c r="L1472" t="s">
        <v>56</v>
      </c>
      <c r="M1472" s="1">
        <v>0.61</v>
      </c>
      <c r="N1472" t="s">
        <v>74</v>
      </c>
      <c r="O1472" t="s">
        <v>59</v>
      </c>
      <c r="Q1472" t="s">
        <v>336</v>
      </c>
      <c r="R1472" s="1">
        <v>0.39</v>
      </c>
      <c r="S1472" t="s">
        <v>18</v>
      </c>
      <c r="AA1472">
        <v>0</v>
      </c>
    </row>
    <row r="1473" spans="1:27" hidden="1" x14ac:dyDescent="0.2">
      <c r="A1473" t="s">
        <v>53</v>
      </c>
      <c r="B1473">
        <v>1210734</v>
      </c>
      <c r="C1473">
        <v>1210734</v>
      </c>
      <c r="D1473">
        <v>1</v>
      </c>
      <c r="E1473" t="s">
        <v>177</v>
      </c>
      <c r="F1473" t="s">
        <v>178</v>
      </c>
      <c r="G1473">
        <v>606</v>
      </c>
      <c r="H1473" t="s">
        <v>66</v>
      </c>
      <c r="I1473" t="s">
        <v>241</v>
      </c>
      <c r="J1473" t="s">
        <v>32</v>
      </c>
      <c r="L1473" t="s">
        <v>56</v>
      </c>
      <c r="M1473" s="1">
        <v>0.61</v>
      </c>
      <c r="N1473" t="s">
        <v>74</v>
      </c>
      <c r="Q1473" t="s">
        <v>336</v>
      </c>
      <c r="S1473" t="s">
        <v>22</v>
      </c>
      <c r="AA1473">
        <v>0</v>
      </c>
    </row>
    <row r="1474" spans="1:27" hidden="1" x14ac:dyDescent="0.2">
      <c r="A1474" t="s">
        <v>53</v>
      </c>
      <c r="B1474">
        <v>1210887</v>
      </c>
      <c r="C1474">
        <v>1210887</v>
      </c>
      <c r="D1474">
        <v>1</v>
      </c>
      <c r="E1474" t="s">
        <v>177</v>
      </c>
      <c r="F1474" t="s">
        <v>178</v>
      </c>
      <c r="G1474">
        <v>606</v>
      </c>
      <c r="H1474" t="s">
        <v>66</v>
      </c>
      <c r="I1474" t="s">
        <v>242</v>
      </c>
      <c r="J1474" t="s">
        <v>32</v>
      </c>
      <c r="L1474" t="s">
        <v>56</v>
      </c>
      <c r="M1474" s="1">
        <v>0.61</v>
      </c>
      <c r="N1474" t="s">
        <v>74</v>
      </c>
      <c r="O1474" t="s">
        <v>59</v>
      </c>
      <c r="Q1474" t="s">
        <v>336</v>
      </c>
      <c r="R1474" s="1">
        <v>0.39</v>
      </c>
      <c r="S1474" t="s">
        <v>24</v>
      </c>
      <c r="AA1474">
        <v>0</v>
      </c>
    </row>
    <row r="1475" spans="1:27" hidden="1" x14ac:dyDescent="0.2">
      <c r="A1475" t="s">
        <v>53</v>
      </c>
      <c r="B1475">
        <v>1210285</v>
      </c>
      <c r="C1475">
        <v>1210285</v>
      </c>
      <c r="D1475">
        <v>1</v>
      </c>
      <c r="E1475" t="s">
        <v>177</v>
      </c>
      <c r="F1475" t="s">
        <v>178</v>
      </c>
      <c r="G1475">
        <v>606</v>
      </c>
      <c r="H1475" t="s">
        <v>66</v>
      </c>
      <c r="I1475" t="s">
        <v>243</v>
      </c>
      <c r="J1475" t="s">
        <v>32</v>
      </c>
      <c r="L1475" t="s">
        <v>56</v>
      </c>
      <c r="M1475" s="1">
        <v>0.61</v>
      </c>
      <c r="Q1475" t="s">
        <v>336</v>
      </c>
      <c r="S1475" t="s">
        <v>19</v>
      </c>
      <c r="AA1475">
        <v>0</v>
      </c>
    </row>
    <row r="1476" spans="1:27" hidden="1" x14ac:dyDescent="0.2">
      <c r="A1476" t="s">
        <v>53</v>
      </c>
      <c r="B1476">
        <v>1210633</v>
      </c>
      <c r="C1476">
        <v>1210633</v>
      </c>
      <c r="D1476">
        <v>1</v>
      </c>
      <c r="E1476" t="s">
        <v>177</v>
      </c>
      <c r="F1476" t="s">
        <v>178</v>
      </c>
      <c r="G1476">
        <v>606</v>
      </c>
      <c r="H1476" t="s">
        <v>66</v>
      </c>
      <c r="I1476" t="s">
        <v>246</v>
      </c>
      <c r="J1476" t="s">
        <v>32</v>
      </c>
      <c r="L1476" t="s">
        <v>56</v>
      </c>
      <c r="M1476" s="1">
        <v>0.61</v>
      </c>
      <c r="N1476" t="s">
        <v>74</v>
      </c>
      <c r="O1476" t="s">
        <v>59</v>
      </c>
      <c r="Q1476" t="s">
        <v>336</v>
      </c>
      <c r="R1476">
        <v>0.39</v>
      </c>
      <c r="S1476" t="s">
        <v>21</v>
      </c>
      <c r="AA1476">
        <v>0</v>
      </c>
    </row>
    <row r="1477" spans="1:27" hidden="1" x14ac:dyDescent="0.2">
      <c r="A1477" t="s">
        <v>53</v>
      </c>
      <c r="B1477">
        <v>1212076</v>
      </c>
      <c r="C1477">
        <v>1212076</v>
      </c>
      <c r="D1477">
        <v>1</v>
      </c>
      <c r="E1477" t="s">
        <v>177</v>
      </c>
      <c r="F1477" t="s">
        <v>178</v>
      </c>
      <c r="G1477">
        <v>345</v>
      </c>
      <c r="H1477" t="s">
        <v>66</v>
      </c>
      <c r="I1477" t="s">
        <v>239</v>
      </c>
      <c r="J1477" t="s">
        <v>32</v>
      </c>
      <c r="L1477" t="s">
        <v>56</v>
      </c>
      <c r="M1477" s="1">
        <v>0.624</v>
      </c>
      <c r="N1477" t="s">
        <v>74</v>
      </c>
      <c r="O1477" t="s">
        <v>59</v>
      </c>
      <c r="Q1477" t="s">
        <v>376</v>
      </c>
      <c r="R1477" s="1">
        <v>0.376</v>
      </c>
      <c r="S1477" t="s">
        <v>18</v>
      </c>
      <c r="AA1477">
        <v>0</v>
      </c>
    </row>
    <row r="1478" spans="1:27" hidden="1" x14ac:dyDescent="0.2">
      <c r="A1478" t="s">
        <v>53</v>
      </c>
      <c r="B1478">
        <v>1210995</v>
      </c>
      <c r="C1478">
        <v>1210995</v>
      </c>
      <c r="D1478">
        <v>1</v>
      </c>
      <c r="E1478" t="s">
        <v>177</v>
      </c>
      <c r="F1478" t="s">
        <v>178</v>
      </c>
      <c r="G1478">
        <v>345</v>
      </c>
      <c r="H1478" t="s">
        <v>66</v>
      </c>
      <c r="I1478" t="s">
        <v>241</v>
      </c>
      <c r="J1478" t="s">
        <v>32</v>
      </c>
      <c r="L1478" t="s">
        <v>56</v>
      </c>
      <c r="M1478" s="1">
        <v>0.624</v>
      </c>
      <c r="N1478" t="s">
        <v>74</v>
      </c>
      <c r="Q1478" t="s">
        <v>376</v>
      </c>
      <c r="S1478" t="s">
        <v>22</v>
      </c>
      <c r="AA1478">
        <v>0</v>
      </c>
    </row>
    <row r="1479" spans="1:27" hidden="1" x14ac:dyDescent="0.2">
      <c r="A1479" t="s">
        <v>53</v>
      </c>
      <c r="B1479">
        <v>1211148</v>
      </c>
      <c r="C1479">
        <v>1211148</v>
      </c>
      <c r="D1479">
        <v>1</v>
      </c>
      <c r="E1479" t="s">
        <v>177</v>
      </c>
      <c r="F1479" t="s">
        <v>178</v>
      </c>
      <c r="G1479">
        <v>345</v>
      </c>
      <c r="H1479" t="s">
        <v>66</v>
      </c>
      <c r="I1479" t="s">
        <v>242</v>
      </c>
      <c r="J1479" t="s">
        <v>32</v>
      </c>
      <c r="L1479" t="s">
        <v>56</v>
      </c>
      <c r="M1479" s="1">
        <v>0.624</v>
      </c>
      <c r="N1479" t="s">
        <v>74</v>
      </c>
      <c r="O1479" t="s">
        <v>59</v>
      </c>
      <c r="Q1479" t="s">
        <v>376</v>
      </c>
      <c r="R1479" s="1">
        <v>0.376</v>
      </c>
      <c r="S1479" t="s">
        <v>24</v>
      </c>
      <c r="AA1479">
        <v>0</v>
      </c>
    </row>
    <row r="1480" spans="1:27" hidden="1" x14ac:dyDescent="0.2">
      <c r="A1480" t="s">
        <v>53</v>
      </c>
      <c r="B1480">
        <v>1210546</v>
      </c>
      <c r="C1480">
        <v>1210546</v>
      </c>
      <c r="D1480">
        <v>1</v>
      </c>
      <c r="E1480" t="s">
        <v>177</v>
      </c>
      <c r="F1480" t="s">
        <v>178</v>
      </c>
      <c r="G1480">
        <v>345</v>
      </c>
      <c r="H1480" t="s">
        <v>66</v>
      </c>
      <c r="I1480" t="s">
        <v>243</v>
      </c>
      <c r="J1480" t="s">
        <v>32</v>
      </c>
      <c r="L1480" t="s">
        <v>56</v>
      </c>
      <c r="M1480" s="1">
        <v>0.624</v>
      </c>
      <c r="Q1480" t="s">
        <v>376</v>
      </c>
      <c r="S1480" t="s">
        <v>19</v>
      </c>
      <c r="AA1480">
        <v>0</v>
      </c>
    </row>
    <row r="1481" spans="1:27" hidden="1" x14ac:dyDescent="0.2">
      <c r="A1481" t="s">
        <v>53</v>
      </c>
      <c r="B1481">
        <v>1210894</v>
      </c>
      <c r="C1481">
        <v>1210894</v>
      </c>
      <c r="D1481">
        <v>1</v>
      </c>
      <c r="E1481" t="s">
        <v>177</v>
      </c>
      <c r="F1481" t="s">
        <v>178</v>
      </c>
      <c r="G1481">
        <v>345</v>
      </c>
      <c r="H1481" t="s">
        <v>66</v>
      </c>
      <c r="I1481" t="s">
        <v>246</v>
      </c>
      <c r="J1481" t="s">
        <v>32</v>
      </c>
      <c r="L1481" t="s">
        <v>56</v>
      </c>
      <c r="M1481" s="1">
        <v>0.624</v>
      </c>
      <c r="N1481" t="s">
        <v>74</v>
      </c>
      <c r="O1481" t="s">
        <v>59</v>
      </c>
      <c r="Q1481" t="s">
        <v>376</v>
      </c>
      <c r="R1481">
        <v>0.376</v>
      </c>
      <c r="S1481" t="s">
        <v>21</v>
      </c>
      <c r="AA1481">
        <v>0</v>
      </c>
    </row>
    <row r="1482" spans="1:27" hidden="1" x14ac:dyDescent="0.2">
      <c r="A1482" t="s">
        <v>53</v>
      </c>
      <c r="B1482">
        <v>1455375</v>
      </c>
      <c r="C1482">
        <v>1455375</v>
      </c>
      <c r="D1482">
        <v>1</v>
      </c>
      <c r="E1482" t="s">
        <v>177</v>
      </c>
      <c r="F1482" t="s">
        <v>178</v>
      </c>
      <c r="G1482">
        <v>474</v>
      </c>
      <c r="H1482" t="s">
        <v>80</v>
      </c>
      <c r="I1482" t="s">
        <v>324</v>
      </c>
      <c r="J1482" t="s">
        <v>32</v>
      </c>
      <c r="L1482" t="s">
        <v>59</v>
      </c>
      <c r="M1482" s="1">
        <v>0.63400000000000001</v>
      </c>
      <c r="N1482" t="s">
        <v>325</v>
      </c>
      <c r="O1482" t="s">
        <v>56</v>
      </c>
      <c r="Q1482" t="s">
        <v>366</v>
      </c>
      <c r="R1482" s="1">
        <v>0.36599999999999999</v>
      </c>
      <c r="S1482" t="s">
        <v>18</v>
      </c>
      <c r="AA1482">
        <v>0</v>
      </c>
    </row>
    <row r="1483" spans="1:27" hidden="1" x14ac:dyDescent="0.2">
      <c r="A1483" t="s">
        <v>53</v>
      </c>
      <c r="B1483">
        <v>1454294</v>
      </c>
      <c r="C1483">
        <v>1454294</v>
      </c>
      <c r="D1483">
        <v>1</v>
      </c>
      <c r="E1483" t="s">
        <v>177</v>
      </c>
      <c r="F1483" t="s">
        <v>178</v>
      </c>
      <c r="G1483">
        <v>474</v>
      </c>
      <c r="H1483" t="s">
        <v>80</v>
      </c>
      <c r="I1483" t="s">
        <v>326</v>
      </c>
      <c r="J1483" t="s">
        <v>32</v>
      </c>
      <c r="L1483" t="s">
        <v>59</v>
      </c>
      <c r="M1483" s="1">
        <v>0.63400000000000001</v>
      </c>
      <c r="N1483" t="s">
        <v>325</v>
      </c>
      <c r="Q1483" t="s">
        <v>366</v>
      </c>
      <c r="S1483" t="s">
        <v>22</v>
      </c>
      <c r="AA1483">
        <v>0</v>
      </c>
    </row>
    <row r="1484" spans="1:27" hidden="1" x14ac:dyDescent="0.2">
      <c r="A1484" t="s">
        <v>53</v>
      </c>
      <c r="B1484">
        <v>1454403</v>
      </c>
      <c r="C1484">
        <v>1454403</v>
      </c>
      <c r="D1484">
        <v>1</v>
      </c>
      <c r="E1484" t="s">
        <v>177</v>
      </c>
      <c r="F1484" t="s">
        <v>178</v>
      </c>
      <c r="G1484">
        <v>474</v>
      </c>
      <c r="H1484" t="s">
        <v>80</v>
      </c>
      <c r="I1484" t="s">
        <v>327</v>
      </c>
      <c r="J1484" t="s">
        <v>32</v>
      </c>
      <c r="L1484" t="s">
        <v>59</v>
      </c>
      <c r="M1484" s="1">
        <v>0.63400000000000001</v>
      </c>
      <c r="N1484" t="s">
        <v>325</v>
      </c>
      <c r="O1484" t="s">
        <v>56</v>
      </c>
      <c r="Q1484" t="s">
        <v>366</v>
      </c>
      <c r="R1484" s="1">
        <v>0.36599999999999999</v>
      </c>
      <c r="S1484" t="s">
        <v>24</v>
      </c>
      <c r="AA1484">
        <v>0</v>
      </c>
    </row>
    <row r="1485" spans="1:27" hidden="1" x14ac:dyDescent="0.2">
      <c r="A1485" t="s">
        <v>53</v>
      </c>
      <c r="B1485">
        <v>1453844</v>
      </c>
      <c r="C1485">
        <v>1453844</v>
      </c>
      <c r="D1485">
        <v>1</v>
      </c>
      <c r="E1485" t="s">
        <v>177</v>
      </c>
      <c r="F1485" t="s">
        <v>178</v>
      </c>
      <c r="G1485">
        <v>474</v>
      </c>
      <c r="H1485" t="s">
        <v>80</v>
      </c>
      <c r="I1485" t="s">
        <v>328</v>
      </c>
      <c r="J1485" t="s">
        <v>32</v>
      </c>
      <c r="L1485" t="s">
        <v>59</v>
      </c>
      <c r="M1485" s="1">
        <v>0.63400000000000001</v>
      </c>
      <c r="Q1485" t="s">
        <v>366</v>
      </c>
      <c r="S1485" t="s">
        <v>19</v>
      </c>
      <c r="AA1485">
        <v>0</v>
      </c>
    </row>
    <row r="1486" spans="1:27" hidden="1" x14ac:dyDescent="0.2">
      <c r="A1486" t="s">
        <v>53</v>
      </c>
      <c r="B1486">
        <v>1454192</v>
      </c>
      <c r="C1486">
        <v>1454192</v>
      </c>
      <c r="D1486">
        <v>1</v>
      </c>
      <c r="E1486" t="s">
        <v>329</v>
      </c>
      <c r="F1486" t="s">
        <v>29</v>
      </c>
      <c r="G1486">
        <v>474</v>
      </c>
      <c r="H1486" t="s">
        <v>80</v>
      </c>
      <c r="J1486" t="s">
        <v>32</v>
      </c>
      <c r="L1486" t="s">
        <v>59</v>
      </c>
      <c r="M1486" s="1">
        <v>0.63400000000000001</v>
      </c>
      <c r="N1486" t="s">
        <v>330</v>
      </c>
      <c r="O1486" t="s">
        <v>56</v>
      </c>
      <c r="Q1486" t="s">
        <v>366</v>
      </c>
      <c r="R1486" s="1">
        <v>0.36599999999999999</v>
      </c>
      <c r="S1486" t="s">
        <v>20</v>
      </c>
      <c r="AA1486">
        <v>0</v>
      </c>
    </row>
    <row r="1487" spans="1:27" hidden="1" x14ac:dyDescent="0.2">
      <c r="A1487" t="s">
        <v>53</v>
      </c>
      <c r="B1487">
        <v>1454193</v>
      </c>
      <c r="C1487">
        <v>1454193</v>
      </c>
      <c r="D1487">
        <v>1</v>
      </c>
      <c r="E1487" t="s">
        <v>177</v>
      </c>
      <c r="F1487" t="s">
        <v>178</v>
      </c>
      <c r="G1487">
        <v>474</v>
      </c>
      <c r="H1487" t="s">
        <v>80</v>
      </c>
      <c r="I1487" t="s">
        <v>331</v>
      </c>
      <c r="J1487" t="s">
        <v>32</v>
      </c>
      <c r="L1487" t="s">
        <v>59</v>
      </c>
      <c r="M1487" s="1">
        <v>0.63400000000000001</v>
      </c>
      <c r="N1487" t="s">
        <v>325</v>
      </c>
      <c r="O1487" t="s">
        <v>56</v>
      </c>
      <c r="Q1487" t="s">
        <v>366</v>
      </c>
      <c r="R1487">
        <v>0.36599999999999999</v>
      </c>
      <c r="S1487" t="s">
        <v>21</v>
      </c>
      <c r="AA1487">
        <v>0</v>
      </c>
    </row>
    <row r="1488" spans="1:27" hidden="1" x14ac:dyDescent="0.2">
      <c r="A1488" t="s">
        <v>53</v>
      </c>
      <c r="B1488">
        <v>1454391</v>
      </c>
      <c r="C1488">
        <v>1454391</v>
      </c>
      <c r="D1488">
        <v>1</v>
      </c>
      <c r="E1488" t="s">
        <v>177</v>
      </c>
      <c r="F1488" t="s">
        <v>178</v>
      </c>
      <c r="G1488">
        <v>474</v>
      </c>
      <c r="H1488" t="s">
        <v>80</v>
      </c>
      <c r="I1488" t="s">
        <v>332</v>
      </c>
      <c r="J1488" t="s">
        <v>32</v>
      </c>
      <c r="L1488" t="s">
        <v>59</v>
      </c>
      <c r="M1488" s="1">
        <v>0.63400000000000001</v>
      </c>
      <c r="Q1488" t="s">
        <v>366</v>
      </c>
      <c r="R1488" s="1">
        <v>0.36599999999999999</v>
      </c>
      <c r="S1488" t="s">
        <v>23</v>
      </c>
      <c r="AA1488">
        <v>0</v>
      </c>
    </row>
    <row r="1489" spans="1:27" hidden="1" x14ac:dyDescent="0.2">
      <c r="A1489" t="s">
        <v>53</v>
      </c>
      <c r="B1489">
        <v>1455376</v>
      </c>
      <c r="C1489">
        <v>1455376</v>
      </c>
      <c r="D1489">
        <v>1</v>
      </c>
      <c r="E1489" t="s">
        <v>177</v>
      </c>
      <c r="F1489" t="s">
        <v>178</v>
      </c>
      <c r="G1489">
        <v>475</v>
      </c>
      <c r="H1489" t="s">
        <v>30</v>
      </c>
      <c r="I1489" t="s">
        <v>324</v>
      </c>
      <c r="J1489" t="s">
        <v>32</v>
      </c>
      <c r="L1489" t="s">
        <v>34</v>
      </c>
      <c r="M1489" s="1">
        <v>0.63500000000000001</v>
      </c>
      <c r="N1489" t="s">
        <v>325</v>
      </c>
      <c r="O1489" t="s">
        <v>36</v>
      </c>
      <c r="Q1489" t="s">
        <v>337</v>
      </c>
      <c r="R1489" s="1">
        <v>0.36499999999999999</v>
      </c>
      <c r="S1489" t="s">
        <v>18</v>
      </c>
      <c r="AA1489">
        <v>0</v>
      </c>
    </row>
    <row r="1490" spans="1:27" hidden="1" x14ac:dyDescent="0.2">
      <c r="A1490" t="s">
        <v>53</v>
      </c>
      <c r="B1490">
        <v>1454295</v>
      </c>
      <c r="C1490">
        <v>1454295</v>
      </c>
      <c r="D1490">
        <v>1</v>
      </c>
      <c r="E1490" t="s">
        <v>177</v>
      </c>
      <c r="F1490" t="s">
        <v>178</v>
      </c>
      <c r="G1490">
        <v>475</v>
      </c>
      <c r="H1490" t="s">
        <v>30</v>
      </c>
      <c r="I1490" t="s">
        <v>326</v>
      </c>
      <c r="J1490" t="s">
        <v>32</v>
      </c>
      <c r="L1490" t="s">
        <v>34</v>
      </c>
      <c r="M1490" s="1">
        <v>0.63500000000000001</v>
      </c>
      <c r="N1490" t="s">
        <v>325</v>
      </c>
      <c r="Q1490" t="s">
        <v>337</v>
      </c>
      <c r="S1490" t="s">
        <v>22</v>
      </c>
      <c r="AA1490">
        <v>0</v>
      </c>
    </row>
    <row r="1491" spans="1:27" hidden="1" x14ac:dyDescent="0.2">
      <c r="A1491" t="s">
        <v>53</v>
      </c>
      <c r="B1491">
        <v>1454404</v>
      </c>
      <c r="C1491">
        <v>1454404</v>
      </c>
      <c r="D1491">
        <v>1</v>
      </c>
      <c r="E1491" t="s">
        <v>177</v>
      </c>
      <c r="F1491" t="s">
        <v>178</v>
      </c>
      <c r="G1491">
        <v>475</v>
      </c>
      <c r="H1491" t="s">
        <v>30</v>
      </c>
      <c r="I1491" t="s">
        <v>327</v>
      </c>
      <c r="J1491" t="s">
        <v>32</v>
      </c>
      <c r="L1491" t="s">
        <v>34</v>
      </c>
      <c r="M1491" s="1">
        <v>0.63500000000000001</v>
      </c>
      <c r="N1491" t="s">
        <v>325</v>
      </c>
      <c r="O1491" t="s">
        <v>36</v>
      </c>
      <c r="Q1491" t="s">
        <v>337</v>
      </c>
      <c r="R1491" s="1">
        <v>0.36499999999999999</v>
      </c>
      <c r="S1491" t="s">
        <v>24</v>
      </c>
      <c r="AA1491">
        <v>0</v>
      </c>
    </row>
    <row r="1492" spans="1:27" hidden="1" x14ac:dyDescent="0.2">
      <c r="A1492" t="s">
        <v>53</v>
      </c>
      <c r="B1492">
        <v>1453845</v>
      </c>
      <c r="C1492">
        <v>1453845</v>
      </c>
      <c r="D1492">
        <v>1</v>
      </c>
      <c r="E1492" t="s">
        <v>177</v>
      </c>
      <c r="F1492" t="s">
        <v>178</v>
      </c>
      <c r="G1492">
        <v>475</v>
      </c>
      <c r="H1492" t="s">
        <v>30</v>
      </c>
      <c r="I1492" t="s">
        <v>328</v>
      </c>
      <c r="J1492" t="s">
        <v>32</v>
      </c>
      <c r="L1492" t="s">
        <v>34</v>
      </c>
      <c r="M1492" s="1">
        <v>0.63500000000000001</v>
      </c>
      <c r="Q1492" t="s">
        <v>337</v>
      </c>
      <c r="S1492" t="s">
        <v>19</v>
      </c>
      <c r="AA1492">
        <v>0</v>
      </c>
    </row>
    <row r="1493" spans="1:27" hidden="1" x14ac:dyDescent="0.2">
      <c r="A1493" t="s">
        <v>53</v>
      </c>
      <c r="B1493">
        <v>1454193</v>
      </c>
      <c r="C1493">
        <v>1454193</v>
      </c>
      <c r="D1493">
        <v>1</v>
      </c>
      <c r="E1493" t="s">
        <v>329</v>
      </c>
      <c r="F1493" t="s">
        <v>29</v>
      </c>
      <c r="G1493">
        <v>475</v>
      </c>
      <c r="H1493" t="s">
        <v>30</v>
      </c>
      <c r="J1493" t="s">
        <v>32</v>
      </c>
      <c r="L1493" t="s">
        <v>34</v>
      </c>
      <c r="M1493" s="1">
        <v>0.63500000000000001</v>
      </c>
      <c r="N1493" t="s">
        <v>330</v>
      </c>
      <c r="O1493" t="s">
        <v>36</v>
      </c>
      <c r="Q1493" t="s">
        <v>337</v>
      </c>
      <c r="R1493" s="1">
        <v>0.36499999999999999</v>
      </c>
      <c r="S1493" t="s">
        <v>20</v>
      </c>
      <c r="AA1493">
        <v>0</v>
      </c>
    </row>
    <row r="1494" spans="1:27" hidden="1" x14ac:dyDescent="0.2">
      <c r="A1494" t="s">
        <v>53</v>
      </c>
      <c r="B1494">
        <v>1454194</v>
      </c>
      <c r="C1494">
        <v>1454194</v>
      </c>
      <c r="D1494">
        <v>1</v>
      </c>
      <c r="E1494" t="s">
        <v>177</v>
      </c>
      <c r="F1494" t="s">
        <v>178</v>
      </c>
      <c r="G1494">
        <v>475</v>
      </c>
      <c r="H1494" t="s">
        <v>30</v>
      </c>
      <c r="I1494" t="s">
        <v>331</v>
      </c>
      <c r="J1494" t="s">
        <v>32</v>
      </c>
      <c r="L1494" t="s">
        <v>34</v>
      </c>
      <c r="M1494" s="1">
        <v>0.63500000000000001</v>
      </c>
      <c r="N1494" t="s">
        <v>325</v>
      </c>
      <c r="O1494" t="s">
        <v>36</v>
      </c>
      <c r="Q1494" t="s">
        <v>337</v>
      </c>
      <c r="R1494">
        <v>0.36499999999999999</v>
      </c>
      <c r="S1494" t="s">
        <v>21</v>
      </c>
      <c r="AA1494">
        <v>0</v>
      </c>
    </row>
    <row r="1495" spans="1:27" hidden="1" x14ac:dyDescent="0.2">
      <c r="A1495" t="s">
        <v>53</v>
      </c>
      <c r="B1495">
        <v>1454392</v>
      </c>
      <c r="C1495">
        <v>1454392</v>
      </c>
      <c r="D1495">
        <v>1</v>
      </c>
      <c r="E1495" t="s">
        <v>177</v>
      </c>
      <c r="F1495" t="s">
        <v>178</v>
      </c>
      <c r="G1495">
        <v>475</v>
      </c>
      <c r="H1495" t="s">
        <v>30</v>
      </c>
      <c r="I1495" t="s">
        <v>332</v>
      </c>
      <c r="J1495" t="s">
        <v>32</v>
      </c>
      <c r="L1495" t="s">
        <v>34</v>
      </c>
      <c r="M1495" s="1">
        <v>0.63500000000000001</v>
      </c>
      <c r="Q1495" t="s">
        <v>337</v>
      </c>
      <c r="R1495" s="1">
        <v>0.36499999999999999</v>
      </c>
      <c r="S1495" t="s">
        <v>23</v>
      </c>
      <c r="AA1495">
        <v>0</v>
      </c>
    </row>
    <row r="1496" spans="1:27" hidden="1" x14ac:dyDescent="0.2">
      <c r="A1496" t="s">
        <v>53</v>
      </c>
      <c r="B1496">
        <v>3064761</v>
      </c>
      <c r="C1496">
        <v>3064761</v>
      </c>
      <c r="D1496">
        <v>1</v>
      </c>
      <c r="E1496" t="s">
        <v>307</v>
      </c>
      <c r="F1496" t="s">
        <v>308</v>
      </c>
      <c r="G1496">
        <v>165</v>
      </c>
      <c r="H1496" t="s">
        <v>80</v>
      </c>
      <c r="I1496" t="s">
        <v>309</v>
      </c>
      <c r="J1496" t="s">
        <v>32</v>
      </c>
      <c r="L1496" t="s">
        <v>59</v>
      </c>
      <c r="M1496" s="1">
        <v>0.63600000000000001</v>
      </c>
      <c r="N1496" t="s">
        <v>310</v>
      </c>
      <c r="O1496" t="s">
        <v>56</v>
      </c>
      <c r="Q1496" t="s">
        <v>249</v>
      </c>
      <c r="R1496" s="1">
        <v>0.36399999999999999</v>
      </c>
      <c r="S1496" t="s">
        <v>18</v>
      </c>
      <c r="AA1496">
        <v>0</v>
      </c>
    </row>
    <row r="1497" spans="1:27" hidden="1" x14ac:dyDescent="0.2">
      <c r="A1497" t="s">
        <v>53</v>
      </c>
      <c r="B1497">
        <v>3062479</v>
      </c>
      <c r="C1497">
        <v>3062479</v>
      </c>
      <c r="D1497">
        <v>1</v>
      </c>
      <c r="E1497" t="s">
        <v>312</v>
      </c>
      <c r="F1497" t="s">
        <v>308</v>
      </c>
      <c r="G1497">
        <v>165</v>
      </c>
      <c r="H1497" t="s">
        <v>80</v>
      </c>
      <c r="I1497" t="s">
        <v>313</v>
      </c>
      <c r="J1497" t="s">
        <v>32</v>
      </c>
      <c r="L1497" t="s">
        <v>59</v>
      </c>
      <c r="M1497" s="1">
        <v>0.63600000000000001</v>
      </c>
      <c r="N1497" t="s">
        <v>310</v>
      </c>
      <c r="Q1497" t="s">
        <v>249</v>
      </c>
      <c r="S1497" t="s">
        <v>22</v>
      </c>
      <c r="AA1497">
        <v>0</v>
      </c>
    </row>
    <row r="1498" spans="1:27" hidden="1" x14ac:dyDescent="0.2">
      <c r="A1498" t="s">
        <v>53</v>
      </c>
      <c r="B1498">
        <v>3062589</v>
      </c>
      <c r="C1498">
        <v>3062589</v>
      </c>
      <c r="D1498">
        <v>1</v>
      </c>
      <c r="E1498" t="s">
        <v>312</v>
      </c>
      <c r="F1498" t="s">
        <v>308</v>
      </c>
      <c r="G1498">
        <v>165</v>
      </c>
      <c r="H1498" t="s">
        <v>80</v>
      </c>
      <c r="I1498" t="s">
        <v>314</v>
      </c>
      <c r="J1498" t="s">
        <v>32</v>
      </c>
      <c r="L1498" t="s">
        <v>59</v>
      </c>
      <c r="M1498" s="1">
        <v>0.63600000000000001</v>
      </c>
      <c r="N1498" t="s">
        <v>310</v>
      </c>
      <c r="O1498" t="s">
        <v>56</v>
      </c>
      <c r="Q1498" t="s">
        <v>249</v>
      </c>
      <c r="R1498" s="1">
        <v>0.36399999999999999</v>
      </c>
      <c r="S1498" t="s">
        <v>24</v>
      </c>
      <c r="AA1498">
        <v>0</v>
      </c>
    </row>
    <row r="1499" spans="1:27" hidden="1" x14ac:dyDescent="0.2">
      <c r="A1499" t="s">
        <v>53</v>
      </c>
      <c r="B1499">
        <v>3062029</v>
      </c>
      <c r="C1499">
        <v>3062029</v>
      </c>
      <c r="D1499">
        <v>1</v>
      </c>
      <c r="E1499" t="s">
        <v>312</v>
      </c>
      <c r="F1499" t="s">
        <v>308</v>
      </c>
      <c r="G1499">
        <v>165</v>
      </c>
      <c r="H1499" t="s">
        <v>80</v>
      </c>
      <c r="I1499" t="s">
        <v>315</v>
      </c>
      <c r="J1499" t="s">
        <v>32</v>
      </c>
      <c r="L1499" t="s">
        <v>59</v>
      </c>
      <c r="M1499" s="1">
        <v>0.63600000000000001</v>
      </c>
      <c r="Q1499" t="s">
        <v>249</v>
      </c>
      <c r="S1499" t="s">
        <v>19</v>
      </c>
      <c r="AA1499">
        <v>0</v>
      </c>
    </row>
    <row r="1500" spans="1:27" hidden="1" x14ac:dyDescent="0.2">
      <c r="A1500" t="s">
        <v>53</v>
      </c>
      <c r="B1500">
        <v>3063578</v>
      </c>
      <c r="C1500">
        <v>3063578</v>
      </c>
      <c r="D1500">
        <v>1</v>
      </c>
      <c r="E1500" t="s">
        <v>316</v>
      </c>
      <c r="F1500" t="s">
        <v>317</v>
      </c>
      <c r="G1500">
        <v>165</v>
      </c>
      <c r="H1500" t="s">
        <v>80</v>
      </c>
      <c r="J1500" t="s">
        <v>32</v>
      </c>
      <c r="L1500" t="s">
        <v>59</v>
      </c>
      <c r="M1500" s="1">
        <v>0.63600000000000001</v>
      </c>
      <c r="N1500" t="s">
        <v>318</v>
      </c>
      <c r="O1500" t="s">
        <v>56</v>
      </c>
      <c r="Q1500" t="s">
        <v>249</v>
      </c>
      <c r="R1500" s="1">
        <v>0.36399999999999999</v>
      </c>
      <c r="S1500" t="s">
        <v>20</v>
      </c>
      <c r="AA1500">
        <v>0</v>
      </c>
    </row>
    <row r="1501" spans="1:27" hidden="1" x14ac:dyDescent="0.2">
      <c r="A1501" t="s">
        <v>53</v>
      </c>
      <c r="B1501">
        <v>3062403</v>
      </c>
      <c r="C1501">
        <v>3062403</v>
      </c>
      <c r="D1501">
        <v>1</v>
      </c>
      <c r="E1501" t="s">
        <v>312</v>
      </c>
      <c r="F1501" t="s">
        <v>308</v>
      </c>
      <c r="G1501">
        <v>165</v>
      </c>
      <c r="H1501" t="s">
        <v>80</v>
      </c>
      <c r="I1501" t="s">
        <v>319</v>
      </c>
      <c r="J1501" t="s">
        <v>32</v>
      </c>
      <c r="L1501" t="s">
        <v>59</v>
      </c>
      <c r="M1501" s="1">
        <v>0.63600000000000001</v>
      </c>
      <c r="N1501" t="s">
        <v>310</v>
      </c>
      <c r="O1501" t="s">
        <v>56</v>
      </c>
      <c r="Q1501" t="s">
        <v>249</v>
      </c>
      <c r="R1501">
        <v>0.36399999999999999</v>
      </c>
      <c r="S1501" t="s">
        <v>21</v>
      </c>
      <c r="AA1501">
        <v>0</v>
      </c>
    </row>
    <row r="1502" spans="1:27" hidden="1" x14ac:dyDescent="0.2">
      <c r="A1502" t="s">
        <v>53</v>
      </c>
      <c r="B1502">
        <v>3062578</v>
      </c>
      <c r="C1502">
        <v>3062578</v>
      </c>
      <c r="D1502">
        <v>1</v>
      </c>
      <c r="E1502" t="s">
        <v>312</v>
      </c>
      <c r="F1502" t="s">
        <v>308</v>
      </c>
      <c r="G1502">
        <v>165</v>
      </c>
      <c r="H1502" t="s">
        <v>80</v>
      </c>
      <c r="I1502" t="s">
        <v>320</v>
      </c>
      <c r="J1502" t="s">
        <v>32</v>
      </c>
      <c r="L1502" t="s">
        <v>59</v>
      </c>
      <c r="M1502" s="1">
        <v>0.63600000000000001</v>
      </c>
      <c r="Q1502" t="s">
        <v>249</v>
      </c>
      <c r="R1502" s="1">
        <v>0.36399999999999999</v>
      </c>
      <c r="S1502" t="s">
        <v>23</v>
      </c>
      <c r="AA1502">
        <v>0</v>
      </c>
    </row>
    <row r="1503" spans="1:27" hidden="1" x14ac:dyDescent="0.2">
      <c r="A1503" t="s">
        <v>53</v>
      </c>
      <c r="B1503">
        <v>3064764</v>
      </c>
      <c r="C1503">
        <v>3064764</v>
      </c>
      <c r="D1503">
        <v>1</v>
      </c>
      <c r="E1503" t="s">
        <v>307</v>
      </c>
      <c r="F1503" t="s">
        <v>308</v>
      </c>
      <c r="G1503">
        <v>162</v>
      </c>
      <c r="H1503" t="s">
        <v>99</v>
      </c>
      <c r="I1503" t="s">
        <v>309</v>
      </c>
      <c r="J1503" t="s">
        <v>32</v>
      </c>
      <c r="L1503" t="s">
        <v>36</v>
      </c>
      <c r="M1503" s="1">
        <v>0.63900000000000001</v>
      </c>
      <c r="N1503" t="s">
        <v>310</v>
      </c>
      <c r="O1503" t="s">
        <v>34</v>
      </c>
      <c r="Q1503" t="s">
        <v>335</v>
      </c>
      <c r="R1503" s="1">
        <v>0.36099999999999999</v>
      </c>
      <c r="S1503" t="s">
        <v>18</v>
      </c>
      <c r="AA1503">
        <v>0</v>
      </c>
    </row>
    <row r="1504" spans="1:27" hidden="1" x14ac:dyDescent="0.2">
      <c r="A1504" t="s">
        <v>53</v>
      </c>
      <c r="B1504">
        <v>3064772</v>
      </c>
      <c r="C1504">
        <v>3064772</v>
      </c>
      <c r="D1504">
        <v>1</v>
      </c>
      <c r="E1504" t="s">
        <v>307</v>
      </c>
      <c r="F1504" t="s">
        <v>308</v>
      </c>
      <c r="G1504">
        <v>154</v>
      </c>
      <c r="H1504" t="s">
        <v>66</v>
      </c>
      <c r="I1504" t="s">
        <v>309</v>
      </c>
      <c r="J1504" t="s">
        <v>32</v>
      </c>
      <c r="L1504" t="s">
        <v>56</v>
      </c>
      <c r="M1504" s="1">
        <v>0.63900000000000001</v>
      </c>
      <c r="N1504" t="s">
        <v>310</v>
      </c>
      <c r="O1504" t="s">
        <v>59</v>
      </c>
      <c r="Q1504" t="s">
        <v>311</v>
      </c>
      <c r="R1504" s="1">
        <v>0.36099999999999999</v>
      </c>
      <c r="S1504" t="s">
        <v>18</v>
      </c>
      <c r="AA1504">
        <v>0</v>
      </c>
    </row>
    <row r="1505" spans="1:27" hidden="1" x14ac:dyDescent="0.2">
      <c r="A1505" t="s">
        <v>53</v>
      </c>
      <c r="B1505">
        <v>3064773</v>
      </c>
      <c r="C1505">
        <v>3064773</v>
      </c>
      <c r="D1505">
        <v>1</v>
      </c>
      <c r="E1505" t="s">
        <v>307</v>
      </c>
      <c r="F1505" t="s">
        <v>308</v>
      </c>
      <c r="G1505">
        <v>153</v>
      </c>
      <c r="H1505" t="s">
        <v>66</v>
      </c>
      <c r="I1505" t="s">
        <v>309</v>
      </c>
      <c r="J1505" t="s">
        <v>32</v>
      </c>
      <c r="L1505" t="s">
        <v>56</v>
      </c>
      <c r="M1505" s="1">
        <v>0.63900000000000001</v>
      </c>
      <c r="N1505" t="s">
        <v>310</v>
      </c>
      <c r="O1505" t="s">
        <v>59</v>
      </c>
      <c r="Q1505" t="s">
        <v>334</v>
      </c>
      <c r="R1505" s="1">
        <v>0.36099999999999999</v>
      </c>
      <c r="S1505" t="s">
        <v>18</v>
      </c>
      <c r="AA1505">
        <v>0</v>
      </c>
    </row>
    <row r="1506" spans="1:27" hidden="1" x14ac:dyDescent="0.2">
      <c r="A1506" t="s">
        <v>53</v>
      </c>
      <c r="B1506">
        <v>3062482</v>
      </c>
      <c r="C1506">
        <v>3062482</v>
      </c>
      <c r="D1506">
        <v>1</v>
      </c>
      <c r="E1506" t="s">
        <v>312</v>
      </c>
      <c r="F1506" t="s">
        <v>308</v>
      </c>
      <c r="G1506">
        <v>162</v>
      </c>
      <c r="H1506" t="s">
        <v>99</v>
      </c>
      <c r="I1506" t="s">
        <v>313</v>
      </c>
      <c r="J1506" t="s">
        <v>32</v>
      </c>
      <c r="L1506" t="s">
        <v>36</v>
      </c>
      <c r="M1506" s="1">
        <v>0.63900000000000001</v>
      </c>
      <c r="N1506" t="s">
        <v>310</v>
      </c>
      <c r="Q1506" t="s">
        <v>335</v>
      </c>
      <c r="S1506" t="s">
        <v>22</v>
      </c>
      <c r="AA1506">
        <v>0</v>
      </c>
    </row>
    <row r="1507" spans="1:27" hidden="1" x14ac:dyDescent="0.2">
      <c r="A1507" t="s">
        <v>53</v>
      </c>
      <c r="B1507">
        <v>3062490</v>
      </c>
      <c r="C1507">
        <v>3062490</v>
      </c>
      <c r="D1507">
        <v>1</v>
      </c>
      <c r="E1507" t="s">
        <v>312</v>
      </c>
      <c r="F1507" t="s">
        <v>308</v>
      </c>
      <c r="G1507">
        <v>154</v>
      </c>
      <c r="H1507" t="s">
        <v>66</v>
      </c>
      <c r="I1507" t="s">
        <v>313</v>
      </c>
      <c r="J1507" t="s">
        <v>32</v>
      </c>
      <c r="L1507" t="s">
        <v>56</v>
      </c>
      <c r="M1507" s="1">
        <v>0.63900000000000001</v>
      </c>
      <c r="N1507" t="s">
        <v>310</v>
      </c>
      <c r="Q1507" t="s">
        <v>311</v>
      </c>
      <c r="S1507" t="s">
        <v>22</v>
      </c>
      <c r="AA1507">
        <v>0</v>
      </c>
    </row>
    <row r="1508" spans="1:27" hidden="1" x14ac:dyDescent="0.2">
      <c r="A1508" t="s">
        <v>53</v>
      </c>
      <c r="B1508">
        <v>3062491</v>
      </c>
      <c r="C1508">
        <v>3062491</v>
      </c>
      <c r="D1508">
        <v>1</v>
      </c>
      <c r="E1508" t="s">
        <v>312</v>
      </c>
      <c r="F1508" t="s">
        <v>308</v>
      </c>
      <c r="G1508">
        <v>153</v>
      </c>
      <c r="H1508" t="s">
        <v>66</v>
      </c>
      <c r="I1508" t="s">
        <v>313</v>
      </c>
      <c r="J1508" t="s">
        <v>32</v>
      </c>
      <c r="L1508" t="s">
        <v>56</v>
      </c>
      <c r="M1508" s="1">
        <v>0.63900000000000001</v>
      </c>
      <c r="N1508" t="s">
        <v>310</v>
      </c>
      <c r="Q1508" t="s">
        <v>334</v>
      </c>
      <c r="S1508" t="s">
        <v>22</v>
      </c>
      <c r="AA1508">
        <v>0</v>
      </c>
    </row>
    <row r="1509" spans="1:27" hidden="1" x14ac:dyDescent="0.2">
      <c r="A1509" t="s">
        <v>53</v>
      </c>
      <c r="B1509">
        <v>3062592</v>
      </c>
      <c r="C1509">
        <v>3062592</v>
      </c>
      <c r="D1509">
        <v>1</v>
      </c>
      <c r="E1509" t="s">
        <v>312</v>
      </c>
      <c r="F1509" t="s">
        <v>308</v>
      </c>
      <c r="G1509">
        <v>162</v>
      </c>
      <c r="H1509" t="s">
        <v>99</v>
      </c>
      <c r="I1509" t="s">
        <v>314</v>
      </c>
      <c r="J1509" t="s">
        <v>32</v>
      </c>
      <c r="L1509" t="s">
        <v>36</v>
      </c>
      <c r="M1509" s="1">
        <v>0.63900000000000001</v>
      </c>
      <c r="N1509" t="s">
        <v>310</v>
      </c>
      <c r="O1509" t="s">
        <v>34</v>
      </c>
      <c r="Q1509" t="s">
        <v>335</v>
      </c>
      <c r="R1509" s="1">
        <v>0.36099999999999999</v>
      </c>
      <c r="S1509" t="s">
        <v>24</v>
      </c>
      <c r="AA1509">
        <v>0</v>
      </c>
    </row>
    <row r="1510" spans="1:27" hidden="1" x14ac:dyDescent="0.2">
      <c r="A1510" t="s">
        <v>53</v>
      </c>
      <c r="B1510">
        <v>3062600</v>
      </c>
      <c r="C1510">
        <v>3062600</v>
      </c>
      <c r="D1510">
        <v>1</v>
      </c>
      <c r="E1510" t="s">
        <v>312</v>
      </c>
      <c r="F1510" t="s">
        <v>308</v>
      </c>
      <c r="G1510">
        <v>154</v>
      </c>
      <c r="H1510" t="s">
        <v>66</v>
      </c>
      <c r="I1510" t="s">
        <v>314</v>
      </c>
      <c r="J1510" t="s">
        <v>32</v>
      </c>
      <c r="L1510" t="s">
        <v>56</v>
      </c>
      <c r="M1510" s="1">
        <v>0.63900000000000001</v>
      </c>
      <c r="N1510" t="s">
        <v>310</v>
      </c>
      <c r="O1510" t="s">
        <v>59</v>
      </c>
      <c r="Q1510" t="s">
        <v>311</v>
      </c>
      <c r="R1510" s="1">
        <v>0.36099999999999999</v>
      </c>
      <c r="S1510" t="s">
        <v>24</v>
      </c>
      <c r="AA1510">
        <v>0</v>
      </c>
    </row>
    <row r="1511" spans="1:27" hidden="1" x14ac:dyDescent="0.2">
      <c r="A1511" t="s">
        <v>53</v>
      </c>
      <c r="B1511">
        <v>3062601</v>
      </c>
      <c r="C1511">
        <v>3062601</v>
      </c>
      <c r="D1511">
        <v>1</v>
      </c>
      <c r="E1511" t="s">
        <v>312</v>
      </c>
      <c r="F1511" t="s">
        <v>308</v>
      </c>
      <c r="G1511">
        <v>153</v>
      </c>
      <c r="H1511" t="s">
        <v>66</v>
      </c>
      <c r="I1511" t="s">
        <v>314</v>
      </c>
      <c r="J1511" t="s">
        <v>32</v>
      </c>
      <c r="L1511" t="s">
        <v>56</v>
      </c>
      <c r="M1511" s="1">
        <v>0.63900000000000001</v>
      </c>
      <c r="N1511" t="s">
        <v>310</v>
      </c>
      <c r="O1511" t="s">
        <v>59</v>
      </c>
      <c r="Q1511" t="s">
        <v>334</v>
      </c>
      <c r="R1511" s="1">
        <v>0.36099999999999999</v>
      </c>
      <c r="S1511" t="s">
        <v>24</v>
      </c>
      <c r="AA1511">
        <v>0</v>
      </c>
    </row>
    <row r="1512" spans="1:27" hidden="1" x14ac:dyDescent="0.2">
      <c r="A1512" t="s">
        <v>53</v>
      </c>
      <c r="B1512">
        <v>3062032</v>
      </c>
      <c r="C1512">
        <v>3062032</v>
      </c>
      <c r="D1512">
        <v>1</v>
      </c>
      <c r="E1512" t="s">
        <v>312</v>
      </c>
      <c r="F1512" t="s">
        <v>308</v>
      </c>
      <c r="G1512">
        <v>162</v>
      </c>
      <c r="H1512" t="s">
        <v>99</v>
      </c>
      <c r="I1512" t="s">
        <v>315</v>
      </c>
      <c r="J1512" t="s">
        <v>32</v>
      </c>
      <c r="L1512" t="s">
        <v>36</v>
      </c>
      <c r="M1512" s="1">
        <v>0.63900000000000001</v>
      </c>
      <c r="Q1512" t="s">
        <v>335</v>
      </c>
      <c r="S1512" t="s">
        <v>19</v>
      </c>
      <c r="AA1512">
        <v>0</v>
      </c>
    </row>
    <row r="1513" spans="1:27" hidden="1" x14ac:dyDescent="0.2">
      <c r="A1513" t="s">
        <v>53</v>
      </c>
      <c r="B1513">
        <v>3062040</v>
      </c>
      <c r="C1513">
        <v>3062040</v>
      </c>
      <c r="D1513">
        <v>1</v>
      </c>
      <c r="E1513" t="s">
        <v>312</v>
      </c>
      <c r="F1513" t="s">
        <v>308</v>
      </c>
      <c r="G1513">
        <v>154</v>
      </c>
      <c r="H1513" t="s">
        <v>66</v>
      </c>
      <c r="I1513" t="s">
        <v>315</v>
      </c>
      <c r="J1513" t="s">
        <v>32</v>
      </c>
      <c r="L1513" t="s">
        <v>56</v>
      </c>
      <c r="M1513" s="1">
        <v>0.63900000000000001</v>
      </c>
      <c r="Q1513" t="s">
        <v>311</v>
      </c>
      <c r="S1513" t="s">
        <v>19</v>
      </c>
      <c r="AA1513">
        <v>0</v>
      </c>
    </row>
    <row r="1514" spans="1:27" hidden="1" x14ac:dyDescent="0.2">
      <c r="A1514" t="s">
        <v>53</v>
      </c>
      <c r="B1514">
        <v>3062041</v>
      </c>
      <c r="C1514">
        <v>3062041</v>
      </c>
      <c r="D1514">
        <v>1</v>
      </c>
      <c r="E1514" t="s">
        <v>312</v>
      </c>
      <c r="F1514" t="s">
        <v>308</v>
      </c>
      <c r="G1514">
        <v>153</v>
      </c>
      <c r="H1514" t="s">
        <v>66</v>
      </c>
      <c r="I1514" t="s">
        <v>315</v>
      </c>
      <c r="J1514" t="s">
        <v>32</v>
      </c>
      <c r="L1514" t="s">
        <v>56</v>
      </c>
      <c r="M1514" s="1">
        <v>0.63900000000000001</v>
      </c>
      <c r="Q1514" t="s">
        <v>334</v>
      </c>
      <c r="S1514" t="s">
        <v>19</v>
      </c>
      <c r="AA1514">
        <v>0</v>
      </c>
    </row>
    <row r="1515" spans="1:27" hidden="1" x14ac:dyDescent="0.2">
      <c r="A1515" t="s">
        <v>53</v>
      </c>
      <c r="B1515">
        <v>3063581</v>
      </c>
      <c r="C1515">
        <v>3063581</v>
      </c>
      <c r="D1515">
        <v>1</v>
      </c>
      <c r="E1515" t="s">
        <v>316</v>
      </c>
      <c r="F1515" t="s">
        <v>317</v>
      </c>
      <c r="G1515">
        <v>162</v>
      </c>
      <c r="H1515" t="s">
        <v>99</v>
      </c>
      <c r="J1515" t="s">
        <v>32</v>
      </c>
      <c r="L1515" t="s">
        <v>36</v>
      </c>
      <c r="M1515" s="1">
        <v>0.63900000000000001</v>
      </c>
      <c r="N1515" t="s">
        <v>318</v>
      </c>
      <c r="O1515" t="s">
        <v>34</v>
      </c>
      <c r="Q1515" t="s">
        <v>335</v>
      </c>
      <c r="R1515" s="1">
        <v>0.36099999999999999</v>
      </c>
      <c r="S1515" t="s">
        <v>20</v>
      </c>
      <c r="AA1515">
        <v>0</v>
      </c>
    </row>
    <row r="1516" spans="1:27" hidden="1" x14ac:dyDescent="0.2">
      <c r="A1516" t="s">
        <v>53</v>
      </c>
      <c r="B1516">
        <v>3063589</v>
      </c>
      <c r="C1516">
        <v>3063589</v>
      </c>
      <c r="D1516">
        <v>1</v>
      </c>
      <c r="E1516" t="s">
        <v>316</v>
      </c>
      <c r="F1516" t="s">
        <v>317</v>
      </c>
      <c r="G1516">
        <v>154</v>
      </c>
      <c r="H1516" t="s">
        <v>66</v>
      </c>
      <c r="J1516" t="s">
        <v>32</v>
      </c>
      <c r="L1516" t="s">
        <v>56</v>
      </c>
      <c r="M1516" s="1">
        <v>0.63900000000000001</v>
      </c>
      <c r="N1516" t="s">
        <v>318</v>
      </c>
      <c r="O1516" t="s">
        <v>59</v>
      </c>
      <c r="Q1516" t="s">
        <v>311</v>
      </c>
      <c r="R1516" s="1">
        <v>0.36099999999999999</v>
      </c>
      <c r="S1516" t="s">
        <v>20</v>
      </c>
      <c r="AA1516">
        <v>0</v>
      </c>
    </row>
    <row r="1517" spans="1:27" hidden="1" x14ac:dyDescent="0.2">
      <c r="A1517" t="s">
        <v>53</v>
      </c>
      <c r="B1517">
        <v>3063590</v>
      </c>
      <c r="C1517">
        <v>3063590</v>
      </c>
      <c r="D1517">
        <v>1</v>
      </c>
      <c r="E1517" t="s">
        <v>316</v>
      </c>
      <c r="F1517" t="s">
        <v>317</v>
      </c>
      <c r="G1517">
        <v>153</v>
      </c>
      <c r="H1517" t="s">
        <v>66</v>
      </c>
      <c r="J1517" t="s">
        <v>32</v>
      </c>
      <c r="L1517" t="s">
        <v>56</v>
      </c>
      <c r="M1517" s="1">
        <v>0.63900000000000001</v>
      </c>
      <c r="N1517" t="s">
        <v>318</v>
      </c>
      <c r="O1517" t="s">
        <v>59</v>
      </c>
      <c r="Q1517" t="s">
        <v>334</v>
      </c>
      <c r="R1517" s="1">
        <v>0.36099999999999999</v>
      </c>
      <c r="S1517" t="s">
        <v>20</v>
      </c>
      <c r="AA1517">
        <v>0</v>
      </c>
    </row>
    <row r="1518" spans="1:27" hidden="1" x14ac:dyDescent="0.2">
      <c r="A1518" t="s">
        <v>53</v>
      </c>
      <c r="B1518">
        <v>3062406</v>
      </c>
      <c r="C1518">
        <v>3062406</v>
      </c>
      <c r="D1518">
        <v>1</v>
      </c>
      <c r="E1518" t="s">
        <v>312</v>
      </c>
      <c r="F1518" t="s">
        <v>308</v>
      </c>
      <c r="G1518">
        <v>162</v>
      </c>
      <c r="H1518" t="s">
        <v>99</v>
      </c>
      <c r="I1518" t="s">
        <v>319</v>
      </c>
      <c r="J1518" t="s">
        <v>32</v>
      </c>
      <c r="L1518" t="s">
        <v>36</v>
      </c>
      <c r="M1518" s="1">
        <v>0.63900000000000001</v>
      </c>
      <c r="N1518" t="s">
        <v>310</v>
      </c>
      <c r="O1518" t="s">
        <v>34</v>
      </c>
      <c r="Q1518" t="s">
        <v>335</v>
      </c>
      <c r="R1518">
        <v>0.36099999999999999</v>
      </c>
      <c r="S1518" t="s">
        <v>21</v>
      </c>
      <c r="AA1518">
        <v>0</v>
      </c>
    </row>
    <row r="1519" spans="1:27" hidden="1" x14ac:dyDescent="0.2">
      <c r="A1519" t="s">
        <v>53</v>
      </c>
      <c r="B1519">
        <v>3062414</v>
      </c>
      <c r="C1519">
        <v>3062414</v>
      </c>
      <c r="D1519">
        <v>1</v>
      </c>
      <c r="E1519" t="s">
        <v>312</v>
      </c>
      <c r="F1519" t="s">
        <v>308</v>
      </c>
      <c r="G1519">
        <v>154</v>
      </c>
      <c r="H1519" t="s">
        <v>66</v>
      </c>
      <c r="I1519" t="s">
        <v>319</v>
      </c>
      <c r="J1519" t="s">
        <v>32</v>
      </c>
      <c r="L1519" t="s">
        <v>56</v>
      </c>
      <c r="M1519" s="1">
        <v>0.63900000000000001</v>
      </c>
      <c r="N1519" t="s">
        <v>310</v>
      </c>
      <c r="O1519" t="s">
        <v>59</v>
      </c>
      <c r="Q1519" t="s">
        <v>311</v>
      </c>
      <c r="R1519">
        <v>0.36099999999999999</v>
      </c>
      <c r="S1519" t="s">
        <v>21</v>
      </c>
      <c r="AA1519">
        <v>0</v>
      </c>
    </row>
    <row r="1520" spans="1:27" hidden="1" x14ac:dyDescent="0.2">
      <c r="A1520" t="s">
        <v>53</v>
      </c>
      <c r="B1520">
        <v>3062415</v>
      </c>
      <c r="C1520">
        <v>3062415</v>
      </c>
      <c r="D1520">
        <v>1</v>
      </c>
      <c r="E1520" t="s">
        <v>312</v>
      </c>
      <c r="F1520" t="s">
        <v>308</v>
      </c>
      <c r="G1520">
        <v>153</v>
      </c>
      <c r="H1520" t="s">
        <v>66</v>
      </c>
      <c r="I1520" t="s">
        <v>319</v>
      </c>
      <c r="J1520" t="s">
        <v>32</v>
      </c>
      <c r="L1520" t="s">
        <v>56</v>
      </c>
      <c r="M1520" s="1">
        <v>0.63900000000000001</v>
      </c>
      <c r="N1520" t="s">
        <v>310</v>
      </c>
      <c r="O1520" t="s">
        <v>59</v>
      </c>
      <c r="Q1520" t="s">
        <v>334</v>
      </c>
      <c r="R1520">
        <v>0.36099999999999999</v>
      </c>
      <c r="S1520" t="s">
        <v>21</v>
      </c>
      <c r="AA1520">
        <v>0</v>
      </c>
    </row>
    <row r="1521" spans="1:27" hidden="1" x14ac:dyDescent="0.2">
      <c r="A1521" t="s">
        <v>53</v>
      </c>
      <c r="B1521">
        <v>3062581</v>
      </c>
      <c r="C1521">
        <v>3062581</v>
      </c>
      <c r="D1521">
        <v>1</v>
      </c>
      <c r="E1521" t="s">
        <v>312</v>
      </c>
      <c r="F1521" t="s">
        <v>308</v>
      </c>
      <c r="G1521">
        <v>162</v>
      </c>
      <c r="H1521" t="s">
        <v>99</v>
      </c>
      <c r="I1521" t="s">
        <v>320</v>
      </c>
      <c r="J1521" t="s">
        <v>32</v>
      </c>
      <c r="L1521" t="s">
        <v>36</v>
      </c>
      <c r="M1521" s="1">
        <v>0.63900000000000001</v>
      </c>
      <c r="Q1521" t="s">
        <v>335</v>
      </c>
      <c r="R1521" s="1">
        <v>0.36099999999999999</v>
      </c>
      <c r="S1521" t="s">
        <v>23</v>
      </c>
      <c r="AA1521">
        <v>0</v>
      </c>
    </row>
    <row r="1522" spans="1:27" hidden="1" x14ac:dyDescent="0.2">
      <c r="A1522" t="s">
        <v>53</v>
      </c>
      <c r="B1522">
        <v>3062589</v>
      </c>
      <c r="C1522">
        <v>3062589</v>
      </c>
      <c r="D1522">
        <v>1</v>
      </c>
      <c r="E1522" t="s">
        <v>312</v>
      </c>
      <c r="F1522" t="s">
        <v>308</v>
      </c>
      <c r="G1522">
        <v>154</v>
      </c>
      <c r="H1522" t="s">
        <v>66</v>
      </c>
      <c r="I1522" t="s">
        <v>320</v>
      </c>
      <c r="J1522" t="s">
        <v>32</v>
      </c>
      <c r="L1522" t="s">
        <v>56</v>
      </c>
      <c r="M1522" s="1">
        <v>0.63900000000000001</v>
      </c>
      <c r="Q1522" t="s">
        <v>311</v>
      </c>
      <c r="R1522" s="1">
        <v>0.36099999999999999</v>
      </c>
      <c r="S1522" t="s">
        <v>23</v>
      </c>
      <c r="AA1522">
        <v>0</v>
      </c>
    </row>
    <row r="1523" spans="1:27" hidden="1" x14ac:dyDescent="0.2">
      <c r="A1523" t="s">
        <v>53</v>
      </c>
      <c r="B1523">
        <v>3062590</v>
      </c>
      <c r="C1523">
        <v>3062590</v>
      </c>
      <c r="D1523">
        <v>1</v>
      </c>
      <c r="E1523" t="s">
        <v>312</v>
      </c>
      <c r="F1523" t="s">
        <v>308</v>
      </c>
      <c r="G1523">
        <v>153</v>
      </c>
      <c r="H1523" t="s">
        <v>66</v>
      </c>
      <c r="I1523" t="s">
        <v>320</v>
      </c>
      <c r="J1523" t="s">
        <v>32</v>
      </c>
      <c r="L1523" t="s">
        <v>56</v>
      </c>
      <c r="M1523" s="1">
        <v>0.63900000000000001</v>
      </c>
      <c r="Q1523" t="s">
        <v>334</v>
      </c>
      <c r="R1523" s="1">
        <v>0.36099999999999999</v>
      </c>
      <c r="S1523" t="s">
        <v>23</v>
      </c>
      <c r="AA1523">
        <v>0</v>
      </c>
    </row>
    <row r="1524" spans="1:27" hidden="1" x14ac:dyDescent="0.2">
      <c r="A1524" t="s">
        <v>53</v>
      </c>
      <c r="B1524">
        <v>3065035</v>
      </c>
      <c r="C1524">
        <v>3065035</v>
      </c>
      <c r="D1524">
        <v>1</v>
      </c>
      <c r="E1524" t="s">
        <v>78</v>
      </c>
      <c r="F1524" t="s">
        <v>94</v>
      </c>
      <c r="G1524">
        <v>576</v>
      </c>
      <c r="H1524" t="s">
        <v>66</v>
      </c>
      <c r="I1524" t="s">
        <v>81</v>
      </c>
      <c r="J1524" t="s">
        <v>32</v>
      </c>
      <c r="L1524" t="s">
        <v>56</v>
      </c>
      <c r="M1524" s="1">
        <v>0.64</v>
      </c>
      <c r="N1524" t="s">
        <v>82</v>
      </c>
      <c r="O1524" t="s">
        <v>59</v>
      </c>
      <c r="Q1524" t="s">
        <v>336</v>
      </c>
      <c r="R1524" s="1">
        <v>0.36</v>
      </c>
      <c r="S1524" t="s">
        <v>18</v>
      </c>
      <c r="AA1524">
        <v>0</v>
      </c>
    </row>
    <row r="1525" spans="1:27" hidden="1" x14ac:dyDescent="0.2">
      <c r="A1525" t="s">
        <v>53</v>
      </c>
      <c r="B1525">
        <v>3062753</v>
      </c>
      <c r="C1525">
        <v>3062753</v>
      </c>
      <c r="D1525">
        <v>1</v>
      </c>
      <c r="E1525" t="s">
        <v>93</v>
      </c>
      <c r="F1525" t="s">
        <v>94</v>
      </c>
      <c r="G1525">
        <v>576</v>
      </c>
      <c r="H1525" t="s">
        <v>66</v>
      </c>
      <c r="I1525" t="s">
        <v>87</v>
      </c>
      <c r="J1525" t="s">
        <v>32</v>
      </c>
      <c r="L1525" t="s">
        <v>56</v>
      </c>
      <c r="M1525" s="1">
        <v>0.64</v>
      </c>
      <c r="N1525" t="s">
        <v>82</v>
      </c>
      <c r="Q1525" t="s">
        <v>336</v>
      </c>
      <c r="S1525" t="s">
        <v>22</v>
      </c>
      <c r="AA1525">
        <v>0</v>
      </c>
    </row>
    <row r="1526" spans="1:27" hidden="1" x14ac:dyDescent="0.2">
      <c r="A1526" t="s">
        <v>53</v>
      </c>
      <c r="B1526">
        <v>3062863</v>
      </c>
      <c r="C1526">
        <v>3062863</v>
      </c>
      <c r="D1526">
        <v>1</v>
      </c>
      <c r="E1526" t="s">
        <v>93</v>
      </c>
      <c r="F1526" t="s">
        <v>94</v>
      </c>
      <c r="G1526">
        <v>576</v>
      </c>
      <c r="H1526" t="s">
        <v>66</v>
      </c>
      <c r="I1526" t="s">
        <v>88</v>
      </c>
      <c r="J1526" t="s">
        <v>32</v>
      </c>
      <c r="L1526" t="s">
        <v>56</v>
      </c>
      <c r="M1526" s="1">
        <v>0.64</v>
      </c>
      <c r="N1526" t="s">
        <v>82</v>
      </c>
      <c r="O1526" t="s">
        <v>59</v>
      </c>
      <c r="Q1526" t="s">
        <v>336</v>
      </c>
      <c r="R1526" s="1">
        <v>0.36</v>
      </c>
      <c r="S1526" t="s">
        <v>24</v>
      </c>
      <c r="AA1526">
        <v>0</v>
      </c>
    </row>
    <row r="1527" spans="1:27" hidden="1" x14ac:dyDescent="0.2">
      <c r="A1527" t="s">
        <v>53</v>
      </c>
      <c r="B1527">
        <v>3062303</v>
      </c>
      <c r="C1527">
        <v>3062303</v>
      </c>
      <c r="D1527">
        <v>1</v>
      </c>
      <c r="E1527" t="s">
        <v>93</v>
      </c>
      <c r="F1527" t="s">
        <v>94</v>
      </c>
      <c r="G1527">
        <v>576</v>
      </c>
      <c r="H1527" t="s">
        <v>66</v>
      </c>
      <c r="I1527" t="s">
        <v>102</v>
      </c>
      <c r="J1527" t="s">
        <v>32</v>
      </c>
      <c r="L1527" t="s">
        <v>56</v>
      </c>
      <c r="M1527" s="1">
        <v>0.64</v>
      </c>
      <c r="Q1527" t="s">
        <v>336</v>
      </c>
      <c r="S1527" t="s">
        <v>19</v>
      </c>
      <c r="AA1527">
        <v>0</v>
      </c>
    </row>
    <row r="1528" spans="1:27" hidden="1" x14ac:dyDescent="0.2">
      <c r="A1528" t="s">
        <v>53</v>
      </c>
      <c r="B1528">
        <v>3063852</v>
      </c>
      <c r="C1528">
        <v>3063852</v>
      </c>
      <c r="D1528">
        <v>1</v>
      </c>
      <c r="E1528" t="s">
        <v>89</v>
      </c>
      <c r="F1528" t="s">
        <v>90</v>
      </c>
      <c r="G1528">
        <v>576</v>
      </c>
      <c r="H1528" t="s">
        <v>66</v>
      </c>
      <c r="J1528" t="s">
        <v>32</v>
      </c>
      <c r="L1528" t="s">
        <v>56</v>
      </c>
      <c r="M1528" s="1">
        <v>0.64</v>
      </c>
      <c r="N1528" t="s">
        <v>91</v>
      </c>
      <c r="O1528" t="s">
        <v>59</v>
      </c>
      <c r="Q1528" t="s">
        <v>336</v>
      </c>
      <c r="R1528" s="1">
        <v>0.36</v>
      </c>
      <c r="S1528" t="s">
        <v>20</v>
      </c>
      <c r="AA1528">
        <v>0</v>
      </c>
    </row>
    <row r="1529" spans="1:27" hidden="1" x14ac:dyDescent="0.2">
      <c r="A1529" t="s">
        <v>53</v>
      </c>
      <c r="B1529">
        <v>3062677</v>
      </c>
      <c r="C1529">
        <v>3062677</v>
      </c>
      <c r="D1529">
        <v>1</v>
      </c>
      <c r="E1529" t="s">
        <v>93</v>
      </c>
      <c r="F1529" t="s">
        <v>94</v>
      </c>
      <c r="G1529">
        <v>576</v>
      </c>
      <c r="H1529" t="s">
        <v>66</v>
      </c>
      <c r="I1529" t="s">
        <v>92</v>
      </c>
      <c r="J1529" t="s">
        <v>32</v>
      </c>
      <c r="L1529" t="s">
        <v>56</v>
      </c>
      <c r="M1529" s="1">
        <v>0.64</v>
      </c>
      <c r="N1529" t="s">
        <v>82</v>
      </c>
      <c r="O1529" t="s">
        <v>59</v>
      </c>
      <c r="Q1529" t="s">
        <v>336</v>
      </c>
      <c r="R1529">
        <v>0.36</v>
      </c>
      <c r="S1529" t="s">
        <v>21</v>
      </c>
      <c r="AA1529">
        <v>0</v>
      </c>
    </row>
    <row r="1530" spans="1:27" hidden="1" x14ac:dyDescent="0.2">
      <c r="A1530" t="s">
        <v>53</v>
      </c>
      <c r="B1530">
        <v>3062852</v>
      </c>
      <c r="C1530">
        <v>3062852</v>
      </c>
      <c r="D1530">
        <v>1</v>
      </c>
      <c r="E1530" t="s">
        <v>93</v>
      </c>
      <c r="F1530" t="s">
        <v>94</v>
      </c>
      <c r="G1530">
        <v>576</v>
      </c>
      <c r="H1530" t="s">
        <v>66</v>
      </c>
      <c r="I1530" t="s">
        <v>95</v>
      </c>
      <c r="J1530" t="s">
        <v>32</v>
      </c>
      <c r="L1530" t="s">
        <v>56</v>
      </c>
      <c r="M1530" s="1">
        <v>0.64</v>
      </c>
      <c r="Q1530" t="s">
        <v>336</v>
      </c>
      <c r="R1530" s="1">
        <v>0.36</v>
      </c>
      <c r="S1530" t="s">
        <v>23</v>
      </c>
      <c r="AA1530">
        <v>0</v>
      </c>
    </row>
    <row r="1531" spans="1:27" hidden="1" x14ac:dyDescent="0.2">
      <c r="A1531" t="s">
        <v>53</v>
      </c>
      <c r="B1531">
        <v>3065047</v>
      </c>
      <c r="C1531">
        <v>3065047</v>
      </c>
      <c r="D1531">
        <v>1</v>
      </c>
      <c r="E1531" t="s">
        <v>78</v>
      </c>
      <c r="F1531" t="s">
        <v>94</v>
      </c>
      <c r="G1531">
        <v>564</v>
      </c>
      <c r="H1531" t="s">
        <v>80</v>
      </c>
      <c r="I1531" t="s">
        <v>81</v>
      </c>
      <c r="J1531" t="s">
        <v>32</v>
      </c>
      <c r="L1531" t="s">
        <v>59</v>
      </c>
      <c r="M1531" s="1">
        <v>0.64100000000000001</v>
      </c>
      <c r="N1531" t="s">
        <v>82</v>
      </c>
      <c r="O1531" t="s">
        <v>56</v>
      </c>
      <c r="Q1531" t="s">
        <v>374</v>
      </c>
      <c r="R1531" s="1">
        <v>0.35899999999999999</v>
      </c>
      <c r="S1531" t="s">
        <v>18</v>
      </c>
      <c r="AA1531">
        <v>0</v>
      </c>
    </row>
    <row r="1532" spans="1:27" hidden="1" x14ac:dyDescent="0.2">
      <c r="A1532" t="s">
        <v>53</v>
      </c>
      <c r="B1532">
        <v>3062765</v>
      </c>
      <c r="C1532">
        <v>3062765</v>
      </c>
      <c r="D1532">
        <v>1</v>
      </c>
      <c r="E1532" t="s">
        <v>93</v>
      </c>
      <c r="F1532" t="s">
        <v>94</v>
      </c>
      <c r="G1532">
        <v>564</v>
      </c>
      <c r="H1532" t="s">
        <v>80</v>
      </c>
      <c r="I1532" t="s">
        <v>87</v>
      </c>
      <c r="J1532" t="s">
        <v>32</v>
      </c>
      <c r="L1532" t="s">
        <v>59</v>
      </c>
      <c r="M1532" s="1">
        <v>0.64100000000000001</v>
      </c>
      <c r="N1532" t="s">
        <v>82</v>
      </c>
      <c r="Q1532" t="s">
        <v>374</v>
      </c>
      <c r="S1532" t="s">
        <v>22</v>
      </c>
      <c r="AA1532">
        <v>0</v>
      </c>
    </row>
    <row r="1533" spans="1:27" hidden="1" x14ac:dyDescent="0.2">
      <c r="A1533" t="s">
        <v>53</v>
      </c>
      <c r="B1533">
        <v>781727</v>
      </c>
      <c r="C1533">
        <v>781726</v>
      </c>
      <c r="D1533">
        <v>0</v>
      </c>
      <c r="H1533" t="e">
        <f>+A</f>
        <v>#NAME?</v>
      </c>
      <c r="J1533" t="s">
        <v>43</v>
      </c>
      <c r="L1533" t="s">
        <v>56</v>
      </c>
      <c r="M1533" s="1">
        <v>0.64100000000000001</v>
      </c>
      <c r="S1533" t="s">
        <v>24</v>
      </c>
      <c r="AA1533">
        <v>0</v>
      </c>
    </row>
    <row r="1534" spans="1:27" hidden="1" x14ac:dyDescent="0.2">
      <c r="A1534" t="s">
        <v>53</v>
      </c>
      <c r="B1534">
        <v>781727</v>
      </c>
      <c r="C1534">
        <v>781726</v>
      </c>
      <c r="D1534">
        <v>0</v>
      </c>
      <c r="H1534" t="s">
        <v>62</v>
      </c>
      <c r="J1534" t="s">
        <v>63</v>
      </c>
      <c r="L1534" t="s">
        <v>36</v>
      </c>
      <c r="M1534" s="1">
        <v>0.64100000000000001</v>
      </c>
      <c r="S1534" t="s">
        <v>24</v>
      </c>
      <c r="AA1534">
        <v>0</v>
      </c>
    </row>
    <row r="1535" spans="1:27" hidden="1" x14ac:dyDescent="0.2">
      <c r="A1535" t="s">
        <v>53</v>
      </c>
      <c r="B1535">
        <v>781727</v>
      </c>
      <c r="C1535">
        <v>781726</v>
      </c>
      <c r="D1535">
        <v>0</v>
      </c>
      <c r="H1535" t="s">
        <v>62</v>
      </c>
      <c r="J1535" t="s">
        <v>63</v>
      </c>
      <c r="L1535" t="s">
        <v>36</v>
      </c>
      <c r="M1535" s="1">
        <v>0.64100000000000001</v>
      </c>
      <c r="S1535" t="s">
        <v>24</v>
      </c>
      <c r="AA1535">
        <v>0</v>
      </c>
    </row>
    <row r="1536" spans="1:27" hidden="1" x14ac:dyDescent="0.2">
      <c r="A1536" t="s">
        <v>53</v>
      </c>
      <c r="B1536">
        <v>781727</v>
      </c>
      <c r="C1536">
        <v>781726</v>
      </c>
      <c r="D1536">
        <v>0</v>
      </c>
      <c r="H1536" t="s">
        <v>62</v>
      </c>
      <c r="J1536" t="s">
        <v>63</v>
      </c>
      <c r="L1536" t="s">
        <v>36</v>
      </c>
      <c r="M1536" s="1">
        <v>0.64100000000000001</v>
      </c>
      <c r="S1536" t="s">
        <v>24</v>
      </c>
      <c r="AA1536">
        <v>0</v>
      </c>
    </row>
    <row r="1537" spans="1:27" hidden="1" x14ac:dyDescent="0.2">
      <c r="A1537" t="s">
        <v>53</v>
      </c>
      <c r="B1537">
        <v>3062875</v>
      </c>
      <c r="C1537">
        <v>3062875</v>
      </c>
      <c r="D1537">
        <v>1</v>
      </c>
      <c r="E1537" t="s">
        <v>93</v>
      </c>
      <c r="F1537" t="s">
        <v>94</v>
      </c>
      <c r="G1537">
        <v>564</v>
      </c>
      <c r="H1537" t="s">
        <v>80</v>
      </c>
      <c r="I1537" t="s">
        <v>88</v>
      </c>
      <c r="J1537" t="s">
        <v>32</v>
      </c>
      <c r="L1537" t="s">
        <v>59</v>
      </c>
      <c r="M1537" s="1">
        <v>0.64100000000000001</v>
      </c>
      <c r="N1537" t="s">
        <v>82</v>
      </c>
      <c r="O1537" t="s">
        <v>56</v>
      </c>
      <c r="Q1537" t="s">
        <v>374</v>
      </c>
      <c r="R1537" s="1">
        <v>0.35899999999999999</v>
      </c>
      <c r="S1537" t="s">
        <v>24</v>
      </c>
      <c r="AA1537">
        <v>0</v>
      </c>
    </row>
    <row r="1538" spans="1:27" hidden="1" x14ac:dyDescent="0.2">
      <c r="A1538" t="s">
        <v>53</v>
      </c>
      <c r="B1538">
        <v>781127</v>
      </c>
      <c r="C1538">
        <v>781126</v>
      </c>
      <c r="D1538">
        <v>0</v>
      </c>
      <c r="J1538" t="s">
        <v>43</v>
      </c>
      <c r="L1538" t="s">
        <v>56</v>
      </c>
      <c r="M1538" s="1">
        <v>0.64100000000000001</v>
      </c>
      <c r="S1538" t="s">
        <v>19</v>
      </c>
      <c r="AA1538">
        <v>0</v>
      </c>
    </row>
    <row r="1539" spans="1:27" hidden="1" x14ac:dyDescent="0.2">
      <c r="A1539" t="s">
        <v>53</v>
      </c>
      <c r="B1539">
        <v>781127</v>
      </c>
      <c r="C1539">
        <v>781126</v>
      </c>
      <c r="D1539">
        <v>0</v>
      </c>
      <c r="H1539" t="s">
        <v>62</v>
      </c>
      <c r="J1539" t="s">
        <v>63</v>
      </c>
      <c r="L1539" t="s">
        <v>36</v>
      </c>
      <c r="M1539" s="1">
        <v>0.64100000000000001</v>
      </c>
      <c r="S1539" t="s">
        <v>19</v>
      </c>
      <c r="AA1539">
        <v>0</v>
      </c>
    </row>
    <row r="1540" spans="1:27" hidden="1" x14ac:dyDescent="0.2">
      <c r="A1540" t="s">
        <v>53</v>
      </c>
      <c r="B1540">
        <v>781127</v>
      </c>
      <c r="C1540">
        <v>781126</v>
      </c>
      <c r="D1540">
        <v>0</v>
      </c>
      <c r="H1540" t="s">
        <v>62</v>
      </c>
      <c r="J1540" t="s">
        <v>63</v>
      </c>
      <c r="L1540" t="s">
        <v>36</v>
      </c>
      <c r="M1540" s="1">
        <v>0.64100000000000001</v>
      </c>
      <c r="S1540" t="s">
        <v>19</v>
      </c>
      <c r="AA1540">
        <v>0</v>
      </c>
    </row>
    <row r="1541" spans="1:27" hidden="1" x14ac:dyDescent="0.2">
      <c r="A1541" t="s">
        <v>53</v>
      </c>
      <c r="B1541">
        <v>781127</v>
      </c>
      <c r="C1541">
        <v>781126</v>
      </c>
      <c r="D1541">
        <v>0</v>
      </c>
      <c r="H1541" t="s">
        <v>62</v>
      </c>
      <c r="J1541" t="s">
        <v>63</v>
      </c>
      <c r="L1541" t="s">
        <v>36</v>
      </c>
      <c r="M1541" s="1">
        <v>0.64100000000000001</v>
      </c>
      <c r="S1541" t="s">
        <v>19</v>
      </c>
      <c r="AA1541">
        <v>0</v>
      </c>
    </row>
    <row r="1542" spans="1:27" hidden="1" x14ac:dyDescent="0.2">
      <c r="A1542" t="s">
        <v>53</v>
      </c>
      <c r="B1542">
        <v>3062315</v>
      </c>
      <c r="C1542">
        <v>3062315</v>
      </c>
      <c r="D1542">
        <v>1</v>
      </c>
      <c r="E1542" t="s">
        <v>93</v>
      </c>
      <c r="F1542" t="s">
        <v>94</v>
      </c>
      <c r="G1542">
        <v>564</v>
      </c>
      <c r="H1542" t="s">
        <v>80</v>
      </c>
      <c r="I1542" t="s">
        <v>102</v>
      </c>
      <c r="J1542" t="s">
        <v>32</v>
      </c>
      <c r="L1542" t="s">
        <v>59</v>
      </c>
      <c r="M1542" s="1">
        <v>0.64100000000000001</v>
      </c>
      <c r="Q1542" t="s">
        <v>374</v>
      </c>
      <c r="S1542" t="s">
        <v>19</v>
      </c>
      <c r="AA1542">
        <v>0</v>
      </c>
    </row>
    <row r="1543" spans="1:27" hidden="1" x14ac:dyDescent="0.2">
      <c r="A1543" t="s">
        <v>53</v>
      </c>
      <c r="B1543">
        <v>3063864</v>
      </c>
      <c r="C1543">
        <v>3063864</v>
      </c>
      <c r="D1543">
        <v>1</v>
      </c>
      <c r="E1543" t="s">
        <v>89</v>
      </c>
      <c r="F1543" t="s">
        <v>90</v>
      </c>
      <c r="G1543">
        <v>564</v>
      </c>
      <c r="H1543" t="s">
        <v>80</v>
      </c>
      <c r="J1543" t="s">
        <v>32</v>
      </c>
      <c r="L1543" t="s">
        <v>59</v>
      </c>
      <c r="M1543" s="1">
        <v>0.64100000000000001</v>
      </c>
      <c r="N1543" t="s">
        <v>91</v>
      </c>
      <c r="O1543" t="s">
        <v>56</v>
      </c>
      <c r="Q1543" t="s">
        <v>374</v>
      </c>
      <c r="R1543" s="1">
        <v>0.35899999999999999</v>
      </c>
      <c r="S1543" t="s">
        <v>20</v>
      </c>
      <c r="AA1543">
        <v>0</v>
      </c>
    </row>
    <row r="1544" spans="1:27" hidden="1" x14ac:dyDescent="0.2">
      <c r="A1544" t="s">
        <v>53</v>
      </c>
      <c r="B1544">
        <v>3062689</v>
      </c>
      <c r="C1544">
        <v>3062689</v>
      </c>
      <c r="D1544">
        <v>1</v>
      </c>
      <c r="E1544" t="s">
        <v>93</v>
      </c>
      <c r="F1544" t="s">
        <v>94</v>
      </c>
      <c r="G1544">
        <v>564</v>
      </c>
      <c r="H1544" t="s">
        <v>80</v>
      </c>
      <c r="I1544" t="s">
        <v>92</v>
      </c>
      <c r="J1544" t="s">
        <v>32</v>
      </c>
      <c r="L1544" t="s">
        <v>59</v>
      </c>
      <c r="M1544" s="1">
        <v>0.64100000000000001</v>
      </c>
      <c r="N1544" t="s">
        <v>82</v>
      </c>
      <c r="O1544" t="s">
        <v>56</v>
      </c>
      <c r="Q1544" t="s">
        <v>374</v>
      </c>
      <c r="R1544">
        <v>0.35899999999999999</v>
      </c>
      <c r="S1544" t="s">
        <v>21</v>
      </c>
      <c r="AA1544">
        <v>0</v>
      </c>
    </row>
    <row r="1545" spans="1:27" hidden="1" x14ac:dyDescent="0.2">
      <c r="A1545" t="s">
        <v>53</v>
      </c>
      <c r="B1545">
        <v>781715</v>
      </c>
      <c r="C1545">
        <v>781714</v>
      </c>
      <c r="D1545">
        <v>0</v>
      </c>
      <c r="J1545" t="s">
        <v>43</v>
      </c>
      <c r="L1545" t="s">
        <v>56</v>
      </c>
      <c r="M1545" s="1">
        <v>0.64100000000000001</v>
      </c>
      <c r="S1545" t="s">
        <v>23</v>
      </c>
      <c r="AA1545">
        <v>0</v>
      </c>
    </row>
    <row r="1546" spans="1:27" hidden="1" x14ac:dyDescent="0.2">
      <c r="A1546" t="s">
        <v>53</v>
      </c>
      <c r="B1546">
        <v>781715</v>
      </c>
      <c r="C1546">
        <v>781714</v>
      </c>
      <c r="D1546">
        <v>0</v>
      </c>
      <c r="H1546" t="s">
        <v>62</v>
      </c>
      <c r="J1546" t="s">
        <v>63</v>
      </c>
      <c r="L1546" t="s">
        <v>36</v>
      </c>
      <c r="M1546" s="1">
        <v>0.64100000000000001</v>
      </c>
      <c r="S1546" t="s">
        <v>23</v>
      </c>
      <c r="AA1546">
        <v>0</v>
      </c>
    </row>
    <row r="1547" spans="1:27" hidden="1" x14ac:dyDescent="0.2">
      <c r="A1547" t="s">
        <v>53</v>
      </c>
      <c r="B1547">
        <v>781715</v>
      </c>
      <c r="C1547">
        <v>781714</v>
      </c>
      <c r="D1547">
        <v>0</v>
      </c>
      <c r="H1547" t="s">
        <v>62</v>
      </c>
      <c r="J1547" t="s">
        <v>63</v>
      </c>
      <c r="L1547" t="s">
        <v>36</v>
      </c>
      <c r="M1547" s="1">
        <v>0.64100000000000001</v>
      </c>
      <c r="S1547" t="s">
        <v>23</v>
      </c>
      <c r="AA1547">
        <v>0</v>
      </c>
    </row>
    <row r="1548" spans="1:27" hidden="1" x14ac:dyDescent="0.2">
      <c r="A1548" t="s">
        <v>53</v>
      </c>
      <c r="B1548">
        <v>781715</v>
      </c>
      <c r="C1548">
        <v>781714</v>
      </c>
      <c r="D1548">
        <v>0</v>
      </c>
      <c r="H1548" t="s">
        <v>62</v>
      </c>
      <c r="J1548" t="s">
        <v>63</v>
      </c>
      <c r="L1548" t="s">
        <v>36</v>
      </c>
      <c r="M1548" s="1">
        <v>0.64100000000000001</v>
      </c>
      <c r="S1548" t="s">
        <v>23</v>
      </c>
      <c r="AA1548">
        <v>0</v>
      </c>
    </row>
    <row r="1549" spans="1:27" hidden="1" x14ac:dyDescent="0.2">
      <c r="A1549" t="s">
        <v>53</v>
      </c>
      <c r="B1549">
        <v>3062864</v>
      </c>
      <c r="C1549">
        <v>3062864</v>
      </c>
      <c r="D1549">
        <v>1</v>
      </c>
      <c r="E1549" t="s">
        <v>93</v>
      </c>
      <c r="F1549" t="s">
        <v>94</v>
      </c>
      <c r="G1549">
        <v>564</v>
      </c>
      <c r="H1549" t="s">
        <v>80</v>
      </c>
      <c r="I1549" t="s">
        <v>95</v>
      </c>
      <c r="J1549" t="s">
        <v>32</v>
      </c>
      <c r="L1549" t="s">
        <v>59</v>
      </c>
      <c r="M1549" s="1">
        <v>0.64100000000000001</v>
      </c>
      <c r="Q1549" t="s">
        <v>374</v>
      </c>
      <c r="R1549" s="1">
        <v>0.35899999999999999</v>
      </c>
      <c r="S1549" t="s">
        <v>23</v>
      </c>
      <c r="AA1549">
        <v>0</v>
      </c>
    </row>
    <row r="1550" spans="1:27" hidden="1" x14ac:dyDescent="0.2">
      <c r="A1550" t="s">
        <v>53</v>
      </c>
      <c r="B1550">
        <v>3064767</v>
      </c>
      <c r="C1550">
        <v>3064767</v>
      </c>
      <c r="D1550">
        <v>1</v>
      </c>
      <c r="E1550" t="s">
        <v>307</v>
      </c>
      <c r="F1550" t="s">
        <v>308</v>
      </c>
      <c r="G1550">
        <v>159</v>
      </c>
      <c r="H1550" t="s">
        <v>99</v>
      </c>
      <c r="I1550" t="s">
        <v>309</v>
      </c>
      <c r="J1550" t="s">
        <v>32</v>
      </c>
      <c r="L1550" t="s">
        <v>36</v>
      </c>
      <c r="M1550" s="1">
        <v>0.64300000000000002</v>
      </c>
      <c r="N1550" t="s">
        <v>310</v>
      </c>
      <c r="O1550" t="s">
        <v>34</v>
      </c>
      <c r="Q1550" t="s">
        <v>338</v>
      </c>
      <c r="R1550" s="1">
        <v>0.35699999999999998</v>
      </c>
      <c r="S1550" t="s">
        <v>18</v>
      </c>
      <c r="AA1550">
        <v>0</v>
      </c>
    </row>
    <row r="1551" spans="1:27" hidden="1" x14ac:dyDescent="0.2">
      <c r="A1551" t="s">
        <v>53</v>
      </c>
      <c r="B1551">
        <v>3064966</v>
      </c>
      <c r="C1551">
        <v>3064966</v>
      </c>
      <c r="D1551">
        <v>1</v>
      </c>
      <c r="E1551" t="s">
        <v>78</v>
      </c>
      <c r="F1551" t="s">
        <v>94</v>
      </c>
      <c r="G1551">
        <v>645</v>
      </c>
      <c r="H1551" t="s">
        <v>66</v>
      </c>
      <c r="I1551" t="s">
        <v>81</v>
      </c>
      <c r="J1551" t="s">
        <v>32</v>
      </c>
      <c r="L1551" t="s">
        <v>56</v>
      </c>
      <c r="M1551" s="1">
        <v>0.64300000000000002</v>
      </c>
      <c r="N1551" t="s">
        <v>82</v>
      </c>
      <c r="O1551" t="s">
        <v>59</v>
      </c>
      <c r="Q1551" t="s">
        <v>367</v>
      </c>
      <c r="R1551" s="1">
        <v>0.35699999999999998</v>
      </c>
      <c r="S1551" t="s">
        <v>18</v>
      </c>
      <c r="AA1551">
        <v>0</v>
      </c>
    </row>
    <row r="1552" spans="1:27" hidden="1" x14ac:dyDescent="0.2">
      <c r="A1552" t="s">
        <v>53</v>
      </c>
      <c r="B1552">
        <v>3062485</v>
      </c>
      <c r="C1552">
        <v>3062485</v>
      </c>
      <c r="D1552">
        <v>1</v>
      </c>
      <c r="E1552" t="s">
        <v>312</v>
      </c>
      <c r="F1552" t="s">
        <v>308</v>
      </c>
      <c r="G1552">
        <v>159</v>
      </c>
      <c r="H1552" t="s">
        <v>99</v>
      </c>
      <c r="I1552" t="s">
        <v>313</v>
      </c>
      <c r="J1552" t="s">
        <v>32</v>
      </c>
      <c r="L1552" t="s">
        <v>36</v>
      </c>
      <c r="M1552" s="1">
        <v>0.64300000000000002</v>
      </c>
      <c r="N1552" t="s">
        <v>310</v>
      </c>
      <c r="Q1552" t="s">
        <v>338</v>
      </c>
      <c r="S1552" t="s">
        <v>22</v>
      </c>
      <c r="AA1552">
        <v>0</v>
      </c>
    </row>
    <row r="1553" spans="1:27" hidden="1" x14ac:dyDescent="0.2">
      <c r="A1553" t="s">
        <v>53</v>
      </c>
      <c r="B1553">
        <v>3062684</v>
      </c>
      <c r="C1553">
        <v>3062684</v>
      </c>
      <c r="D1553">
        <v>1</v>
      </c>
      <c r="E1553" t="s">
        <v>93</v>
      </c>
      <c r="F1553" t="s">
        <v>94</v>
      </c>
      <c r="G1553">
        <v>645</v>
      </c>
      <c r="H1553" t="s">
        <v>66</v>
      </c>
      <c r="I1553" t="s">
        <v>87</v>
      </c>
      <c r="J1553" t="s">
        <v>32</v>
      </c>
      <c r="L1553" t="s">
        <v>56</v>
      </c>
      <c r="M1553" s="1">
        <v>0.64300000000000002</v>
      </c>
      <c r="N1553" t="s">
        <v>82</v>
      </c>
      <c r="Q1553" t="s">
        <v>367</v>
      </c>
      <c r="S1553" t="s">
        <v>22</v>
      </c>
      <c r="AA1553">
        <v>0</v>
      </c>
    </row>
    <row r="1554" spans="1:27" hidden="1" x14ac:dyDescent="0.2">
      <c r="A1554" t="s">
        <v>53</v>
      </c>
      <c r="B1554">
        <v>3062595</v>
      </c>
      <c r="C1554">
        <v>3062595</v>
      </c>
      <c r="D1554">
        <v>1</v>
      </c>
      <c r="E1554" t="s">
        <v>312</v>
      </c>
      <c r="F1554" t="s">
        <v>308</v>
      </c>
      <c r="G1554">
        <v>159</v>
      </c>
      <c r="H1554" t="s">
        <v>99</v>
      </c>
      <c r="I1554" t="s">
        <v>314</v>
      </c>
      <c r="J1554" t="s">
        <v>32</v>
      </c>
      <c r="L1554" t="s">
        <v>36</v>
      </c>
      <c r="M1554" s="1">
        <v>0.64300000000000002</v>
      </c>
      <c r="N1554" t="s">
        <v>310</v>
      </c>
      <c r="O1554" t="s">
        <v>34</v>
      </c>
      <c r="Q1554" t="s">
        <v>338</v>
      </c>
      <c r="R1554" s="1">
        <v>0.35699999999999998</v>
      </c>
      <c r="S1554" t="s">
        <v>24</v>
      </c>
      <c r="AA1554">
        <v>0</v>
      </c>
    </row>
    <row r="1555" spans="1:27" hidden="1" x14ac:dyDescent="0.2">
      <c r="A1555" t="s">
        <v>53</v>
      </c>
      <c r="B1555">
        <v>3062794</v>
      </c>
      <c r="C1555">
        <v>3062794</v>
      </c>
      <c r="D1555">
        <v>1</v>
      </c>
      <c r="E1555" t="s">
        <v>93</v>
      </c>
      <c r="F1555" t="s">
        <v>94</v>
      </c>
      <c r="G1555">
        <v>645</v>
      </c>
      <c r="H1555" t="s">
        <v>66</v>
      </c>
      <c r="I1555" t="s">
        <v>88</v>
      </c>
      <c r="J1555" t="s">
        <v>32</v>
      </c>
      <c r="L1555" t="s">
        <v>56</v>
      </c>
      <c r="M1555" s="1">
        <v>0.64300000000000002</v>
      </c>
      <c r="N1555" t="s">
        <v>82</v>
      </c>
      <c r="O1555" t="s">
        <v>59</v>
      </c>
      <c r="Q1555" t="s">
        <v>367</v>
      </c>
      <c r="R1555" s="1">
        <v>0.35699999999999998</v>
      </c>
      <c r="S1555" t="s">
        <v>24</v>
      </c>
      <c r="AA1555">
        <v>0</v>
      </c>
    </row>
    <row r="1556" spans="1:27" hidden="1" x14ac:dyDescent="0.2">
      <c r="A1556" t="s">
        <v>53</v>
      </c>
      <c r="B1556">
        <v>3062035</v>
      </c>
      <c r="C1556">
        <v>3062035</v>
      </c>
      <c r="D1556">
        <v>1</v>
      </c>
      <c r="E1556" t="s">
        <v>312</v>
      </c>
      <c r="F1556" t="s">
        <v>308</v>
      </c>
      <c r="G1556">
        <v>159</v>
      </c>
      <c r="H1556" t="s">
        <v>99</v>
      </c>
      <c r="I1556" t="s">
        <v>315</v>
      </c>
      <c r="J1556" t="s">
        <v>32</v>
      </c>
      <c r="L1556" t="s">
        <v>36</v>
      </c>
      <c r="M1556" s="1">
        <v>0.64300000000000002</v>
      </c>
      <c r="Q1556" t="s">
        <v>338</v>
      </c>
      <c r="S1556" t="s">
        <v>19</v>
      </c>
      <c r="AA1556">
        <v>0</v>
      </c>
    </row>
    <row r="1557" spans="1:27" hidden="1" x14ac:dyDescent="0.2">
      <c r="A1557" t="s">
        <v>53</v>
      </c>
      <c r="B1557">
        <v>3062234</v>
      </c>
      <c r="C1557">
        <v>3062234</v>
      </c>
      <c r="D1557">
        <v>1</v>
      </c>
      <c r="E1557" t="s">
        <v>93</v>
      </c>
      <c r="F1557" t="s">
        <v>94</v>
      </c>
      <c r="G1557">
        <v>645</v>
      </c>
      <c r="H1557" t="s">
        <v>66</v>
      </c>
      <c r="I1557" t="s">
        <v>102</v>
      </c>
      <c r="J1557" t="s">
        <v>32</v>
      </c>
      <c r="L1557" t="s">
        <v>56</v>
      </c>
      <c r="M1557" s="1">
        <v>0.64300000000000002</v>
      </c>
      <c r="Q1557" t="s">
        <v>367</v>
      </c>
      <c r="S1557" t="s">
        <v>19</v>
      </c>
      <c r="AA1557">
        <v>0</v>
      </c>
    </row>
    <row r="1558" spans="1:27" hidden="1" x14ac:dyDescent="0.2">
      <c r="A1558" t="s">
        <v>53</v>
      </c>
      <c r="B1558">
        <v>3063584</v>
      </c>
      <c r="C1558">
        <v>3063584</v>
      </c>
      <c r="D1558">
        <v>1</v>
      </c>
      <c r="E1558" t="s">
        <v>316</v>
      </c>
      <c r="F1558" t="s">
        <v>317</v>
      </c>
      <c r="G1558">
        <v>159</v>
      </c>
      <c r="H1558" t="s">
        <v>99</v>
      </c>
      <c r="J1558" t="s">
        <v>32</v>
      </c>
      <c r="L1558" t="s">
        <v>36</v>
      </c>
      <c r="M1558" s="1">
        <v>0.64300000000000002</v>
      </c>
      <c r="N1558" t="s">
        <v>318</v>
      </c>
      <c r="O1558" t="s">
        <v>34</v>
      </c>
      <c r="Q1558" t="s">
        <v>338</v>
      </c>
      <c r="R1558" s="1">
        <v>0.35699999999999998</v>
      </c>
      <c r="S1558" t="s">
        <v>20</v>
      </c>
      <c r="AA1558">
        <v>0</v>
      </c>
    </row>
    <row r="1559" spans="1:27" hidden="1" x14ac:dyDescent="0.2">
      <c r="A1559" t="s">
        <v>53</v>
      </c>
      <c r="B1559">
        <v>3063783</v>
      </c>
      <c r="C1559">
        <v>3063783</v>
      </c>
      <c r="D1559">
        <v>1</v>
      </c>
      <c r="E1559" t="s">
        <v>89</v>
      </c>
      <c r="F1559" t="s">
        <v>90</v>
      </c>
      <c r="G1559">
        <v>645</v>
      </c>
      <c r="H1559" t="s">
        <v>66</v>
      </c>
      <c r="J1559" t="s">
        <v>32</v>
      </c>
      <c r="L1559" t="s">
        <v>56</v>
      </c>
      <c r="M1559" s="1">
        <v>0.64300000000000002</v>
      </c>
      <c r="N1559" t="s">
        <v>91</v>
      </c>
      <c r="O1559" t="s">
        <v>59</v>
      </c>
      <c r="Q1559" t="s">
        <v>367</v>
      </c>
      <c r="R1559" s="1">
        <v>0.35699999999999998</v>
      </c>
      <c r="S1559" t="s">
        <v>20</v>
      </c>
      <c r="AA1559">
        <v>0</v>
      </c>
    </row>
    <row r="1560" spans="1:27" hidden="1" x14ac:dyDescent="0.2">
      <c r="A1560" t="s">
        <v>53</v>
      </c>
      <c r="B1560">
        <v>3062409</v>
      </c>
      <c r="C1560">
        <v>3062409</v>
      </c>
      <c r="D1560">
        <v>1</v>
      </c>
      <c r="E1560" t="s">
        <v>312</v>
      </c>
      <c r="F1560" t="s">
        <v>308</v>
      </c>
      <c r="G1560">
        <v>159</v>
      </c>
      <c r="H1560" t="s">
        <v>99</v>
      </c>
      <c r="I1560" t="s">
        <v>319</v>
      </c>
      <c r="J1560" t="s">
        <v>32</v>
      </c>
      <c r="L1560" t="s">
        <v>36</v>
      </c>
      <c r="M1560" s="1">
        <v>0.64300000000000002</v>
      </c>
      <c r="N1560" t="s">
        <v>310</v>
      </c>
      <c r="O1560" t="s">
        <v>34</v>
      </c>
      <c r="Q1560" t="s">
        <v>338</v>
      </c>
      <c r="R1560">
        <v>0.35699999999999998</v>
      </c>
      <c r="S1560" t="s">
        <v>21</v>
      </c>
      <c r="AA1560">
        <v>0</v>
      </c>
    </row>
    <row r="1561" spans="1:27" hidden="1" x14ac:dyDescent="0.2">
      <c r="A1561" t="s">
        <v>53</v>
      </c>
      <c r="B1561">
        <v>3062608</v>
      </c>
      <c r="C1561">
        <v>3062608</v>
      </c>
      <c r="D1561">
        <v>1</v>
      </c>
      <c r="E1561" t="s">
        <v>93</v>
      </c>
      <c r="F1561" t="s">
        <v>94</v>
      </c>
      <c r="G1561">
        <v>645</v>
      </c>
      <c r="H1561" t="s">
        <v>66</v>
      </c>
      <c r="I1561" t="s">
        <v>92</v>
      </c>
      <c r="J1561" t="s">
        <v>32</v>
      </c>
      <c r="L1561" t="s">
        <v>56</v>
      </c>
      <c r="M1561" s="1">
        <v>0.64300000000000002</v>
      </c>
      <c r="N1561" t="s">
        <v>82</v>
      </c>
      <c r="O1561" t="s">
        <v>59</v>
      </c>
      <c r="Q1561" t="s">
        <v>367</v>
      </c>
      <c r="R1561">
        <v>0.35699999999999998</v>
      </c>
      <c r="S1561" t="s">
        <v>21</v>
      </c>
      <c r="AA1561">
        <v>0</v>
      </c>
    </row>
    <row r="1562" spans="1:27" hidden="1" x14ac:dyDescent="0.2">
      <c r="A1562" t="s">
        <v>53</v>
      </c>
      <c r="B1562">
        <v>3062584</v>
      </c>
      <c r="C1562">
        <v>3062584</v>
      </c>
      <c r="D1562">
        <v>1</v>
      </c>
      <c r="E1562" t="s">
        <v>312</v>
      </c>
      <c r="F1562" t="s">
        <v>308</v>
      </c>
      <c r="G1562">
        <v>159</v>
      </c>
      <c r="H1562" t="s">
        <v>99</v>
      </c>
      <c r="I1562" t="s">
        <v>320</v>
      </c>
      <c r="J1562" t="s">
        <v>32</v>
      </c>
      <c r="L1562" t="s">
        <v>36</v>
      </c>
      <c r="M1562" s="1">
        <v>0.64300000000000002</v>
      </c>
      <c r="Q1562" t="s">
        <v>338</v>
      </c>
      <c r="R1562" s="1">
        <v>0.35699999999999998</v>
      </c>
      <c r="S1562" t="s">
        <v>23</v>
      </c>
      <c r="AA1562">
        <v>0</v>
      </c>
    </row>
    <row r="1563" spans="1:27" hidden="1" x14ac:dyDescent="0.2">
      <c r="A1563" t="s">
        <v>53</v>
      </c>
      <c r="B1563">
        <v>3062783</v>
      </c>
      <c r="C1563">
        <v>3062783</v>
      </c>
      <c r="D1563">
        <v>1</v>
      </c>
      <c r="E1563" t="s">
        <v>93</v>
      </c>
      <c r="F1563" t="s">
        <v>94</v>
      </c>
      <c r="G1563">
        <v>645</v>
      </c>
      <c r="H1563" t="s">
        <v>66</v>
      </c>
      <c r="I1563" t="s">
        <v>95</v>
      </c>
      <c r="J1563" t="s">
        <v>32</v>
      </c>
      <c r="L1563" t="s">
        <v>56</v>
      </c>
      <c r="M1563" s="1">
        <v>0.64300000000000002</v>
      </c>
      <c r="Q1563" t="s">
        <v>367</v>
      </c>
      <c r="R1563" s="1">
        <v>0.35699999999999998</v>
      </c>
      <c r="S1563" t="s">
        <v>23</v>
      </c>
      <c r="AA1563">
        <v>0</v>
      </c>
    </row>
    <row r="1564" spans="1:27" hidden="1" x14ac:dyDescent="0.2">
      <c r="A1564" t="s">
        <v>53</v>
      </c>
      <c r="B1564">
        <v>3063738</v>
      </c>
      <c r="C1564">
        <v>3063738</v>
      </c>
      <c r="D1564">
        <v>1</v>
      </c>
      <c r="E1564" t="s">
        <v>307</v>
      </c>
      <c r="F1564" t="s">
        <v>308</v>
      </c>
      <c r="G1564">
        <v>1188</v>
      </c>
      <c r="H1564" t="s">
        <v>66</v>
      </c>
      <c r="I1564" t="s">
        <v>309</v>
      </c>
      <c r="J1564" t="s">
        <v>32</v>
      </c>
      <c r="L1564" t="s">
        <v>56</v>
      </c>
      <c r="M1564" s="1">
        <v>0.64400000000000002</v>
      </c>
      <c r="N1564" t="s">
        <v>310</v>
      </c>
      <c r="O1564" t="s">
        <v>59</v>
      </c>
      <c r="Q1564" t="s">
        <v>321</v>
      </c>
      <c r="R1564" s="1">
        <v>0.35599999999999998</v>
      </c>
      <c r="S1564" t="s">
        <v>18</v>
      </c>
      <c r="AA1564">
        <v>0</v>
      </c>
    </row>
    <row r="1565" spans="1:27" hidden="1" x14ac:dyDescent="0.2">
      <c r="A1565" t="s">
        <v>53</v>
      </c>
      <c r="B1565">
        <v>3061456</v>
      </c>
      <c r="C1565">
        <v>3061456</v>
      </c>
      <c r="D1565">
        <v>1</v>
      </c>
      <c r="E1565" t="s">
        <v>312</v>
      </c>
      <c r="F1565" t="s">
        <v>308</v>
      </c>
      <c r="G1565">
        <v>1188</v>
      </c>
      <c r="H1565" t="s">
        <v>66</v>
      </c>
      <c r="I1565" t="s">
        <v>313</v>
      </c>
      <c r="J1565" t="s">
        <v>32</v>
      </c>
      <c r="L1565" t="s">
        <v>56</v>
      </c>
      <c r="M1565" s="1">
        <v>0.64400000000000002</v>
      </c>
      <c r="N1565" t="s">
        <v>310</v>
      </c>
      <c r="Q1565" t="s">
        <v>321</v>
      </c>
      <c r="S1565" t="s">
        <v>22</v>
      </c>
      <c r="AA1565">
        <v>0</v>
      </c>
    </row>
    <row r="1566" spans="1:27" hidden="1" x14ac:dyDescent="0.2">
      <c r="A1566" t="s">
        <v>53</v>
      </c>
      <c r="B1566">
        <v>3061566</v>
      </c>
      <c r="C1566">
        <v>3061566</v>
      </c>
      <c r="D1566">
        <v>1</v>
      </c>
      <c r="E1566" t="s">
        <v>312</v>
      </c>
      <c r="F1566" t="s">
        <v>308</v>
      </c>
      <c r="G1566">
        <v>1188</v>
      </c>
      <c r="H1566" t="s">
        <v>66</v>
      </c>
      <c r="I1566" t="s">
        <v>314</v>
      </c>
      <c r="J1566" t="s">
        <v>32</v>
      </c>
      <c r="L1566" t="s">
        <v>56</v>
      </c>
      <c r="M1566" s="1">
        <v>0.64400000000000002</v>
      </c>
      <c r="N1566" t="s">
        <v>310</v>
      </c>
      <c r="O1566" t="s">
        <v>59</v>
      </c>
      <c r="Q1566" t="s">
        <v>321</v>
      </c>
      <c r="R1566" s="1">
        <v>0.35599999999999998</v>
      </c>
      <c r="S1566" t="s">
        <v>24</v>
      </c>
      <c r="AA1566">
        <v>0</v>
      </c>
    </row>
    <row r="1567" spans="1:27" hidden="1" x14ac:dyDescent="0.2">
      <c r="A1567" t="s">
        <v>53</v>
      </c>
      <c r="B1567">
        <v>3061006</v>
      </c>
      <c r="C1567">
        <v>3061006</v>
      </c>
      <c r="D1567">
        <v>1</v>
      </c>
      <c r="E1567" t="s">
        <v>312</v>
      </c>
      <c r="F1567" t="s">
        <v>308</v>
      </c>
      <c r="G1567">
        <v>1188</v>
      </c>
      <c r="H1567" t="s">
        <v>66</v>
      </c>
      <c r="I1567" t="s">
        <v>315</v>
      </c>
      <c r="J1567" t="s">
        <v>32</v>
      </c>
      <c r="L1567" t="s">
        <v>56</v>
      </c>
      <c r="M1567" s="1">
        <v>0.64400000000000002</v>
      </c>
      <c r="Q1567" t="s">
        <v>321</v>
      </c>
      <c r="S1567" t="s">
        <v>19</v>
      </c>
      <c r="AA1567">
        <v>0</v>
      </c>
    </row>
    <row r="1568" spans="1:27" hidden="1" x14ac:dyDescent="0.2">
      <c r="A1568" t="s">
        <v>53</v>
      </c>
      <c r="B1568">
        <v>3062555</v>
      </c>
      <c r="C1568">
        <v>3062555</v>
      </c>
      <c r="D1568">
        <v>1</v>
      </c>
      <c r="E1568" t="s">
        <v>316</v>
      </c>
      <c r="F1568" t="s">
        <v>317</v>
      </c>
      <c r="G1568">
        <v>1188</v>
      </c>
      <c r="H1568" t="s">
        <v>66</v>
      </c>
      <c r="J1568" t="s">
        <v>32</v>
      </c>
      <c r="L1568" t="s">
        <v>56</v>
      </c>
      <c r="M1568" s="1">
        <v>0.64400000000000002</v>
      </c>
      <c r="N1568" t="s">
        <v>318</v>
      </c>
      <c r="O1568" t="s">
        <v>59</v>
      </c>
      <c r="Q1568" t="s">
        <v>321</v>
      </c>
      <c r="R1568" s="1">
        <v>0.35599999999999998</v>
      </c>
      <c r="S1568" t="s">
        <v>20</v>
      </c>
      <c r="AA1568">
        <v>0</v>
      </c>
    </row>
    <row r="1569" spans="1:27" hidden="1" x14ac:dyDescent="0.2">
      <c r="A1569" t="s">
        <v>53</v>
      </c>
      <c r="B1569">
        <v>3061380</v>
      </c>
      <c r="C1569">
        <v>3061380</v>
      </c>
      <c r="D1569">
        <v>1</v>
      </c>
      <c r="E1569" t="s">
        <v>312</v>
      </c>
      <c r="F1569" t="s">
        <v>308</v>
      </c>
      <c r="G1569">
        <v>1188</v>
      </c>
      <c r="H1569" t="s">
        <v>66</v>
      </c>
      <c r="I1569" t="s">
        <v>319</v>
      </c>
      <c r="J1569" t="s">
        <v>32</v>
      </c>
      <c r="L1569" t="s">
        <v>56</v>
      </c>
      <c r="M1569" s="1">
        <v>0.64400000000000002</v>
      </c>
      <c r="N1569" t="s">
        <v>310</v>
      </c>
      <c r="O1569" t="s">
        <v>59</v>
      </c>
      <c r="Q1569" t="s">
        <v>321</v>
      </c>
      <c r="R1569">
        <v>0.35599999999999998</v>
      </c>
      <c r="S1569" t="s">
        <v>21</v>
      </c>
      <c r="AA1569">
        <v>0</v>
      </c>
    </row>
    <row r="1570" spans="1:27" hidden="1" x14ac:dyDescent="0.2">
      <c r="A1570" t="s">
        <v>53</v>
      </c>
      <c r="B1570">
        <v>3061555</v>
      </c>
      <c r="C1570">
        <v>3061555</v>
      </c>
      <c r="D1570">
        <v>1</v>
      </c>
      <c r="E1570" t="s">
        <v>312</v>
      </c>
      <c r="F1570" t="s">
        <v>308</v>
      </c>
      <c r="G1570">
        <v>1188</v>
      </c>
      <c r="H1570" t="s">
        <v>66</v>
      </c>
      <c r="I1570" t="s">
        <v>320</v>
      </c>
      <c r="J1570" t="s">
        <v>32</v>
      </c>
      <c r="L1570" t="s">
        <v>56</v>
      </c>
      <c r="M1570" s="1">
        <v>0.64400000000000002</v>
      </c>
      <c r="Q1570" t="s">
        <v>321</v>
      </c>
      <c r="R1570" s="1">
        <v>0.35599999999999998</v>
      </c>
      <c r="S1570" t="s">
        <v>23</v>
      </c>
      <c r="AA1570">
        <v>0</v>
      </c>
    </row>
    <row r="1571" spans="1:27" hidden="1" x14ac:dyDescent="0.2">
      <c r="A1571" t="s">
        <v>53</v>
      </c>
      <c r="B1571">
        <v>3064748</v>
      </c>
      <c r="C1571">
        <v>3064748</v>
      </c>
      <c r="D1571">
        <v>1</v>
      </c>
      <c r="E1571" t="s">
        <v>307</v>
      </c>
      <c r="F1571" t="s">
        <v>308</v>
      </c>
      <c r="G1571">
        <v>178</v>
      </c>
      <c r="H1571" t="s">
        <v>80</v>
      </c>
      <c r="I1571" t="s">
        <v>309</v>
      </c>
      <c r="J1571" t="s">
        <v>32</v>
      </c>
      <c r="L1571" t="s">
        <v>59</v>
      </c>
      <c r="M1571" s="1">
        <v>0.64600000000000002</v>
      </c>
      <c r="N1571" t="s">
        <v>310</v>
      </c>
      <c r="O1571" t="s">
        <v>56</v>
      </c>
      <c r="Q1571" t="s">
        <v>337</v>
      </c>
      <c r="R1571" s="1">
        <v>0.35399999999999998</v>
      </c>
      <c r="S1571" t="s">
        <v>18</v>
      </c>
      <c r="AA1571">
        <v>0</v>
      </c>
    </row>
    <row r="1572" spans="1:27" hidden="1" x14ac:dyDescent="0.2">
      <c r="A1572" t="s">
        <v>53</v>
      </c>
      <c r="B1572">
        <v>3062466</v>
      </c>
      <c r="C1572">
        <v>3062466</v>
      </c>
      <c r="D1572">
        <v>1</v>
      </c>
      <c r="E1572" t="s">
        <v>312</v>
      </c>
      <c r="F1572" t="s">
        <v>308</v>
      </c>
      <c r="G1572">
        <v>178</v>
      </c>
      <c r="H1572" t="s">
        <v>80</v>
      </c>
      <c r="I1572" t="s">
        <v>313</v>
      </c>
      <c r="J1572" t="s">
        <v>32</v>
      </c>
      <c r="L1572" t="s">
        <v>59</v>
      </c>
      <c r="M1572" s="1">
        <v>0.64600000000000002</v>
      </c>
      <c r="N1572" t="s">
        <v>310</v>
      </c>
      <c r="Q1572" t="s">
        <v>337</v>
      </c>
      <c r="S1572" t="s">
        <v>22</v>
      </c>
      <c r="AA1572">
        <v>0</v>
      </c>
    </row>
    <row r="1573" spans="1:27" hidden="1" x14ac:dyDescent="0.2">
      <c r="A1573" t="s">
        <v>53</v>
      </c>
      <c r="B1573">
        <v>3062576</v>
      </c>
      <c r="C1573">
        <v>3062576</v>
      </c>
      <c r="D1573">
        <v>1</v>
      </c>
      <c r="E1573" t="s">
        <v>312</v>
      </c>
      <c r="F1573" t="s">
        <v>308</v>
      </c>
      <c r="G1573">
        <v>178</v>
      </c>
      <c r="H1573" t="s">
        <v>80</v>
      </c>
      <c r="I1573" t="s">
        <v>314</v>
      </c>
      <c r="J1573" t="s">
        <v>32</v>
      </c>
      <c r="L1573" t="s">
        <v>59</v>
      </c>
      <c r="M1573" s="1">
        <v>0.64600000000000002</v>
      </c>
      <c r="N1573" t="s">
        <v>310</v>
      </c>
      <c r="O1573" t="s">
        <v>56</v>
      </c>
      <c r="Q1573" t="s">
        <v>337</v>
      </c>
      <c r="R1573" s="1">
        <v>0.35399999999999998</v>
      </c>
      <c r="S1573" t="s">
        <v>24</v>
      </c>
      <c r="AA1573">
        <v>0</v>
      </c>
    </row>
    <row r="1574" spans="1:27" hidden="1" x14ac:dyDescent="0.2">
      <c r="A1574" t="s">
        <v>53</v>
      </c>
      <c r="B1574">
        <v>3062016</v>
      </c>
      <c r="C1574">
        <v>3062016</v>
      </c>
      <c r="D1574">
        <v>1</v>
      </c>
      <c r="E1574" t="s">
        <v>312</v>
      </c>
      <c r="F1574" t="s">
        <v>308</v>
      </c>
      <c r="G1574">
        <v>178</v>
      </c>
      <c r="H1574" t="s">
        <v>80</v>
      </c>
      <c r="I1574" t="s">
        <v>315</v>
      </c>
      <c r="J1574" t="s">
        <v>32</v>
      </c>
      <c r="L1574" t="s">
        <v>59</v>
      </c>
      <c r="M1574" s="1">
        <v>0.64600000000000002</v>
      </c>
      <c r="Q1574" t="s">
        <v>337</v>
      </c>
      <c r="S1574" t="s">
        <v>19</v>
      </c>
      <c r="AA1574">
        <v>0</v>
      </c>
    </row>
    <row r="1575" spans="1:27" hidden="1" x14ac:dyDescent="0.2">
      <c r="A1575" t="s">
        <v>53</v>
      </c>
      <c r="B1575">
        <v>3062390</v>
      </c>
      <c r="C1575">
        <v>3062390</v>
      </c>
      <c r="D1575">
        <v>1</v>
      </c>
      <c r="E1575" t="s">
        <v>312</v>
      </c>
      <c r="F1575" t="s">
        <v>308</v>
      </c>
      <c r="G1575">
        <v>178</v>
      </c>
      <c r="H1575" t="s">
        <v>80</v>
      </c>
      <c r="I1575" t="s">
        <v>319</v>
      </c>
      <c r="J1575" t="s">
        <v>32</v>
      </c>
      <c r="L1575" t="s">
        <v>59</v>
      </c>
      <c r="M1575" s="1">
        <v>0.64600000000000002</v>
      </c>
      <c r="N1575" t="s">
        <v>310</v>
      </c>
      <c r="O1575" t="s">
        <v>56</v>
      </c>
      <c r="Q1575" t="s">
        <v>337</v>
      </c>
      <c r="R1575">
        <v>0.35399999999999998</v>
      </c>
      <c r="S1575" t="s">
        <v>21</v>
      </c>
      <c r="AA1575">
        <v>0</v>
      </c>
    </row>
    <row r="1576" spans="1:27" hidden="1" x14ac:dyDescent="0.2">
      <c r="A1576" t="s">
        <v>53</v>
      </c>
      <c r="B1576">
        <v>3064776</v>
      </c>
      <c r="C1576">
        <v>3064776</v>
      </c>
      <c r="D1576">
        <v>1</v>
      </c>
      <c r="E1576" t="s">
        <v>307</v>
      </c>
      <c r="F1576" t="s">
        <v>308</v>
      </c>
      <c r="G1576">
        <v>150</v>
      </c>
      <c r="H1576" t="s">
        <v>80</v>
      </c>
      <c r="I1576" t="s">
        <v>309</v>
      </c>
      <c r="J1576" t="s">
        <v>32</v>
      </c>
      <c r="L1576" t="s">
        <v>59</v>
      </c>
      <c r="M1576" s="1">
        <v>0.65400000000000003</v>
      </c>
      <c r="N1576" t="s">
        <v>310</v>
      </c>
      <c r="O1576" t="s">
        <v>56</v>
      </c>
      <c r="Q1576" t="s">
        <v>249</v>
      </c>
      <c r="R1576" s="1">
        <v>0.34599999999999997</v>
      </c>
      <c r="S1576" t="s">
        <v>18</v>
      </c>
      <c r="AA1576">
        <v>0</v>
      </c>
    </row>
    <row r="1577" spans="1:27" hidden="1" x14ac:dyDescent="0.2">
      <c r="A1577" t="s">
        <v>53</v>
      </c>
      <c r="B1577">
        <v>3062494</v>
      </c>
      <c r="C1577">
        <v>3062494</v>
      </c>
      <c r="D1577">
        <v>1</v>
      </c>
      <c r="E1577" t="s">
        <v>312</v>
      </c>
      <c r="F1577" t="s">
        <v>308</v>
      </c>
      <c r="G1577">
        <v>150</v>
      </c>
      <c r="H1577" t="s">
        <v>80</v>
      </c>
      <c r="I1577" t="s">
        <v>313</v>
      </c>
      <c r="J1577" t="s">
        <v>32</v>
      </c>
      <c r="L1577" t="s">
        <v>59</v>
      </c>
      <c r="M1577" s="1">
        <v>0.65400000000000003</v>
      </c>
      <c r="N1577" t="s">
        <v>310</v>
      </c>
      <c r="Q1577" t="s">
        <v>249</v>
      </c>
      <c r="S1577" t="s">
        <v>22</v>
      </c>
      <c r="AA1577">
        <v>0</v>
      </c>
    </row>
    <row r="1578" spans="1:27" hidden="1" x14ac:dyDescent="0.2">
      <c r="A1578" t="s">
        <v>53</v>
      </c>
      <c r="B1578">
        <v>3062604</v>
      </c>
      <c r="C1578">
        <v>3062604</v>
      </c>
      <c r="D1578">
        <v>1</v>
      </c>
      <c r="E1578" t="s">
        <v>312</v>
      </c>
      <c r="F1578" t="s">
        <v>308</v>
      </c>
      <c r="G1578">
        <v>150</v>
      </c>
      <c r="H1578" t="s">
        <v>80</v>
      </c>
      <c r="I1578" t="s">
        <v>314</v>
      </c>
      <c r="J1578" t="s">
        <v>32</v>
      </c>
      <c r="L1578" t="s">
        <v>59</v>
      </c>
      <c r="M1578" s="1">
        <v>0.65400000000000003</v>
      </c>
      <c r="N1578" t="s">
        <v>310</v>
      </c>
      <c r="O1578" t="s">
        <v>56</v>
      </c>
      <c r="Q1578" t="s">
        <v>249</v>
      </c>
      <c r="R1578" s="1">
        <v>0.34599999999999997</v>
      </c>
      <c r="S1578" t="s">
        <v>24</v>
      </c>
      <c r="AA1578">
        <v>0</v>
      </c>
    </row>
    <row r="1579" spans="1:27" hidden="1" x14ac:dyDescent="0.2">
      <c r="A1579" t="s">
        <v>53</v>
      </c>
      <c r="B1579">
        <v>3062044</v>
      </c>
      <c r="C1579">
        <v>3062044</v>
      </c>
      <c r="D1579">
        <v>1</v>
      </c>
      <c r="E1579" t="s">
        <v>312</v>
      </c>
      <c r="F1579" t="s">
        <v>308</v>
      </c>
      <c r="G1579">
        <v>150</v>
      </c>
      <c r="H1579" t="s">
        <v>80</v>
      </c>
      <c r="I1579" t="s">
        <v>315</v>
      </c>
      <c r="J1579" t="s">
        <v>32</v>
      </c>
      <c r="L1579" t="s">
        <v>59</v>
      </c>
      <c r="M1579" s="1">
        <v>0.65400000000000003</v>
      </c>
      <c r="Q1579" t="s">
        <v>249</v>
      </c>
      <c r="S1579" t="s">
        <v>19</v>
      </c>
      <c r="AA1579">
        <v>0</v>
      </c>
    </row>
    <row r="1580" spans="1:27" hidden="1" x14ac:dyDescent="0.2">
      <c r="A1580" t="s">
        <v>53</v>
      </c>
      <c r="B1580">
        <v>3063593</v>
      </c>
      <c r="C1580">
        <v>3063593</v>
      </c>
      <c r="D1580">
        <v>1</v>
      </c>
      <c r="E1580" t="s">
        <v>316</v>
      </c>
      <c r="F1580" t="s">
        <v>317</v>
      </c>
      <c r="G1580">
        <v>150</v>
      </c>
      <c r="H1580" t="s">
        <v>80</v>
      </c>
      <c r="J1580" t="s">
        <v>32</v>
      </c>
      <c r="L1580" t="s">
        <v>59</v>
      </c>
      <c r="M1580" s="1">
        <v>0.65400000000000003</v>
      </c>
      <c r="N1580" t="s">
        <v>318</v>
      </c>
      <c r="O1580" t="s">
        <v>56</v>
      </c>
      <c r="Q1580" t="s">
        <v>249</v>
      </c>
      <c r="R1580" s="1">
        <v>0.34599999999999997</v>
      </c>
      <c r="S1580" t="s">
        <v>20</v>
      </c>
      <c r="AA1580">
        <v>0</v>
      </c>
    </row>
    <row r="1581" spans="1:27" hidden="1" x14ac:dyDescent="0.2">
      <c r="A1581" t="s">
        <v>53</v>
      </c>
      <c r="B1581">
        <v>3062418</v>
      </c>
      <c r="C1581">
        <v>3062418</v>
      </c>
      <c r="D1581">
        <v>1</v>
      </c>
      <c r="E1581" t="s">
        <v>312</v>
      </c>
      <c r="F1581" t="s">
        <v>308</v>
      </c>
      <c r="G1581">
        <v>150</v>
      </c>
      <c r="H1581" t="s">
        <v>80</v>
      </c>
      <c r="I1581" t="s">
        <v>319</v>
      </c>
      <c r="J1581" t="s">
        <v>32</v>
      </c>
      <c r="L1581" t="s">
        <v>59</v>
      </c>
      <c r="M1581" s="1">
        <v>0.65400000000000003</v>
      </c>
      <c r="N1581" t="s">
        <v>310</v>
      </c>
      <c r="O1581" t="s">
        <v>56</v>
      </c>
      <c r="Q1581" t="s">
        <v>249</v>
      </c>
      <c r="R1581">
        <v>0.34599999999999997</v>
      </c>
      <c r="S1581" t="s">
        <v>21</v>
      </c>
      <c r="AA1581">
        <v>0</v>
      </c>
    </row>
    <row r="1582" spans="1:27" hidden="1" x14ac:dyDescent="0.2">
      <c r="A1582" t="s">
        <v>53</v>
      </c>
      <c r="B1582">
        <v>3062593</v>
      </c>
      <c r="C1582">
        <v>3062593</v>
      </c>
      <c r="D1582">
        <v>1</v>
      </c>
      <c r="E1582" t="s">
        <v>312</v>
      </c>
      <c r="F1582" t="s">
        <v>308</v>
      </c>
      <c r="G1582">
        <v>150</v>
      </c>
      <c r="H1582" t="s">
        <v>80</v>
      </c>
      <c r="I1582" t="s">
        <v>320</v>
      </c>
      <c r="J1582" t="s">
        <v>32</v>
      </c>
      <c r="L1582" t="s">
        <v>59</v>
      </c>
      <c r="M1582" s="1">
        <v>0.65400000000000003</v>
      </c>
      <c r="Q1582" t="s">
        <v>249</v>
      </c>
      <c r="R1582" s="1">
        <v>0.34599999999999997</v>
      </c>
      <c r="S1582" t="s">
        <v>23</v>
      </c>
      <c r="AA1582">
        <v>0</v>
      </c>
    </row>
    <row r="1583" spans="1:27" hidden="1" x14ac:dyDescent="0.2">
      <c r="A1583" t="s">
        <v>53</v>
      </c>
      <c r="B1583">
        <v>3064782</v>
      </c>
      <c r="C1583">
        <v>3064782</v>
      </c>
      <c r="D1583">
        <v>1</v>
      </c>
      <c r="E1583" t="s">
        <v>307</v>
      </c>
      <c r="F1583" t="s">
        <v>308</v>
      </c>
      <c r="G1583">
        <v>144</v>
      </c>
      <c r="H1583" t="s">
        <v>99</v>
      </c>
      <c r="I1583" t="s">
        <v>309</v>
      </c>
      <c r="J1583" t="s">
        <v>32</v>
      </c>
      <c r="L1583" t="s">
        <v>36</v>
      </c>
      <c r="M1583" s="1">
        <v>0.65600000000000003</v>
      </c>
      <c r="N1583" t="s">
        <v>310</v>
      </c>
      <c r="O1583" t="s">
        <v>34</v>
      </c>
      <c r="Q1583" t="s">
        <v>240</v>
      </c>
      <c r="R1583" s="1">
        <v>0.34399999999999997</v>
      </c>
      <c r="S1583" t="s">
        <v>18</v>
      </c>
      <c r="AA1583">
        <v>0</v>
      </c>
    </row>
    <row r="1584" spans="1:27" hidden="1" x14ac:dyDescent="0.2">
      <c r="A1584" t="s">
        <v>53</v>
      </c>
      <c r="B1584">
        <v>3062500</v>
      </c>
      <c r="C1584">
        <v>3062500</v>
      </c>
      <c r="D1584">
        <v>1</v>
      </c>
      <c r="E1584" t="s">
        <v>312</v>
      </c>
      <c r="F1584" t="s">
        <v>308</v>
      </c>
      <c r="G1584">
        <v>144</v>
      </c>
      <c r="H1584" t="s">
        <v>99</v>
      </c>
      <c r="I1584" t="s">
        <v>313</v>
      </c>
      <c r="J1584" t="s">
        <v>32</v>
      </c>
      <c r="L1584" t="s">
        <v>36</v>
      </c>
      <c r="M1584" s="1">
        <v>0.65600000000000003</v>
      </c>
      <c r="N1584" t="s">
        <v>310</v>
      </c>
      <c r="Q1584" t="s">
        <v>240</v>
      </c>
      <c r="S1584" t="s">
        <v>22</v>
      </c>
      <c r="AA1584">
        <v>0</v>
      </c>
    </row>
    <row r="1585" spans="1:27" hidden="1" x14ac:dyDescent="0.2">
      <c r="A1585" t="s">
        <v>53</v>
      </c>
      <c r="B1585">
        <v>3062610</v>
      </c>
      <c r="C1585">
        <v>3062610</v>
      </c>
      <c r="D1585">
        <v>1</v>
      </c>
      <c r="E1585" t="s">
        <v>312</v>
      </c>
      <c r="F1585" t="s">
        <v>308</v>
      </c>
      <c r="G1585">
        <v>144</v>
      </c>
      <c r="H1585" t="s">
        <v>99</v>
      </c>
      <c r="I1585" t="s">
        <v>314</v>
      </c>
      <c r="J1585" t="s">
        <v>32</v>
      </c>
      <c r="L1585" t="s">
        <v>36</v>
      </c>
      <c r="M1585" s="1">
        <v>0.65600000000000003</v>
      </c>
      <c r="N1585" t="s">
        <v>310</v>
      </c>
      <c r="O1585" t="s">
        <v>34</v>
      </c>
      <c r="Q1585" t="s">
        <v>240</v>
      </c>
      <c r="R1585" s="1">
        <v>0.34399999999999997</v>
      </c>
      <c r="S1585" t="s">
        <v>24</v>
      </c>
      <c r="AA1585">
        <v>0</v>
      </c>
    </row>
    <row r="1586" spans="1:27" hidden="1" x14ac:dyDescent="0.2">
      <c r="A1586" t="s">
        <v>53</v>
      </c>
      <c r="B1586">
        <v>3062050</v>
      </c>
      <c r="C1586">
        <v>3062050</v>
      </c>
      <c r="D1586">
        <v>1</v>
      </c>
      <c r="E1586" t="s">
        <v>312</v>
      </c>
      <c r="F1586" t="s">
        <v>308</v>
      </c>
      <c r="G1586">
        <v>144</v>
      </c>
      <c r="H1586" t="s">
        <v>99</v>
      </c>
      <c r="I1586" t="s">
        <v>315</v>
      </c>
      <c r="J1586" t="s">
        <v>32</v>
      </c>
      <c r="L1586" t="s">
        <v>36</v>
      </c>
      <c r="M1586" s="1">
        <v>0.65600000000000003</v>
      </c>
      <c r="Q1586" t="s">
        <v>240</v>
      </c>
      <c r="S1586" t="s">
        <v>19</v>
      </c>
      <c r="AA1586">
        <v>0</v>
      </c>
    </row>
    <row r="1587" spans="1:27" hidden="1" x14ac:dyDescent="0.2">
      <c r="A1587" t="s">
        <v>53</v>
      </c>
      <c r="B1587">
        <v>3063599</v>
      </c>
      <c r="C1587">
        <v>3063599</v>
      </c>
      <c r="D1587">
        <v>1</v>
      </c>
      <c r="E1587" t="s">
        <v>316</v>
      </c>
      <c r="F1587" t="s">
        <v>317</v>
      </c>
      <c r="G1587">
        <v>144</v>
      </c>
      <c r="H1587" t="s">
        <v>99</v>
      </c>
      <c r="J1587" t="s">
        <v>32</v>
      </c>
      <c r="L1587" t="s">
        <v>36</v>
      </c>
      <c r="M1587" s="1">
        <v>0.65600000000000003</v>
      </c>
      <c r="N1587" t="s">
        <v>318</v>
      </c>
      <c r="O1587" t="s">
        <v>34</v>
      </c>
      <c r="Q1587" t="s">
        <v>240</v>
      </c>
      <c r="R1587" s="1">
        <v>0.34399999999999997</v>
      </c>
      <c r="S1587" t="s">
        <v>20</v>
      </c>
      <c r="AA1587">
        <v>0</v>
      </c>
    </row>
    <row r="1588" spans="1:27" hidden="1" x14ac:dyDescent="0.2">
      <c r="A1588" t="s">
        <v>53</v>
      </c>
      <c r="B1588">
        <v>3062424</v>
      </c>
      <c r="C1588">
        <v>3062424</v>
      </c>
      <c r="D1588">
        <v>1</v>
      </c>
      <c r="E1588" t="s">
        <v>312</v>
      </c>
      <c r="F1588" t="s">
        <v>308</v>
      </c>
      <c r="G1588">
        <v>144</v>
      </c>
      <c r="H1588" t="s">
        <v>99</v>
      </c>
      <c r="I1588" t="s">
        <v>319</v>
      </c>
      <c r="J1588" t="s">
        <v>32</v>
      </c>
      <c r="L1588" t="s">
        <v>36</v>
      </c>
      <c r="M1588" s="1">
        <v>0.65600000000000003</v>
      </c>
      <c r="N1588" t="s">
        <v>310</v>
      </c>
      <c r="O1588" t="s">
        <v>34</v>
      </c>
      <c r="Q1588" t="s">
        <v>240</v>
      </c>
      <c r="R1588">
        <v>0.34399999999999997</v>
      </c>
      <c r="S1588" t="s">
        <v>21</v>
      </c>
      <c r="AA1588">
        <v>0</v>
      </c>
    </row>
    <row r="1589" spans="1:27" hidden="1" x14ac:dyDescent="0.2">
      <c r="A1589" t="s">
        <v>53</v>
      </c>
      <c r="B1589">
        <v>3062599</v>
      </c>
      <c r="C1589">
        <v>3062599</v>
      </c>
      <c r="D1589">
        <v>1</v>
      </c>
      <c r="E1589" t="s">
        <v>312</v>
      </c>
      <c r="F1589" t="s">
        <v>308</v>
      </c>
      <c r="G1589">
        <v>144</v>
      </c>
      <c r="H1589" t="s">
        <v>99</v>
      </c>
      <c r="I1589" t="s">
        <v>320</v>
      </c>
      <c r="J1589" t="s">
        <v>32</v>
      </c>
      <c r="L1589" t="s">
        <v>36</v>
      </c>
      <c r="M1589" s="1">
        <v>0.65600000000000003</v>
      </c>
      <c r="Q1589" t="s">
        <v>240</v>
      </c>
      <c r="R1589" s="1">
        <v>0.34399999999999997</v>
      </c>
      <c r="S1589" t="s">
        <v>23</v>
      </c>
      <c r="AA1589">
        <v>0</v>
      </c>
    </row>
    <row r="1590" spans="1:27" hidden="1" x14ac:dyDescent="0.2">
      <c r="A1590" t="s">
        <v>53</v>
      </c>
      <c r="B1590">
        <v>3064997</v>
      </c>
      <c r="C1590">
        <v>3064997</v>
      </c>
      <c r="D1590">
        <v>1</v>
      </c>
      <c r="E1590" t="s">
        <v>78</v>
      </c>
      <c r="F1590" t="s">
        <v>94</v>
      </c>
      <c r="G1590">
        <v>614</v>
      </c>
      <c r="H1590" t="s">
        <v>30</v>
      </c>
      <c r="I1590" t="s">
        <v>81</v>
      </c>
      <c r="J1590" t="s">
        <v>32</v>
      </c>
      <c r="K1590" t="s">
        <v>33</v>
      </c>
      <c r="L1590" t="s">
        <v>34</v>
      </c>
      <c r="M1590" s="1">
        <v>0.66200000000000003</v>
      </c>
      <c r="N1590" t="s">
        <v>82</v>
      </c>
      <c r="O1590" t="s">
        <v>36</v>
      </c>
      <c r="P1590" t="s">
        <v>390</v>
      </c>
      <c r="Q1590" t="s">
        <v>391</v>
      </c>
      <c r="R1590" s="1">
        <v>0.33800000000000002</v>
      </c>
      <c r="S1590" t="s">
        <v>18</v>
      </c>
      <c r="AA1590">
        <v>0</v>
      </c>
    </row>
    <row r="1591" spans="1:27" hidden="1" x14ac:dyDescent="0.2">
      <c r="A1591" t="s">
        <v>53</v>
      </c>
      <c r="B1591">
        <v>3062715</v>
      </c>
      <c r="C1591">
        <v>3062715</v>
      </c>
      <c r="D1591">
        <v>1</v>
      </c>
      <c r="E1591" t="s">
        <v>93</v>
      </c>
      <c r="F1591" t="s">
        <v>94</v>
      </c>
      <c r="G1591">
        <v>614</v>
      </c>
      <c r="H1591" t="s">
        <v>30</v>
      </c>
      <c r="I1591" t="s">
        <v>87</v>
      </c>
      <c r="J1591" t="s">
        <v>32</v>
      </c>
      <c r="K1591" t="s">
        <v>33</v>
      </c>
      <c r="L1591" t="s">
        <v>34</v>
      </c>
      <c r="M1591" s="1">
        <v>0.66200000000000003</v>
      </c>
      <c r="N1591" t="s">
        <v>82</v>
      </c>
      <c r="P1591" t="s">
        <v>390</v>
      </c>
      <c r="Q1591" t="s">
        <v>391</v>
      </c>
      <c r="S1591" t="s">
        <v>22</v>
      </c>
      <c r="AA1591">
        <v>0</v>
      </c>
    </row>
    <row r="1592" spans="1:27" hidden="1" x14ac:dyDescent="0.2">
      <c r="A1592" t="s">
        <v>53</v>
      </c>
      <c r="B1592">
        <v>3062825</v>
      </c>
      <c r="C1592">
        <v>3062825</v>
      </c>
      <c r="D1592">
        <v>1</v>
      </c>
      <c r="E1592" t="s">
        <v>93</v>
      </c>
      <c r="F1592" t="s">
        <v>94</v>
      </c>
      <c r="G1592">
        <v>614</v>
      </c>
      <c r="H1592" t="s">
        <v>30</v>
      </c>
      <c r="I1592" t="s">
        <v>88</v>
      </c>
      <c r="J1592" t="s">
        <v>32</v>
      </c>
      <c r="K1592" t="s">
        <v>33</v>
      </c>
      <c r="L1592" t="s">
        <v>34</v>
      </c>
      <c r="M1592" s="1">
        <v>0.66200000000000003</v>
      </c>
      <c r="N1592" t="s">
        <v>82</v>
      </c>
      <c r="O1592" t="s">
        <v>36</v>
      </c>
      <c r="P1592" t="s">
        <v>390</v>
      </c>
      <c r="Q1592" t="s">
        <v>391</v>
      </c>
      <c r="R1592" s="1">
        <v>0.33800000000000002</v>
      </c>
      <c r="S1592" t="s">
        <v>24</v>
      </c>
      <c r="AA1592">
        <v>0</v>
      </c>
    </row>
    <row r="1593" spans="1:27" hidden="1" x14ac:dyDescent="0.2">
      <c r="A1593" t="s">
        <v>53</v>
      </c>
      <c r="B1593">
        <v>3062265</v>
      </c>
      <c r="C1593">
        <v>3062265</v>
      </c>
      <c r="D1593">
        <v>1</v>
      </c>
      <c r="E1593" t="s">
        <v>93</v>
      </c>
      <c r="F1593" t="s">
        <v>94</v>
      </c>
      <c r="G1593">
        <v>614</v>
      </c>
      <c r="H1593" t="s">
        <v>30</v>
      </c>
      <c r="I1593" t="s">
        <v>102</v>
      </c>
      <c r="J1593" t="s">
        <v>32</v>
      </c>
      <c r="K1593" t="s">
        <v>33</v>
      </c>
      <c r="L1593" t="s">
        <v>34</v>
      </c>
      <c r="M1593" s="1">
        <v>0.66200000000000003</v>
      </c>
      <c r="P1593" t="s">
        <v>390</v>
      </c>
      <c r="Q1593" t="s">
        <v>391</v>
      </c>
      <c r="S1593" t="s">
        <v>19</v>
      </c>
      <c r="AA1593">
        <v>0</v>
      </c>
    </row>
    <row r="1594" spans="1:27" hidden="1" x14ac:dyDescent="0.2">
      <c r="A1594" t="s">
        <v>53</v>
      </c>
      <c r="B1594">
        <v>3063814</v>
      </c>
      <c r="C1594">
        <v>3063814</v>
      </c>
      <c r="D1594">
        <v>1</v>
      </c>
      <c r="E1594" t="s">
        <v>89</v>
      </c>
      <c r="F1594" t="s">
        <v>90</v>
      </c>
      <c r="G1594">
        <v>614</v>
      </c>
      <c r="H1594" t="s">
        <v>30</v>
      </c>
      <c r="J1594" t="s">
        <v>32</v>
      </c>
      <c r="K1594" t="s">
        <v>33</v>
      </c>
      <c r="L1594" t="s">
        <v>34</v>
      </c>
      <c r="M1594" s="1">
        <v>0.66200000000000003</v>
      </c>
      <c r="N1594" t="s">
        <v>91</v>
      </c>
      <c r="O1594" t="s">
        <v>36</v>
      </c>
      <c r="P1594" t="s">
        <v>390</v>
      </c>
      <c r="Q1594" t="s">
        <v>391</v>
      </c>
      <c r="R1594" s="1">
        <v>0.33800000000000002</v>
      </c>
      <c r="S1594" t="s">
        <v>20</v>
      </c>
      <c r="AA1594">
        <v>0</v>
      </c>
    </row>
    <row r="1595" spans="1:27" hidden="1" x14ac:dyDescent="0.2">
      <c r="A1595" t="s">
        <v>53</v>
      </c>
      <c r="B1595">
        <v>3062639</v>
      </c>
      <c r="C1595">
        <v>3062639</v>
      </c>
      <c r="D1595">
        <v>1</v>
      </c>
      <c r="E1595" t="s">
        <v>93</v>
      </c>
      <c r="F1595" t="s">
        <v>94</v>
      </c>
      <c r="G1595">
        <v>614</v>
      </c>
      <c r="H1595" t="s">
        <v>30</v>
      </c>
      <c r="I1595" t="s">
        <v>92</v>
      </c>
      <c r="J1595" t="s">
        <v>32</v>
      </c>
      <c r="K1595" t="s">
        <v>33</v>
      </c>
      <c r="L1595" t="s">
        <v>34</v>
      </c>
      <c r="M1595" s="1">
        <v>0.66200000000000003</v>
      </c>
      <c r="N1595" t="s">
        <v>82</v>
      </c>
      <c r="O1595" t="s">
        <v>36</v>
      </c>
      <c r="P1595" t="s">
        <v>390</v>
      </c>
      <c r="Q1595" t="s">
        <v>391</v>
      </c>
      <c r="R1595">
        <v>0.33800000000000002</v>
      </c>
      <c r="S1595" t="s">
        <v>21</v>
      </c>
      <c r="AA1595">
        <v>0</v>
      </c>
    </row>
    <row r="1596" spans="1:27" hidden="1" x14ac:dyDescent="0.2">
      <c r="A1596" t="s">
        <v>53</v>
      </c>
      <c r="B1596">
        <v>3062814</v>
      </c>
      <c r="C1596">
        <v>3062814</v>
      </c>
      <c r="D1596">
        <v>1</v>
      </c>
      <c r="E1596" t="s">
        <v>93</v>
      </c>
      <c r="F1596" t="s">
        <v>94</v>
      </c>
      <c r="G1596">
        <v>614</v>
      </c>
      <c r="H1596" t="s">
        <v>30</v>
      </c>
      <c r="I1596" t="s">
        <v>95</v>
      </c>
      <c r="J1596" t="s">
        <v>32</v>
      </c>
      <c r="K1596" t="s">
        <v>33</v>
      </c>
      <c r="L1596" t="s">
        <v>34</v>
      </c>
      <c r="M1596" s="1">
        <v>0.66200000000000003</v>
      </c>
      <c r="P1596" t="s">
        <v>390</v>
      </c>
      <c r="Q1596" t="s">
        <v>391</v>
      </c>
      <c r="R1596" s="1">
        <v>0.33800000000000002</v>
      </c>
      <c r="S1596" t="s">
        <v>23</v>
      </c>
      <c r="AA1596">
        <v>0</v>
      </c>
    </row>
    <row r="1597" spans="1:27" hidden="1" x14ac:dyDescent="0.2">
      <c r="A1597" t="s">
        <v>53</v>
      </c>
      <c r="B1597">
        <v>3064725</v>
      </c>
      <c r="C1597">
        <v>3064725</v>
      </c>
      <c r="D1597">
        <v>1</v>
      </c>
      <c r="E1597" t="s">
        <v>307</v>
      </c>
      <c r="F1597" t="s">
        <v>308</v>
      </c>
      <c r="G1597">
        <v>201</v>
      </c>
      <c r="H1597" t="s">
        <v>30</v>
      </c>
      <c r="I1597" t="s">
        <v>309</v>
      </c>
      <c r="J1597" t="s">
        <v>32</v>
      </c>
      <c r="L1597" t="s">
        <v>34</v>
      </c>
      <c r="M1597" s="1">
        <v>0.66600000000000004</v>
      </c>
      <c r="N1597" t="s">
        <v>310</v>
      </c>
      <c r="O1597" t="s">
        <v>36</v>
      </c>
      <c r="Q1597" t="s">
        <v>349</v>
      </c>
      <c r="R1597" s="1">
        <v>0.33300000000000002</v>
      </c>
      <c r="S1597" t="s">
        <v>18</v>
      </c>
      <c r="AA1597">
        <v>0</v>
      </c>
    </row>
    <row r="1598" spans="1:27" hidden="1" x14ac:dyDescent="0.2">
      <c r="A1598" t="s">
        <v>53</v>
      </c>
      <c r="B1598">
        <v>3062443</v>
      </c>
      <c r="C1598">
        <v>3062443</v>
      </c>
      <c r="D1598">
        <v>1</v>
      </c>
      <c r="E1598" t="s">
        <v>312</v>
      </c>
      <c r="F1598" t="s">
        <v>308</v>
      </c>
      <c r="G1598">
        <v>201</v>
      </c>
      <c r="H1598" t="s">
        <v>30</v>
      </c>
      <c r="I1598" t="s">
        <v>313</v>
      </c>
      <c r="J1598" t="s">
        <v>32</v>
      </c>
      <c r="L1598" t="s">
        <v>34</v>
      </c>
      <c r="M1598" s="1">
        <v>0.66600000000000004</v>
      </c>
      <c r="N1598" t="s">
        <v>310</v>
      </c>
      <c r="Q1598" t="s">
        <v>349</v>
      </c>
      <c r="S1598" t="s">
        <v>22</v>
      </c>
      <c r="AA1598">
        <v>0</v>
      </c>
    </row>
    <row r="1599" spans="1:27" hidden="1" x14ac:dyDescent="0.2">
      <c r="A1599" t="s">
        <v>53</v>
      </c>
      <c r="B1599">
        <v>3062553</v>
      </c>
      <c r="C1599">
        <v>3062553</v>
      </c>
      <c r="D1599">
        <v>1</v>
      </c>
      <c r="E1599" t="s">
        <v>312</v>
      </c>
      <c r="F1599" t="s">
        <v>308</v>
      </c>
      <c r="G1599">
        <v>201</v>
      </c>
      <c r="H1599" t="s">
        <v>30</v>
      </c>
      <c r="I1599" t="s">
        <v>314</v>
      </c>
      <c r="J1599" t="s">
        <v>32</v>
      </c>
      <c r="L1599" t="s">
        <v>34</v>
      </c>
      <c r="M1599" s="1">
        <v>0.66600000000000004</v>
      </c>
      <c r="N1599" t="s">
        <v>310</v>
      </c>
      <c r="O1599" t="s">
        <v>36</v>
      </c>
      <c r="Q1599" t="s">
        <v>349</v>
      </c>
      <c r="R1599" s="1">
        <v>0.33300000000000002</v>
      </c>
      <c r="S1599" t="s">
        <v>24</v>
      </c>
      <c r="AA1599">
        <v>0</v>
      </c>
    </row>
    <row r="1600" spans="1:27" hidden="1" x14ac:dyDescent="0.2">
      <c r="A1600" t="s">
        <v>53</v>
      </c>
      <c r="B1600">
        <v>3061993</v>
      </c>
      <c r="C1600">
        <v>3061993</v>
      </c>
      <c r="D1600">
        <v>1</v>
      </c>
      <c r="E1600" t="s">
        <v>312</v>
      </c>
      <c r="F1600" t="s">
        <v>308</v>
      </c>
      <c r="G1600">
        <v>201</v>
      </c>
      <c r="H1600" t="s">
        <v>30</v>
      </c>
      <c r="I1600" t="s">
        <v>315</v>
      </c>
      <c r="J1600" t="s">
        <v>32</v>
      </c>
      <c r="L1600" t="s">
        <v>34</v>
      </c>
      <c r="M1600" s="1">
        <v>0.66600000000000004</v>
      </c>
      <c r="Q1600" t="s">
        <v>349</v>
      </c>
      <c r="S1600" t="s">
        <v>19</v>
      </c>
      <c r="AA1600">
        <v>0</v>
      </c>
    </row>
    <row r="1601" spans="1:27" hidden="1" x14ac:dyDescent="0.2">
      <c r="A1601" t="s">
        <v>53</v>
      </c>
      <c r="B1601">
        <v>3062367</v>
      </c>
      <c r="C1601">
        <v>3062367</v>
      </c>
      <c r="D1601">
        <v>1</v>
      </c>
      <c r="E1601" t="s">
        <v>312</v>
      </c>
      <c r="F1601" t="s">
        <v>308</v>
      </c>
      <c r="G1601">
        <v>201</v>
      </c>
      <c r="H1601" t="s">
        <v>30</v>
      </c>
      <c r="I1601" t="s">
        <v>319</v>
      </c>
      <c r="J1601" t="s">
        <v>32</v>
      </c>
      <c r="L1601" t="s">
        <v>34</v>
      </c>
      <c r="M1601" s="1">
        <v>0.66600000000000004</v>
      </c>
      <c r="N1601" t="s">
        <v>310</v>
      </c>
      <c r="O1601" t="s">
        <v>36</v>
      </c>
      <c r="Q1601" t="s">
        <v>349</v>
      </c>
      <c r="R1601">
        <v>0.33300000000000002</v>
      </c>
      <c r="S1601" t="s">
        <v>21</v>
      </c>
      <c r="AA1601">
        <v>0</v>
      </c>
    </row>
    <row r="1602" spans="1:27" hidden="1" x14ac:dyDescent="0.2">
      <c r="A1602" t="s">
        <v>53</v>
      </c>
      <c r="B1602">
        <v>1212079</v>
      </c>
      <c r="C1602">
        <v>1212079</v>
      </c>
      <c r="D1602">
        <v>1</v>
      </c>
      <c r="E1602" t="s">
        <v>177</v>
      </c>
      <c r="F1602" t="s">
        <v>178</v>
      </c>
      <c r="G1602">
        <v>342</v>
      </c>
      <c r="H1602" t="s">
        <v>30</v>
      </c>
      <c r="I1602" t="s">
        <v>239</v>
      </c>
      <c r="J1602" t="s">
        <v>32</v>
      </c>
      <c r="L1602" t="s">
        <v>34</v>
      </c>
      <c r="M1602" s="1">
        <v>0.66700000000000004</v>
      </c>
      <c r="N1602" t="s">
        <v>74</v>
      </c>
      <c r="O1602" t="s">
        <v>36</v>
      </c>
      <c r="Q1602" t="s">
        <v>147</v>
      </c>
      <c r="R1602" s="1">
        <v>0.33300000000000002</v>
      </c>
      <c r="S1602" t="s">
        <v>18</v>
      </c>
      <c r="AA1602">
        <v>0</v>
      </c>
    </row>
    <row r="1603" spans="1:27" hidden="1" x14ac:dyDescent="0.2">
      <c r="A1603" t="s">
        <v>53</v>
      </c>
      <c r="B1603">
        <v>3063789</v>
      </c>
      <c r="C1603">
        <v>3063789</v>
      </c>
      <c r="D1603">
        <v>1</v>
      </c>
      <c r="E1603" t="s">
        <v>307</v>
      </c>
      <c r="F1603" t="s">
        <v>308</v>
      </c>
      <c r="G1603">
        <v>1137</v>
      </c>
      <c r="H1603" t="s">
        <v>66</v>
      </c>
      <c r="I1603" t="s">
        <v>309</v>
      </c>
      <c r="J1603" t="s">
        <v>32</v>
      </c>
      <c r="L1603" t="s">
        <v>56</v>
      </c>
      <c r="M1603" s="1">
        <v>0.66700000000000004</v>
      </c>
      <c r="N1603" t="s">
        <v>310</v>
      </c>
      <c r="O1603" t="s">
        <v>59</v>
      </c>
      <c r="Q1603" t="s">
        <v>145</v>
      </c>
      <c r="R1603" s="1">
        <v>0.33300000000000002</v>
      </c>
      <c r="S1603" t="s">
        <v>18</v>
      </c>
      <c r="AA1603">
        <v>0</v>
      </c>
    </row>
    <row r="1604" spans="1:27" hidden="1" x14ac:dyDescent="0.2">
      <c r="A1604" t="s">
        <v>53</v>
      </c>
      <c r="B1604">
        <v>1210998</v>
      </c>
      <c r="C1604">
        <v>1210998</v>
      </c>
      <c r="D1604">
        <v>1</v>
      </c>
      <c r="E1604" t="s">
        <v>177</v>
      </c>
      <c r="F1604" t="s">
        <v>178</v>
      </c>
      <c r="G1604">
        <v>342</v>
      </c>
      <c r="H1604" t="s">
        <v>30</v>
      </c>
      <c r="I1604" t="s">
        <v>241</v>
      </c>
      <c r="J1604" t="s">
        <v>32</v>
      </c>
      <c r="L1604" t="s">
        <v>34</v>
      </c>
      <c r="M1604" s="1">
        <v>0.66700000000000004</v>
      </c>
      <c r="N1604" t="s">
        <v>74</v>
      </c>
      <c r="Q1604" t="s">
        <v>147</v>
      </c>
      <c r="S1604" t="s">
        <v>22</v>
      </c>
      <c r="AA1604">
        <v>0</v>
      </c>
    </row>
    <row r="1605" spans="1:27" hidden="1" x14ac:dyDescent="0.2">
      <c r="A1605" t="s">
        <v>53</v>
      </c>
      <c r="B1605">
        <v>3061507</v>
      </c>
      <c r="C1605">
        <v>3061507</v>
      </c>
      <c r="D1605">
        <v>1</v>
      </c>
      <c r="E1605" t="s">
        <v>312</v>
      </c>
      <c r="F1605" t="s">
        <v>308</v>
      </c>
      <c r="G1605">
        <v>1137</v>
      </c>
      <c r="H1605" t="s">
        <v>66</v>
      </c>
      <c r="I1605" t="s">
        <v>313</v>
      </c>
      <c r="J1605" t="s">
        <v>32</v>
      </c>
      <c r="L1605" t="s">
        <v>56</v>
      </c>
      <c r="M1605" s="1">
        <v>0.66700000000000004</v>
      </c>
      <c r="N1605" t="s">
        <v>310</v>
      </c>
      <c r="Q1605" t="s">
        <v>145</v>
      </c>
      <c r="S1605" t="s">
        <v>22</v>
      </c>
      <c r="AA1605">
        <v>0</v>
      </c>
    </row>
    <row r="1606" spans="1:27" hidden="1" x14ac:dyDescent="0.2">
      <c r="A1606" t="s">
        <v>53</v>
      </c>
      <c r="B1606">
        <v>1211151</v>
      </c>
      <c r="C1606">
        <v>1211151</v>
      </c>
      <c r="D1606">
        <v>1</v>
      </c>
      <c r="E1606" t="s">
        <v>177</v>
      </c>
      <c r="F1606" t="s">
        <v>178</v>
      </c>
      <c r="G1606">
        <v>342</v>
      </c>
      <c r="H1606" t="s">
        <v>30</v>
      </c>
      <c r="I1606" t="s">
        <v>242</v>
      </c>
      <c r="J1606" t="s">
        <v>32</v>
      </c>
      <c r="L1606" t="s">
        <v>34</v>
      </c>
      <c r="M1606" s="1">
        <v>0.66700000000000004</v>
      </c>
      <c r="N1606" t="s">
        <v>74</v>
      </c>
      <c r="O1606" t="s">
        <v>36</v>
      </c>
      <c r="Q1606" t="s">
        <v>147</v>
      </c>
      <c r="R1606" s="1">
        <v>0.33300000000000002</v>
      </c>
      <c r="S1606" t="s">
        <v>24</v>
      </c>
      <c r="AA1606">
        <v>0</v>
      </c>
    </row>
    <row r="1607" spans="1:27" hidden="1" x14ac:dyDescent="0.2">
      <c r="A1607" t="s">
        <v>53</v>
      </c>
      <c r="B1607">
        <v>3061617</v>
      </c>
      <c r="C1607">
        <v>3061617</v>
      </c>
      <c r="D1607">
        <v>1</v>
      </c>
      <c r="E1607" t="s">
        <v>312</v>
      </c>
      <c r="F1607" t="s">
        <v>308</v>
      </c>
      <c r="G1607">
        <v>1137</v>
      </c>
      <c r="H1607" t="s">
        <v>66</v>
      </c>
      <c r="I1607" t="s">
        <v>314</v>
      </c>
      <c r="J1607" t="s">
        <v>32</v>
      </c>
      <c r="L1607" t="s">
        <v>56</v>
      </c>
      <c r="M1607" s="1">
        <v>0.66700000000000004</v>
      </c>
      <c r="N1607" t="s">
        <v>310</v>
      </c>
      <c r="O1607" t="s">
        <v>59</v>
      </c>
      <c r="Q1607" t="s">
        <v>145</v>
      </c>
      <c r="R1607" s="1">
        <v>0.33300000000000002</v>
      </c>
      <c r="S1607" t="s">
        <v>24</v>
      </c>
      <c r="AA1607">
        <v>0</v>
      </c>
    </row>
    <row r="1608" spans="1:27" hidden="1" x14ac:dyDescent="0.2">
      <c r="A1608" t="s">
        <v>53</v>
      </c>
      <c r="B1608">
        <v>1210549</v>
      </c>
      <c r="C1608">
        <v>1210549</v>
      </c>
      <c r="D1608">
        <v>1</v>
      </c>
      <c r="E1608" t="s">
        <v>177</v>
      </c>
      <c r="F1608" t="s">
        <v>178</v>
      </c>
      <c r="G1608">
        <v>342</v>
      </c>
      <c r="H1608" t="s">
        <v>30</v>
      </c>
      <c r="I1608" t="s">
        <v>243</v>
      </c>
      <c r="J1608" t="s">
        <v>32</v>
      </c>
      <c r="L1608" t="s">
        <v>34</v>
      </c>
      <c r="M1608" s="1">
        <v>0.66700000000000004</v>
      </c>
      <c r="Q1608" t="s">
        <v>147</v>
      </c>
      <c r="S1608" t="s">
        <v>19</v>
      </c>
      <c r="AA1608">
        <v>0</v>
      </c>
    </row>
    <row r="1609" spans="1:27" hidden="1" x14ac:dyDescent="0.2">
      <c r="A1609" t="s">
        <v>53</v>
      </c>
      <c r="B1609">
        <v>3061057</v>
      </c>
      <c r="C1609">
        <v>3061057</v>
      </c>
      <c r="D1609">
        <v>1</v>
      </c>
      <c r="E1609" t="s">
        <v>312</v>
      </c>
      <c r="F1609" t="s">
        <v>308</v>
      </c>
      <c r="G1609">
        <v>1137</v>
      </c>
      <c r="H1609" t="s">
        <v>66</v>
      </c>
      <c r="I1609" t="s">
        <v>315</v>
      </c>
      <c r="J1609" t="s">
        <v>32</v>
      </c>
      <c r="L1609" t="s">
        <v>56</v>
      </c>
      <c r="M1609" s="1">
        <v>0.66700000000000004</v>
      </c>
      <c r="Q1609" t="s">
        <v>145</v>
      </c>
      <c r="S1609" t="s">
        <v>19</v>
      </c>
      <c r="AA1609">
        <v>0</v>
      </c>
    </row>
    <row r="1610" spans="1:27" hidden="1" x14ac:dyDescent="0.2">
      <c r="A1610" t="s">
        <v>53</v>
      </c>
      <c r="B1610">
        <v>1210896</v>
      </c>
      <c r="C1610">
        <v>1210896</v>
      </c>
      <c r="D1610">
        <v>1</v>
      </c>
      <c r="E1610" t="s">
        <v>244</v>
      </c>
      <c r="F1610" t="s">
        <v>29</v>
      </c>
      <c r="G1610">
        <v>342</v>
      </c>
      <c r="H1610" t="s">
        <v>30</v>
      </c>
      <c r="J1610" t="s">
        <v>32</v>
      </c>
      <c r="L1610" t="s">
        <v>34</v>
      </c>
      <c r="M1610" s="1">
        <v>0.66700000000000004</v>
      </c>
      <c r="N1610" t="s">
        <v>245</v>
      </c>
      <c r="O1610" t="s">
        <v>36</v>
      </c>
      <c r="Q1610" t="s">
        <v>147</v>
      </c>
      <c r="R1610" s="1">
        <v>0.33300000000000002</v>
      </c>
      <c r="S1610" t="s">
        <v>20</v>
      </c>
      <c r="AA1610">
        <v>0</v>
      </c>
    </row>
    <row r="1611" spans="1:27" hidden="1" x14ac:dyDescent="0.2">
      <c r="A1611" t="s">
        <v>53</v>
      </c>
      <c r="B1611">
        <v>3062606</v>
      </c>
      <c r="C1611">
        <v>3062606</v>
      </c>
      <c r="D1611">
        <v>1</v>
      </c>
      <c r="E1611" t="s">
        <v>316</v>
      </c>
      <c r="F1611" t="s">
        <v>317</v>
      </c>
      <c r="G1611">
        <v>1137</v>
      </c>
      <c r="H1611" t="s">
        <v>66</v>
      </c>
      <c r="J1611" t="s">
        <v>32</v>
      </c>
      <c r="L1611" t="s">
        <v>56</v>
      </c>
      <c r="M1611" s="1">
        <v>0.66700000000000004</v>
      </c>
      <c r="N1611" t="s">
        <v>318</v>
      </c>
      <c r="O1611" t="s">
        <v>59</v>
      </c>
      <c r="Q1611" t="s">
        <v>145</v>
      </c>
      <c r="R1611" s="1">
        <v>0.33300000000000002</v>
      </c>
      <c r="S1611" t="s">
        <v>20</v>
      </c>
      <c r="AA1611">
        <v>0</v>
      </c>
    </row>
    <row r="1612" spans="1:27" hidden="1" x14ac:dyDescent="0.2">
      <c r="A1612" t="s">
        <v>53</v>
      </c>
      <c r="B1612">
        <v>1210897</v>
      </c>
      <c r="C1612">
        <v>1210897</v>
      </c>
      <c r="D1612">
        <v>1</v>
      </c>
      <c r="E1612" t="s">
        <v>177</v>
      </c>
      <c r="F1612" t="s">
        <v>178</v>
      </c>
      <c r="G1612">
        <v>342</v>
      </c>
      <c r="H1612" t="s">
        <v>30</v>
      </c>
      <c r="I1612" t="s">
        <v>246</v>
      </c>
      <c r="J1612" t="s">
        <v>32</v>
      </c>
      <c r="L1612" t="s">
        <v>34</v>
      </c>
      <c r="M1612" s="1">
        <v>0.66700000000000004</v>
      </c>
      <c r="N1612" t="s">
        <v>74</v>
      </c>
      <c r="O1612" t="s">
        <v>36</v>
      </c>
      <c r="Q1612" t="s">
        <v>147</v>
      </c>
      <c r="R1612">
        <v>0.33300000000000002</v>
      </c>
      <c r="S1612" t="s">
        <v>21</v>
      </c>
      <c r="AA1612">
        <v>0</v>
      </c>
    </row>
    <row r="1613" spans="1:27" hidden="1" x14ac:dyDescent="0.2">
      <c r="A1613" t="s">
        <v>53</v>
      </c>
      <c r="B1613">
        <v>3061431</v>
      </c>
      <c r="C1613">
        <v>3061431</v>
      </c>
      <c r="D1613">
        <v>1</v>
      </c>
      <c r="E1613" t="s">
        <v>312</v>
      </c>
      <c r="F1613" t="s">
        <v>308</v>
      </c>
      <c r="G1613">
        <v>1137</v>
      </c>
      <c r="H1613" t="s">
        <v>66</v>
      </c>
      <c r="I1613" t="s">
        <v>319</v>
      </c>
      <c r="J1613" t="s">
        <v>32</v>
      </c>
      <c r="L1613" t="s">
        <v>56</v>
      </c>
      <c r="M1613" s="1">
        <v>0.66700000000000004</v>
      </c>
      <c r="N1613" t="s">
        <v>310</v>
      </c>
      <c r="O1613" t="s">
        <v>59</v>
      </c>
      <c r="Q1613" t="s">
        <v>145</v>
      </c>
      <c r="R1613">
        <v>0.33300000000000002</v>
      </c>
      <c r="S1613" t="s">
        <v>21</v>
      </c>
      <c r="AA1613">
        <v>0</v>
      </c>
    </row>
    <row r="1614" spans="1:27" hidden="1" x14ac:dyDescent="0.2">
      <c r="A1614" t="s">
        <v>53</v>
      </c>
      <c r="B1614">
        <v>1211139</v>
      </c>
      <c r="C1614">
        <v>1211139</v>
      </c>
      <c r="D1614">
        <v>1</v>
      </c>
      <c r="E1614" t="s">
        <v>177</v>
      </c>
      <c r="F1614" t="s">
        <v>178</v>
      </c>
      <c r="G1614">
        <v>342</v>
      </c>
      <c r="H1614" t="s">
        <v>30</v>
      </c>
      <c r="I1614" t="s">
        <v>247</v>
      </c>
      <c r="J1614" t="s">
        <v>32</v>
      </c>
      <c r="L1614" t="s">
        <v>34</v>
      </c>
      <c r="M1614" s="1">
        <v>0.66700000000000004</v>
      </c>
      <c r="Q1614" t="s">
        <v>147</v>
      </c>
      <c r="R1614" s="1">
        <v>0.33300000000000002</v>
      </c>
      <c r="S1614" t="s">
        <v>23</v>
      </c>
      <c r="AA1614">
        <v>0</v>
      </c>
    </row>
    <row r="1615" spans="1:27" hidden="1" x14ac:dyDescent="0.2">
      <c r="A1615" t="s">
        <v>53</v>
      </c>
      <c r="B1615">
        <v>3061606</v>
      </c>
      <c r="C1615">
        <v>3061606</v>
      </c>
      <c r="D1615">
        <v>1</v>
      </c>
      <c r="E1615" t="s">
        <v>312</v>
      </c>
      <c r="F1615" t="s">
        <v>308</v>
      </c>
      <c r="G1615">
        <v>1137</v>
      </c>
      <c r="H1615" t="s">
        <v>66</v>
      </c>
      <c r="I1615" t="s">
        <v>320</v>
      </c>
      <c r="J1615" t="s">
        <v>32</v>
      </c>
      <c r="L1615" t="s">
        <v>56</v>
      </c>
      <c r="M1615" s="1">
        <v>0.66700000000000004</v>
      </c>
      <c r="Q1615" t="s">
        <v>145</v>
      </c>
      <c r="R1615" s="1">
        <v>0.33300000000000002</v>
      </c>
      <c r="S1615" t="s">
        <v>23</v>
      </c>
      <c r="AA1615">
        <v>0</v>
      </c>
    </row>
    <row r="1616" spans="1:27" hidden="1" x14ac:dyDescent="0.2">
      <c r="A1616" t="s">
        <v>53</v>
      </c>
      <c r="B1616">
        <v>3065467</v>
      </c>
      <c r="C1616">
        <v>3065467</v>
      </c>
      <c r="D1616">
        <v>1</v>
      </c>
      <c r="E1616" t="s">
        <v>78</v>
      </c>
      <c r="F1616" t="s">
        <v>94</v>
      </c>
      <c r="G1616">
        <v>144</v>
      </c>
      <c r="H1616" t="s">
        <v>110</v>
      </c>
      <c r="I1616" t="s">
        <v>81</v>
      </c>
      <c r="J1616" t="s">
        <v>55</v>
      </c>
      <c r="L1616" t="s">
        <v>34</v>
      </c>
      <c r="M1616" s="1">
        <v>0.66800000000000004</v>
      </c>
      <c r="N1616" t="s">
        <v>82</v>
      </c>
      <c r="O1616" t="s">
        <v>59</v>
      </c>
      <c r="Q1616" t="s">
        <v>267</v>
      </c>
      <c r="R1616" s="1">
        <v>0.33200000000000002</v>
      </c>
      <c r="S1616" t="s">
        <v>18</v>
      </c>
      <c r="AA1616">
        <v>0</v>
      </c>
    </row>
    <row r="1617" spans="1:27" hidden="1" x14ac:dyDescent="0.2">
      <c r="A1617" t="s">
        <v>53</v>
      </c>
      <c r="B1617">
        <v>3063185</v>
      </c>
      <c r="C1617">
        <v>3063185</v>
      </c>
      <c r="D1617">
        <v>1</v>
      </c>
      <c r="E1617" t="s">
        <v>93</v>
      </c>
      <c r="F1617" t="s">
        <v>94</v>
      </c>
      <c r="G1617">
        <v>144</v>
      </c>
      <c r="H1617" t="s">
        <v>110</v>
      </c>
      <c r="I1617" t="s">
        <v>87</v>
      </c>
      <c r="J1617" t="s">
        <v>55</v>
      </c>
      <c r="L1617" t="s">
        <v>34</v>
      </c>
      <c r="M1617" s="1">
        <v>0.66800000000000004</v>
      </c>
      <c r="N1617" t="s">
        <v>82</v>
      </c>
      <c r="Q1617" t="s">
        <v>267</v>
      </c>
      <c r="S1617" t="s">
        <v>22</v>
      </c>
      <c r="AA1617">
        <v>0</v>
      </c>
    </row>
    <row r="1618" spans="1:27" hidden="1" x14ac:dyDescent="0.2">
      <c r="A1618" t="s">
        <v>53</v>
      </c>
      <c r="B1618">
        <v>3063295</v>
      </c>
      <c r="C1618">
        <v>3063295</v>
      </c>
      <c r="D1618">
        <v>1</v>
      </c>
      <c r="E1618" t="s">
        <v>93</v>
      </c>
      <c r="F1618" t="s">
        <v>94</v>
      </c>
      <c r="G1618">
        <v>144</v>
      </c>
      <c r="H1618" t="s">
        <v>110</v>
      </c>
      <c r="I1618" t="s">
        <v>88</v>
      </c>
      <c r="J1618" t="s">
        <v>55</v>
      </c>
      <c r="L1618" t="s">
        <v>34</v>
      </c>
      <c r="M1618" s="1">
        <v>0.66800000000000004</v>
      </c>
      <c r="N1618" t="s">
        <v>82</v>
      </c>
      <c r="O1618" t="s">
        <v>59</v>
      </c>
      <c r="Q1618" t="s">
        <v>267</v>
      </c>
      <c r="R1618" s="1">
        <v>0.33200000000000002</v>
      </c>
      <c r="S1618" t="s">
        <v>24</v>
      </c>
      <c r="AA1618">
        <v>0</v>
      </c>
    </row>
    <row r="1619" spans="1:27" hidden="1" x14ac:dyDescent="0.2">
      <c r="A1619" t="s">
        <v>53</v>
      </c>
      <c r="B1619">
        <v>3062735</v>
      </c>
      <c r="C1619">
        <v>3062735</v>
      </c>
      <c r="D1619">
        <v>1</v>
      </c>
      <c r="E1619" t="s">
        <v>93</v>
      </c>
      <c r="F1619" t="s">
        <v>94</v>
      </c>
      <c r="G1619">
        <v>144</v>
      </c>
      <c r="H1619" t="s">
        <v>110</v>
      </c>
      <c r="I1619" t="s">
        <v>102</v>
      </c>
      <c r="J1619" t="s">
        <v>55</v>
      </c>
      <c r="L1619" t="s">
        <v>34</v>
      </c>
      <c r="M1619" s="1">
        <v>0.66800000000000004</v>
      </c>
      <c r="Q1619" t="s">
        <v>267</v>
      </c>
      <c r="S1619" t="s">
        <v>19</v>
      </c>
      <c r="AA1619">
        <v>0</v>
      </c>
    </row>
    <row r="1620" spans="1:27" hidden="1" x14ac:dyDescent="0.2">
      <c r="A1620" t="s">
        <v>53</v>
      </c>
      <c r="B1620">
        <v>3064284</v>
      </c>
      <c r="C1620">
        <v>3064284</v>
      </c>
      <c r="D1620">
        <v>1</v>
      </c>
      <c r="E1620" t="s">
        <v>89</v>
      </c>
      <c r="F1620" t="s">
        <v>90</v>
      </c>
      <c r="G1620">
        <v>144</v>
      </c>
      <c r="H1620" t="s">
        <v>110</v>
      </c>
      <c r="J1620" t="s">
        <v>55</v>
      </c>
      <c r="L1620" t="s">
        <v>34</v>
      </c>
      <c r="M1620" s="1">
        <v>0.66800000000000004</v>
      </c>
      <c r="N1620" t="s">
        <v>91</v>
      </c>
      <c r="O1620" t="s">
        <v>59</v>
      </c>
      <c r="Q1620" t="s">
        <v>267</v>
      </c>
      <c r="R1620" s="1">
        <v>0.33200000000000002</v>
      </c>
      <c r="S1620" t="s">
        <v>20</v>
      </c>
      <c r="AA1620">
        <v>0</v>
      </c>
    </row>
    <row r="1621" spans="1:27" hidden="1" x14ac:dyDescent="0.2">
      <c r="A1621" t="s">
        <v>53</v>
      </c>
      <c r="B1621">
        <v>3063109</v>
      </c>
      <c r="C1621">
        <v>3063109</v>
      </c>
      <c r="D1621">
        <v>1</v>
      </c>
      <c r="E1621" t="s">
        <v>93</v>
      </c>
      <c r="F1621" t="s">
        <v>94</v>
      </c>
      <c r="G1621">
        <v>144</v>
      </c>
      <c r="H1621" t="s">
        <v>110</v>
      </c>
      <c r="I1621" t="s">
        <v>92</v>
      </c>
      <c r="J1621" t="s">
        <v>55</v>
      </c>
      <c r="L1621" t="s">
        <v>34</v>
      </c>
      <c r="M1621" s="1">
        <v>0.66800000000000004</v>
      </c>
      <c r="N1621" t="s">
        <v>82</v>
      </c>
      <c r="O1621" t="s">
        <v>59</v>
      </c>
      <c r="Q1621" t="s">
        <v>267</v>
      </c>
      <c r="R1621">
        <v>0.33200000000000002</v>
      </c>
      <c r="S1621" t="s">
        <v>21</v>
      </c>
      <c r="AA1621">
        <v>0</v>
      </c>
    </row>
    <row r="1622" spans="1:27" hidden="1" x14ac:dyDescent="0.2">
      <c r="A1622" t="s">
        <v>53</v>
      </c>
      <c r="B1622">
        <v>3063284</v>
      </c>
      <c r="C1622">
        <v>3063284</v>
      </c>
      <c r="D1622">
        <v>1</v>
      </c>
      <c r="E1622" t="s">
        <v>93</v>
      </c>
      <c r="F1622" t="s">
        <v>94</v>
      </c>
      <c r="G1622">
        <v>144</v>
      </c>
      <c r="H1622" t="s">
        <v>110</v>
      </c>
      <c r="I1622" t="s">
        <v>95</v>
      </c>
      <c r="J1622" t="s">
        <v>55</v>
      </c>
      <c r="L1622" t="s">
        <v>34</v>
      </c>
      <c r="M1622" s="1">
        <v>0.66800000000000004</v>
      </c>
      <c r="Q1622" t="s">
        <v>267</v>
      </c>
      <c r="R1622" s="1">
        <v>0.33200000000000002</v>
      </c>
      <c r="S1622" t="s">
        <v>23</v>
      </c>
      <c r="AA1622">
        <v>0</v>
      </c>
    </row>
    <row r="1623" spans="1:27" hidden="1" x14ac:dyDescent="0.2">
      <c r="A1623" t="s">
        <v>53</v>
      </c>
      <c r="B1623">
        <v>1972414</v>
      </c>
      <c r="C1623">
        <v>1972414</v>
      </c>
      <c r="D1623">
        <v>1</v>
      </c>
      <c r="E1623" t="s">
        <v>251</v>
      </c>
      <c r="F1623" t="s">
        <v>252</v>
      </c>
      <c r="G1623">
        <v>354</v>
      </c>
      <c r="H1623" t="s">
        <v>30</v>
      </c>
      <c r="I1623" t="s">
        <v>253</v>
      </c>
      <c r="J1623" t="s">
        <v>32</v>
      </c>
      <c r="L1623" t="s">
        <v>34</v>
      </c>
      <c r="M1623" s="1">
        <v>0.67</v>
      </c>
      <c r="N1623" t="s">
        <v>254</v>
      </c>
      <c r="O1623" t="s">
        <v>36</v>
      </c>
      <c r="Q1623" t="s">
        <v>255</v>
      </c>
      <c r="R1623" s="1">
        <v>0.33</v>
      </c>
      <c r="S1623" t="s">
        <v>18</v>
      </c>
      <c r="AA1623">
        <v>0</v>
      </c>
    </row>
    <row r="1624" spans="1:27" hidden="1" x14ac:dyDescent="0.2">
      <c r="A1624" t="s">
        <v>53</v>
      </c>
      <c r="B1624">
        <v>1971333</v>
      </c>
      <c r="C1624">
        <v>1971333</v>
      </c>
      <c r="D1624">
        <v>1</v>
      </c>
      <c r="E1624" t="s">
        <v>251</v>
      </c>
      <c r="F1624" t="s">
        <v>252</v>
      </c>
      <c r="G1624">
        <v>354</v>
      </c>
      <c r="H1624" t="s">
        <v>30</v>
      </c>
      <c r="I1624" t="s">
        <v>256</v>
      </c>
      <c r="J1624" t="s">
        <v>32</v>
      </c>
      <c r="L1624" t="s">
        <v>34</v>
      </c>
      <c r="M1624" s="1">
        <v>0.67</v>
      </c>
      <c r="N1624" t="s">
        <v>254</v>
      </c>
      <c r="Q1624" t="s">
        <v>255</v>
      </c>
      <c r="S1624" t="s">
        <v>22</v>
      </c>
      <c r="AA1624">
        <v>0</v>
      </c>
    </row>
    <row r="1625" spans="1:27" hidden="1" x14ac:dyDescent="0.2">
      <c r="A1625" t="s">
        <v>53</v>
      </c>
      <c r="B1625">
        <v>1971442</v>
      </c>
      <c r="C1625">
        <v>1971442</v>
      </c>
      <c r="D1625">
        <v>1</v>
      </c>
      <c r="E1625" t="s">
        <v>251</v>
      </c>
      <c r="F1625" t="s">
        <v>252</v>
      </c>
      <c r="G1625">
        <v>354</v>
      </c>
      <c r="H1625" t="s">
        <v>30</v>
      </c>
      <c r="I1625" t="s">
        <v>257</v>
      </c>
      <c r="J1625" t="s">
        <v>32</v>
      </c>
      <c r="L1625" t="s">
        <v>34</v>
      </c>
      <c r="M1625" s="1">
        <v>0.67</v>
      </c>
      <c r="N1625" t="s">
        <v>254</v>
      </c>
      <c r="O1625" t="s">
        <v>36</v>
      </c>
      <c r="Q1625" t="s">
        <v>255</v>
      </c>
      <c r="R1625" s="1">
        <v>0.33</v>
      </c>
      <c r="S1625" t="s">
        <v>24</v>
      </c>
      <c r="AA1625">
        <v>0</v>
      </c>
    </row>
    <row r="1626" spans="1:27" hidden="1" x14ac:dyDescent="0.2">
      <c r="A1626" t="s">
        <v>53</v>
      </c>
      <c r="B1626">
        <v>1971231</v>
      </c>
      <c r="C1626">
        <v>1971231</v>
      </c>
      <c r="D1626">
        <v>1</v>
      </c>
      <c r="E1626" t="s">
        <v>258</v>
      </c>
      <c r="F1626" t="s">
        <v>128</v>
      </c>
      <c r="G1626">
        <v>261</v>
      </c>
      <c r="H1626" t="s">
        <v>30</v>
      </c>
      <c r="J1626" t="s">
        <v>32</v>
      </c>
      <c r="L1626" t="s">
        <v>34</v>
      </c>
      <c r="M1626" s="1">
        <v>0.67</v>
      </c>
      <c r="N1626" t="s">
        <v>259</v>
      </c>
      <c r="O1626" t="s">
        <v>36</v>
      </c>
      <c r="Q1626" t="s">
        <v>255</v>
      </c>
      <c r="R1626" s="1">
        <v>0.33</v>
      </c>
      <c r="S1626" t="s">
        <v>20</v>
      </c>
      <c r="AA1626">
        <v>0</v>
      </c>
    </row>
    <row r="1627" spans="1:27" hidden="1" x14ac:dyDescent="0.2">
      <c r="A1627" t="s">
        <v>53</v>
      </c>
      <c r="B1627">
        <v>1971232</v>
      </c>
      <c r="C1627">
        <v>1971232</v>
      </c>
      <c r="D1627">
        <v>1</v>
      </c>
      <c r="E1627" t="s">
        <v>251</v>
      </c>
      <c r="F1627" t="s">
        <v>252</v>
      </c>
      <c r="G1627">
        <v>354</v>
      </c>
      <c r="H1627" t="s">
        <v>30</v>
      </c>
      <c r="I1627" t="s">
        <v>260</v>
      </c>
      <c r="J1627" t="s">
        <v>32</v>
      </c>
      <c r="L1627" t="s">
        <v>34</v>
      </c>
      <c r="M1627" s="1">
        <v>0.67</v>
      </c>
      <c r="N1627" t="s">
        <v>254</v>
      </c>
      <c r="O1627" t="s">
        <v>36</v>
      </c>
      <c r="Q1627" t="s">
        <v>255</v>
      </c>
      <c r="R1627">
        <v>0.33</v>
      </c>
      <c r="S1627" t="s">
        <v>21</v>
      </c>
      <c r="AA1627">
        <v>0</v>
      </c>
    </row>
    <row r="1628" spans="1:27" hidden="1" x14ac:dyDescent="0.2">
      <c r="A1628" t="s">
        <v>53</v>
      </c>
      <c r="B1628">
        <v>1971430</v>
      </c>
      <c r="C1628">
        <v>1971430</v>
      </c>
      <c r="D1628">
        <v>1</v>
      </c>
      <c r="E1628" t="s">
        <v>251</v>
      </c>
      <c r="F1628" t="s">
        <v>252</v>
      </c>
      <c r="G1628">
        <v>354</v>
      </c>
      <c r="H1628" t="s">
        <v>30</v>
      </c>
      <c r="I1628" t="s">
        <v>261</v>
      </c>
      <c r="J1628" t="s">
        <v>32</v>
      </c>
      <c r="L1628" t="s">
        <v>34</v>
      </c>
      <c r="M1628" s="1">
        <v>0.67</v>
      </c>
      <c r="Q1628" t="s">
        <v>255</v>
      </c>
      <c r="R1628" s="1">
        <v>0.33</v>
      </c>
      <c r="S1628" t="s">
        <v>23</v>
      </c>
      <c r="AA1628">
        <v>0</v>
      </c>
    </row>
    <row r="1629" spans="1:27" hidden="1" x14ac:dyDescent="0.2">
      <c r="A1629" t="s">
        <v>53</v>
      </c>
      <c r="B1629">
        <v>3065464</v>
      </c>
      <c r="C1629">
        <v>3065464</v>
      </c>
      <c r="D1629">
        <v>1</v>
      </c>
      <c r="E1629" t="s">
        <v>78</v>
      </c>
      <c r="F1629" t="s">
        <v>94</v>
      </c>
      <c r="G1629">
        <v>147</v>
      </c>
      <c r="H1629" t="s">
        <v>99</v>
      </c>
      <c r="I1629" t="s">
        <v>81</v>
      </c>
      <c r="J1629" t="s">
        <v>32</v>
      </c>
      <c r="L1629" t="s">
        <v>36</v>
      </c>
      <c r="M1629" s="1">
        <v>0.67200000000000004</v>
      </c>
      <c r="N1629" t="s">
        <v>82</v>
      </c>
      <c r="O1629" t="s">
        <v>34</v>
      </c>
      <c r="Q1629" t="s">
        <v>201</v>
      </c>
      <c r="R1629" s="1">
        <v>0.32800000000000001</v>
      </c>
      <c r="S1629" t="s">
        <v>18</v>
      </c>
      <c r="AA1629">
        <v>0</v>
      </c>
    </row>
    <row r="1630" spans="1:27" hidden="1" x14ac:dyDescent="0.2">
      <c r="A1630" t="s">
        <v>53</v>
      </c>
      <c r="B1630">
        <v>3063182</v>
      </c>
      <c r="C1630">
        <v>3063182</v>
      </c>
      <c r="D1630">
        <v>1</v>
      </c>
      <c r="E1630" t="s">
        <v>93</v>
      </c>
      <c r="F1630" t="s">
        <v>94</v>
      </c>
      <c r="G1630">
        <v>147</v>
      </c>
      <c r="H1630" t="s">
        <v>99</v>
      </c>
      <c r="I1630" t="s">
        <v>87</v>
      </c>
      <c r="J1630" t="s">
        <v>32</v>
      </c>
      <c r="L1630" t="s">
        <v>36</v>
      </c>
      <c r="M1630" s="1">
        <v>0.67200000000000004</v>
      </c>
      <c r="N1630" t="s">
        <v>82</v>
      </c>
      <c r="Q1630" t="s">
        <v>201</v>
      </c>
      <c r="S1630" t="s">
        <v>22</v>
      </c>
      <c r="AA1630">
        <v>0</v>
      </c>
    </row>
    <row r="1631" spans="1:27" hidden="1" x14ac:dyDescent="0.2">
      <c r="A1631" t="s">
        <v>53</v>
      </c>
      <c r="B1631">
        <v>3063292</v>
      </c>
      <c r="C1631">
        <v>3063292</v>
      </c>
      <c r="D1631">
        <v>1</v>
      </c>
      <c r="E1631" t="s">
        <v>93</v>
      </c>
      <c r="F1631" t="s">
        <v>94</v>
      </c>
      <c r="G1631">
        <v>147</v>
      </c>
      <c r="H1631" t="s">
        <v>99</v>
      </c>
      <c r="I1631" t="s">
        <v>88</v>
      </c>
      <c r="J1631" t="s">
        <v>32</v>
      </c>
      <c r="L1631" t="s">
        <v>36</v>
      </c>
      <c r="M1631" s="1">
        <v>0.67200000000000004</v>
      </c>
      <c r="N1631" t="s">
        <v>82</v>
      </c>
      <c r="O1631" t="s">
        <v>34</v>
      </c>
      <c r="Q1631" t="s">
        <v>201</v>
      </c>
      <c r="R1631" s="1">
        <v>0.32800000000000001</v>
      </c>
      <c r="S1631" t="s">
        <v>24</v>
      </c>
      <c r="AA1631">
        <v>0</v>
      </c>
    </row>
    <row r="1632" spans="1:27" hidden="1" x14ac:dyDescent="0.2">
      <c r="A1632" t="s">
        <v>53</v>
      </c>
      <c r="B1632">
        <v>3062732</v>
      </c>
      <c r="C1632">
        <v>3062732</v>
      </c>
      <c r="D1632">
        <v>1</v>
      </c>
      <c r="E1632" t="s">
        <v>93</v>
      </c>
      <c r="F1632" t="s">
        <v>94</v>
      </c>
      <c r="G1632">
        <v>147</v>
      </c>
      <c r="H1632" t="s">
        <v>99</v>
      </c>
      <c r="I1632" t="s">
        <v>102</v>
      </c>
      <c r="J1632" t="s">
        <v>32</v>
      </c>
      <c r="L1632" t="s">
        <v>36</v>
      </c>
      <c r="M1632" s="1">
        <v>0.67200000000000004</v>
      </c>
      <c r="Q1632" t="s">
        <v>201</v>
      </c>
      <c r="S1632" t="s">
        <v>19</v>
      </c>
      <c r="AA1632">
        <v>0</v>
      </c>
    </row>
    <row r="1633" spans="1:27" hidden="1" x14ac:dyDescent="0.2">
      <c r="A1633" t="s">
        <v>53</v>
      </c>
      <c r="B1633">
        <v>3064281</v>
      </c>
      <c r="C1633">
        <v>3064281</v>
      </c>
      <c r="D1633">
        <v>1</v>
      </c>
      <c r="E1633" t="s">
        <v>89</v>
      </c>
      <c r="F1633" t="s">
        <v>90</v>
      </c>
      <c r="G1633">
        <v>147</v>
      </c>
      <c r="H1633" t="s">
        <v>99</v>
      </c>
      <c r="J1633" t="s">
        <v>32</v>
      </c>
      <c r="L1633" t="s">
        <v>36</v>
      </c>
      <c r="M1633" s="1">
        <v>0.67200000000000004</v>
      </c>
      <c r="N1633" t="s">
        <v>91</v>
      </c>
      <c r="O1633" t="s">
        <v>34</v>
      </c>
      <c r="Q1633" t="s">
        <v>201</v>
      </c>
      <c r="R1633" s="1">
        <v>0.32800000000000001</v>
      </c>
      <c r="S1633" t="s">
        <v>20</v>
      </c>
      <c r="AA1633">
        <v>0</v>
      </c>
    </row>
    <row r="1634" spans="1:27" hidden="1" x14ac:dyDescent="0.2">
      <c r="A1634" t="s">
        <v>53</v>
      </c>
      <c r="B1634">
        <v>3063106</v>
      </c>
      <c r="C1634">
        <v>3063106</v>
      </c>
      <c r="D1634">
        <v>1</v>
      </c>
      <c r="E1634" t="s">
        <v>93</v>
      </c>
      <c r="F1634" t="s">
        <v>94</v>
      </c>
      <c r="G1634">
        <v>147</v>
      </c>
      <c r="H1634" t="s">
        <v>99</v>
      </c>
      <c r="I1634" t="s">
        <v>92</v>
      </c>
      <c r="J1634" t="s">
        <v>32</v>
      </c>
      <c r="L1634" t="s">
        <v>36</v>
      </c>
      <c r="M1634" s="1">
        <v>0.67200000000000004</v>
      </c>
      <c r="N1634" t="s">
        <v>82</v>
      </c>
      <c r="O1634" t="s">
        <v>34</v>
      </c>
      <c r="Q1634" t="s">
        <v>201</v>
      </c>
      <c r="R1634">
        <v>0.32800000000000001</v>
      </c>
      <c r="S1634" t="s">
        <v>21</v>
      </c>
      <c r="AA1634">
        <v>0</v>
      </c>
    </row>
    <row r="1635" spans="1:27" hidden="1" x14ac:dyDescent="0.2">
      <c r="A1635" t="s">
        <v>53</v>
      </c>
      <c r="B1635">
        <v>3063281</v>
      </c>
      <c r="C1635">
        <v>3063281</v>
      </c>
      <c r="D1635">
        <v>1</v>
      </c>
      <c r="E1635" t="s">
        <v>93</v>
      </c>
      <c r="F1635" t="s">
        <v>94</v>
      </c>
      <c r="G1635">
        <v>147</v>
      </c>
      <c r="H1635" t="s">
        <v>99</v>
      </c>
      <c r="I1635" t="s">
        <v>95</v>
      </c>
      <c r="J1635" t="s">
        <v>32</v>
      </c>
      <c r="L1635" t="s">
        <v>36</v>
      </c>
      <c r="M1635" s="1">
        <v>0.67200000000000004</v>
      </c>
      <c r="Q1635" t="s">
        <v>201</v>
      </c>
      <c r="R1635" s="1">
        <v>0.32800000000000001</v>
      </c>
      <c r="S1635" t="s">
        <v>23</v>
      </c>
      <c r="AA1635">
        <v>0</v>
      </c>
    </row>
    <row r="1636" spans="1:27" hidden="1" x14ac:dyDescent="0.2">
      <c r="A1636" t="s">
        <v>53</v>
      </c>
      <c r="B1636">
        <v>3064707</v>
      </c>
      <c r="C1636">
        <v>3064707</v>
      </c>
      <c r="D1636">
        <v>1</v>
      </c>
      <c r="E1636" t="s">
        <v>307</v>
      </c>
      <c r="F1636" t="s">
        <v>308</v>
      </c>
      <c r="G1636">
        <v>219</v>
      </c>
      <c r="H1636" t="s">
        <v>30</v>
      </c>
      <c r="I1636" t="s">
        <v>309</v>
      </c>
      <c r="J1636" t="s">
        <v>32</v>
      </c>
      <c r="L1636" t="s">
        <v>34</v>
      </c>
      <c r="M1636" s="1">
        <v>0.67400000000000004</v>
      </c>
      <c r="N1636" t="s">
        <v>310</v>
      </c>
      <c r="O1636" t="s">
        <v>36</v>
      </c>
      <c r="Q1636" t="s">
        <v>304</v>
      </c>
      <c r="R1636" s="1">
        <v>0.32600000000000001</v>
      </c>
      <c r="S1636" t="s">
        <v>18</v>
      </c>
      <c r="AA1636">
        <v>0</v>
      </c>
    </row>
    <row r="1637" spans="1:27" hidden="1" x14ac:dyDescent="0.2">
      <c r="A1637" t="s">
        <v>53</v>
      </c>
      <c r="B1637">
        <v>3062425</v>
      </c>
      <c r="C1637">
        <v>3062425</v>
      </c>
      <c r="D1637">
        <v>1</v>
      </c>
      <c r="E1637" t="s">
        <v>312</v>
      </c>
      <c r="F1637" t="s">
        <v>308</v>
      </c>
      <c r="G1637">
        <v>219</v>
      </c>
      <c r="H1637" t="s">
        <v>30</v>
      </c>
      <c r="I1637" t="s">
        <v>313</v>
      </c>
      <c r="J1637" t="s">
        <v>32</v>
      </c>
      <c r="L1637" t="s">
        <v>34</v>
      </c>
      <c r="M1637" s="1">
        <v>0.67400000000000004</v>
      </c>
      <c r="N1637" t="s">
        <v>310</v>
      </c>
      <c r="Q1637" t="s">
        <v>304</v>
      </c>
      <c r="S1637" t="s">
        <v>22</v>
      </c>
      <c r="AA1637">
        <v>0</v>
      </c>
    </row>
    <row r="1638" spans="1:27" hidden="1" x14ac:dyDescent="0.2">
      <c r="A1638" t="s">
        <v>53</v>
      </c>
      <c r="B1638">
        <v>3062535</v>
      </c>
      <c r="C1638">
        <v>3062535</v>
      </c>
      <c r="D1638">
        <v>1</v>
      </c>
      <c r="E1638" t="s">
        <v>312</v>
      </c>
      <c r="F1638" t="s">
        <v>308</v>
      </c>
      <c r="G1638">
        <v>219</v>
      </c>
      <c r="H1638" t="s">
        <v>30</v>
      </c>
      <c r="I1638" t="s">
        <v>314</v>
      </c>
      <c r="J1638" t="s">
        <v>32</v>
      </c>
      <c r="L1638" t="s">
        <v>34</v>
      </c>
      <c r="M1638" s="1">
        <v>0.67400000000000004</v>
      </c>
      <c r="N1638" t="s">
        <v>310</v>
      </c>
      <c r="O1638" t="s">
        <v>36</v>
      </c>
      <c r="Q1638" t="s">
        <v>304</v>
      </c>
      <c r="R1638" s="1">
        <v>0.32600000000000001</v>
      </c>
      <c r="S1638" t="s">
        <v>24</v>
      </c>
      <c r="AA1638">
        <v>0</v>
      </c>
    </row>
    <row r="1639" spans="1:27" hidden="1" x14ac:dyDescent="0.2">
      <c r="A1639" t="s">
        <v>53</v>
      </c>
      <c r="B1639">
        <v>3061975</v>
      </c>
      <c r="C1639">
        <v>3061975</v>
      </c>
      <c r="D1639">
        <v>1</v>
      </c>
      <c r="E1639" t="s">
        <v>312</v>
      </c>
      <c r="F1639" t="s">
        <v>308</v>
      </c>
      <c r="G1639">
        <v>219</v>
      </c>
      <c r="H1639" t="s">
        <v>30</v>
      </c>
      <c r="I1639" t="s">
        <v>315</v>
      </c>
      <c r="J1639" t="s">
        <v>32</v>
      </c>
      <c r="L1639" t="s">
        <v>34</v>
      </c>
      <c r="M1639" s="1">
        <v>0.67400000000000004</v>
      </c>
      <c r="Q1639" t="s">
        <v>304</v>
      </c>
      <c r="S1639" t="s">
        <v>19</v>
      </c>
      <c r="AA1639">
        <v>0</v>
      </c>
    </row>
    <row r="1640" spans="1:27" hidden="1" x14ac:dyDescent="0.2">
      <c r="A1640" t="s">
        <v>53</v>
      </c>
      <c r="B1640">
        <v>3062349</v>
      </c>
      <c r="C1640">
        <v>3062349</v>
      </c>
      <c r="D1640">
        <v>1</v>
      </c>
      <c r="E1640" t="s">
        <v>312</v>
      </c>
      <c r="F1640" t="s">
        <v>308</v>
      </c>
      <c r="G1640">
        <v>219</v>
      </c>
      <c r="H1640" t="s">
        <v>30</v>
      </c>
      <c r="I1640" t="s">
        <v>319</v>
      </c>
      <c r="J1640" t="s">
        <v>32</v>
      </c>
      <c r="L1640" t="s">
        <v>34</v>
      </c>
      <c r="M1640" s="1">
        <v>0.67400000000000004</v>
      </c>
      <c r="N1640" t="s">
        <v>310</v>
      </c>
      <c r="O1640" t="s">
        <v>36</v>
      </c>
      <c r="Q1640" t="s">
        <v>304</v>
      </c>
      <c r="R1640">
        <v>0.32600000000000001</v>
      </c>
      <c r="S1640" t="s">
        <v>21</v>
      </c>
      <c r="AA1640">
        <v>0</v>
      </c>
    </row>
    <row r="1641" spans="1:27" hidden="1" x14ac:dyDescent="0.2">
      <c r="A1641" t="s">
        <v>53</v>
      </c>
      <c r="B1641">
        <v>1455141</v>
      </c>
      <c r="C1641">
        <v>1455141</v>
      </c>
      <c r="D1641">
        <v>1</v>
      </c>
      <c r="E1641" t="s">
        <v>177</v>
      </c>
      <c r="F1641" t="s">
        <v>178</v>
      </c>
      <c r="G1641">
        <v>240</v>
      </c>
      <c r="H1641" t="s">
        <v>30</v>
      </c>
      <c r="I1641" t="s">
        <v>324</v>
      </c>
      <c r="J1641" t="s">
        <v>32</v>
      </c>
      <c r="L1641" t="s">
        <v>34</v>
      </c>
      <c r="M1641" s="1">
        <v>0.68</v>
      </c>
      <c r="N1641" t="s">
        <v>325</v>
      </c>
      <c r="O1641" t="s">
        <v>36</v>
      </c>
      <c r="Q1641" t="s">
        <v>362</v>
      </c>
      <c r="R1641" s="1">
        <v>0.32</v>
      </c>
      <c r="S1641" t="s">
        <v>18</v>
      </c>
      <c r="AA1641">
        <v>0</v>
      </c>
    </row>
    <row r="1642" spans="1:27" hidden="1" x14ac:dyDescent="0.2">
      <c r="A1642" t="s">
        <v>53</v>
      </c>
      <c r="B1642">
        <v>1454060</v>
      </c>
      <c r="C1642">
        <v>1454060</v>
      </c>
      <c r="D1642">
        <v>1</v>
      </c>
      <c r="E1642" t="s">
        <v>177</v>
      </c>
      <c r="F1642" t="s">
        <v>178</v>
      </c>
      <c r="G1642">
        <v>240</v>
      </c>
      <c r="H1642" t="s">
        <v>30</v>
      </c>
      <c r="I1642" t="s">
        <v>326</v>
      </c>
      <c r="J1642" t="s">
        <v>32</v>
      </c>
      <c r="L1642" t="s">
        <v>34</v>
      </c>
      <c r="M1642" s="1">
        <v>0.68</v>
      </c>
      <c r="N1642" t="s">
        <v>325</v>
      </c>
      <c r="Q1642" t="s">
        <v>362</v>
      </c>
      <c r="S1642" t="s">
        <v>22</v>
      </c>
      <c r="AA1642">
        <v>0</v>
      </c>
    </row>
    <row r="1643" spans="1:27" hidden="1" x14ac:dyDescent="0.2">
      <c r="A1643" t="s">
        <v>53</v>
      </c>
      <c r="B1643">
        <v>1454169</v>
      </c>
      <c r="C1643">
        <v>1454169</v>
      </c>
      <c r="D1643">
        <v>1</v>
      </c>
      <c r="E1643" t="s">
        <v>177</v>
      </c>
      <c r="F1643" t="s">
        <v>178</v>
      </c>
      <c r="G1643">
        <v>240</v>
      </c>
      <c r="H1643" t="s">
        <v>30</v>
      </c>
      <c r="I1643" t="s">
        <v>327</v>
      </c>
      <c r="J1643" t="s">
        <v>32</v>
      </c>
      <c r="L1643" t="s">
        <v>34</v>
      </c>
      <c r="M1643" s="1">
        <v>0.68</v>
      </c>
      <c r="N1643" t="s">
        <v>325</v>
      </c>
      <c r="O1643" t="s">
        <v>36</v>
      </c>
      <c r="Q1643" t="s">
        <v>362</v>
      </c>
      <c r="R1643" s="1">
        <v>0.32</v>
      </c>
      <c r="S1643" t="s">
        <v>24</v>
      </c>
      <c r="AA1643">
        <v>0</v>
      </c>
    </row>
    <row r="1644" spans="1:27" hidden="1" x14ac:dyDescent="0.2">
      <c r="A1644" t="s">
        <v>53</v>
      </c>
      <c r="B1644">
        <v>1453610</v>
      </c>
      <c r="C1644">
        <v>1453610</v>
      </c>
      <c r="D1644">
        <v>1</v>
      </c>
      <c r="E1644" t="s">
        <v>177</v>
      </c>
      <c r="F1644" t="s">
        <v>178</v>
      </c>
      <c r="G1644">
        <v>240</v>
      </c>
      <c r="H1644" t="s">
        <v>30</v>
      </c>
      <c r="I1644" t="s">
        <v>328</v>
      </c>
      <c r="J1644" t="s">
        <v>32</v>
      </c>
      <c r="L1644" t="s">
        <v>34</v>
      </c>
      <c r="M1644" s="1">
        <v>0.68</v>
      </c>
      <c r="Q1644" t="s">
        <v>362</v>
      </c>
      <c r="S1644" t="s">
        <v>19</v>
      </c>
      <c r="AA1644">
        <v>0</v>
      </c>
    </row>
    <row r="1645" spans="1:27" hidden="1" x14ac:dyDescent="0.2">
      <c r="A1645" t="s">
        <v>53</v>
      </c>
      <c r="B1645">
        <v>1453958</v>
      </c>
      <c r="C1645">
        <v>1453958</v>
      </c>
      <c r="D1645">
        <v>1</v>
      </c>
      <c r="E1645" t="s">
        <v>329</v>
      </c>
      <c r="F1645" t="s">
        <v>29</v>
      </c>
      <c r="G1645">
        <v>240</v>
      </c>
      <c r="H1645" t="s">
        <v>30</v>
      </c>
      <c r="J1645" t="s">
        <v>32</v>
      </c>
      <c r="L1645" t="s">
        <v>34</v>
      </c>
      <c r="M1645" s="1">
        <v>0.68</v>
      </c>
      <c r="N1645" t="s">
        <v>330</v>
      </c>
      <c r="O1645" t="s">
        <v>36</v>
      </c>
      <c r="Q1645" t="s">
        <v>362</v>
      </c>
      <c r="R1645" s="1">
        <v>0.32</v>
      </c>
      <c r="S1645" t="s">
        <v>20</v>
      </c>
      <c r="AA1645">
        <v>0</v>
      </c>
    </row>
    <row r="1646" spans="1:27" hidden="1" x14ac:dyDescent="0.2">
      <c r="A1646" t="s">
        <v>53</v>
      </c>
      <c r="B1646">
        <v>1453959</v>
      </c>
      <c r="C1646">
        <v>1453959</v>
      </c>
      <c r="D1646">
        <v>1</v>
      </c>
      <c r="E1646" t="s">
        <v>177</v>
      </c>
      <c r="F1646" t="s">
        <v>178</v>
      </c>
      <c r="G1646">
        <v>240</v>
      </c>
      <c r="H1646" t="s">
        <v>30</v>
      </c>
      <c r="I1646" t="s">
        <v>331</v>
      </c>
      <c r="J1646" t="s">
        <v>32</v>
      </c>
      <c r="L1646" t="s">
        <v>34</v>
      </c>
      <c r="M1646" s="1">
        <v>0.68</v>
      </c>
      <c r="N1646" t="s">
        <v>325</v>
      </c>
      <c r="O1646" t="s">
        <v>36</v>
      </c>
      <c r="Q1646" t="s">
        <v>362</v>
      </c>
      <c r="R1646">
        <v>0.32</v>
      </c>
      <c r="S1646" t="s">
        <v>21</v>
      </c>
      <c r="AA1646">
        <v>0</v>
      </c>
    </row>
    <row r="1647" spans="1:27" hidden="1" x14ac:dyDescent="0.2">
      <c r="A1647" t="s">
        <v>53</v>
      </c>
      <c r="B1647">
        <v>1454157</v>
      </c>
      <c r="C1647">
        <v>1454157</v>
      </c>
      <c r="D1647">
        <v>1</v>
      </c>
      <c r="E1647" t="s">
        <v>177</v>
      </c>
      <c r="F1647" t="s">
        <v>178</v>
      </c>
      <c r="G1647">
        <v>240</v>
      </c>
      <c r="H1647" t="s">
        <v>30</v>
      </c>
      <c r="I1647" t="s">
        <v>332</v>
      </c>
      <c r="J1647" t="s">
        <v>32</v>
      </c>
      <c r="L1647" t="s">
        <v>34</v>
      </c>
      <c r="M1647" s="1">
        <v>0.68</v>
      </c>
      <c r="Q1647" t="s">
        <v>362</v>
      </c>
      <c r="R1647" s="1">
        <v>0.32</v>
      </c>
      <c r="S1647" t="s">
        <v>23</v>
      </c>
      <c r="AA1647">
        <v>0</v>
      </c>
    </row>
    <row r="1648" spans="1:27" hidden="1" x14ac:dyDescent="0.2">
      <c r="A1648" t="s">
        <v>53</v>
      </c>
      <c r="B1648">
        <v>3065275</v>
      </c>
      <c r="C1648">
        <v>3065275</v>
      </c>
      <c r="D1648">
        <v>1</v>
      </c>
      <c r="E1648" t="s">
        <v>78</v>
      </c>
      <c r="F1648" t="s">
        <v>94</v>
      </c>
      <c r="G1648">
        <v>336</v>
      </c>
      <c r="H1648" t="s">
        <v>80</v>
      </c>
      <c r="I1648" t="s">
        <v>81</v>
      </c>
      <c r="J1648" t="s">
        <v>32</v>
      </c>
      <c r="L1648" t="s">
        <v>59</v>
      </c>
      <c r="M1648" s="1">
        <v>0.68400000000000005</v>
      </c>
      <c r="N1648" t="s">
        <v>82</v>
      </c>
      <c r="O1648" t="s">
        <v>56</v>
      </c>
      <c r="Q1648" t="s">
        <v>375</v>
      </c>
      <c r="R1648" s="1">
        <v>0.316</v>
      </c>
      <c r="S1648" t="s">
        <v>18</v>
      </c>
      <c r="AA1648">
        <v>0</v>
      </c>
    </row>
    <row r="1649" spans="1:27" hidden="1" x14ac:dyDescent="0.2">
      <c r="A1649" t="s">
        <v>53</v>
      </c>
      <c r="B1649">
        <v>3062993</v>
      </c>
      <c r="C1649">
        <v>3062993</v>
      </c>
      <c r="D1649">
        <v>1</v>
      </c>
      <c r="E1649" t="s">
        <v>93</v>
      </c>
      <c r="F1649" t="s">
        <v>94</v>
      </c>
      <c r="G1649">
        <v>336</v>
      </c>
      <c r="H1649" t="s">
        <v>80</v>
      </c>
      <c r="I1649" t="s">
        <v>87</v>
      </c>
      <c r="J1649" t="s">
        <v>32</v>
      </c>
      <c r="L1649" t="s">
        <v>59</v>
      </c>
      <c r="M1649" s="1">
        <v>0.68400000000000005</v>
      </c>
      <c r="N1649" t="s">
        <v>82</v>
      </c>
      <c r="Q1649" t="s">
        <v>375</v>
      </c>
      <c r="S1649" t="s">
        <v>22</v>
      </c>
      <c r="AA1649">
        <v>0</v>
      </c>
    </row>
    <row r="1650" spans="1:27" hidden="1" x14ac:dyDescent="0.2">
      <c r="A1650" t="s">
        <v>53</v>
      </c>
      <c r="B1650">
        <v>3063103</v>
      </c>
      <c r="C1650">
        <v>3063103</v>
      </c>
      <c r="D1650">
        <v>1</v>
      </c>
      <c r="E1650" t="s">
        <v>93</v>
      </c>
      <c r="F1650" t="s">
        <v>94</v>
      </c>
      <c r="G1650">
        <v>336</v>
      </c>
      <c r="H1650" t="s">
        <v>80</v>
      </c>
      <c r="I1650" t="s">
        <v>88</v>
      </c>
      <c r="J1650" t="s">
        <v>32</v>
      </c>
      <c r="L1650" t="s">
        <v>59</v>
      </c>
      <c r="M1650" s="1">
        <v>0.68400000000000005</v>
      </c>
      <c r="N1650" t="s">
        <v>82</v>
      </c>
      <c r="O1650" t="s">
        <v>56</v>
      </c>
      <c r="Q1650" t="s">
        <v>375</v>
      </c>
      <c r="R1650" s="1">
        <v>0.316</v>
      </c>
      <c r="S1650" t="s">
        <v>24</v>
      </c>
      <c r="AA1650">
        <v>0</v>
      </c>
    </row>
    <row r="1651" spans="1:27" hidden="1" x14ac:dyDescent="0.2">
      <c r="A1651" t="s">
        <v>53</v>
      </c>
      <c r="B1651">
        <v>3062543</v>
      </c>
      <c r="C1651">
        <v>3062543</v>
      </c>
      <c r="D1651">
        <v>1</v>
      </c>
      <c r="E1651" t="s">
        <v>93</v>
      </c>
      <c r="F1651" t="s">
        <v>94</v>
      </c>
      <c r="G1651">
        <v>336</v>
      </c>
      <c r="H1651" t="s">
        <v>80</v>
      </c>
      <c r="I1651" t="s">
        <v>102</v>
      </c>
      <c r="J1651" t="s">
        <v>32</v>
      </c>
      <c r="L1651" t="s">
        <v>59</v>
      </c>
      <c r="M1651" s="1">
        <v>0.68400000000000005</v>
      </c>
      <c r="Q1651" t="s">
        <v>375</v>
      </c>
      <c r="S1651" t="s">
        <v>19</v>
      </c>
      <c r="AA1651">
        <v>0</v>
      </c>
    </row>
    <row r="1652" spans="1:27" hidden="1" x14ac:dyDescent="0.2">
      <c r="A1652" t="s">
        <v>53</v>
      </c>
      <c r="B1652">
        <v>3064092</v>
      </c>
      <c r="C1652">
        <v>3064092</v>
      </c>
      <c r="D1652">
        <v>1</v>
      </c>
      <c r="E1652" t="s">
        <v>89</v>
      </c>
      <c r="F1652" t="s">
        <v>90</v>
      </c>
      <c r="G1652">
        <v>336</v>
      </c>
      <c r="H1652" t="s">
        <v>80</v>
      </c>
      <c r="J1652" t="s">
        <v>32</v>
      </c>
      <c r="L1652" t="s">
        <v>59</v>
      </c>
      <c r="M1652" s="1">
        <v>0.68400000000000005</v>
      </c>
      <c r="N1652" t="s">
        <v>91</v>
      </c>
      <c r="O1652" t="s">
        <v>56</v>
      </c>
      <c r="Q1652" t="s">
        <v>375</v>
      </c>
      <c r="R1652" s="1">
        <v>0.316</v>
      </c>
      <c r="S1652" t="s">
        <v>20</v>
      </c>
      <c r="AA1652">
        <v>0</v>
      </c>
    </row>
    <row r="1653" spans="1:27" hidden="1" x14ac:dyDescent="0.2">
      <c r="A1653" t="s">
        <v>53</v>
      </c>
      <c r="B1653">
        <v>3062917</v>
      </c>
      <c r="C1653">
        <v>3062917</v>
      </c>
      <c r="D1653">
        <v>1</v>
      </c>
      <c r="E1653" t="s">
        <v>93</v>
      </c>
      <c r="F1653" t="s">
        <v>94</v>
      </c>
      <c r="G1653">
        <v>336</v>
      </c>
      <c r="H1653" t="s">
        <v>80</v>
      </c>
      <c r="I1653" t="s">
        <v>92</v>
      </c>
      <c r="J1653" t="s">
        <v>32</v>
      </c>
      <c r="L1653" t="s">
        <v>59</v>
      </c>
      <c r="M1653" s="1">
        <v>0.68400000000000005</v>
      </c>
      <c r="N1653" t="s">
        <v>82</v>
      </c>
      <c r="O1653" t="s">
        <v>56</v>
      </c>
      <c r="Q1653" t="s">
        <v>375</v>
      </c>
      <c r="R1653">
        <v>0.316</v>
      </c>
      <c r="S1653" t="s">
        <v>21</v>
      </c>
      <c r="AA1653">
        <v>0</v>
      </c>
    </row>
    <row r="1654" spans="1:27" hidden="1" x14ac:dyDescent="0.2">
      <c r="A1654" t="s">
        <v>53</v>
      </c>
      <c r="B1654">
        <v>3063092</v>
      </c>
      <c r="C1654">
        <v>3063092</v>
      </c>
      <c r="D1654">
        <v>1</v>
      </c>
      <c r="E1654" t="s">
        <v>93</v>
      </c>
      <c r="F1654" t="s">
        <v>94</v>
      </c>
      <c r="G1654">
        <v>336</v>
      </c>
      <c r="H1654" t="s">
        <v>80</v>
      </c>
      <c r="I1654" t="s">
        <v>95</v>
      </c>
      <c r="J1654" t="s">
        <v>32</v>
      </c>
      <c r="L1654" t="s">
        <v>59</v>
      </c>
      <c r="M1654" s="1">
        <v>0.68400000000000005</v>
      </c>
      <c r="Q1654" t="s">
        <v>375</v>
      </c>
      <c r="R1654" s="1">
        <v>0.316</v>
      </c>
      <c r="S1654" t="s">
        <v>23</v>
      </c>
      <c r="AA1654">
        <v>0</v>
      </c>
    </row>
    <row r="1655" spans="1:27" hidden="1" x14ac:dyDescent="0.2">
      <c r="A1655" t="s">
        <v>53</v>
      </c>
      <c r="B1655">
        <v>3064854</v>
      </c>
      <c r="C1655">
        <v>3064854</v>
      </c>
      <c r="D1655">
        <v>1</v>
      </c>
      <c r="E1655" t="s">
        <v>307</v>
      </c>
      <c r="F1655" t="s">
        <v>308</v>
      </c>
      <c r="G1655">
        <v>72</v>
      </c>
      <c r="H1655" t="s">
        <v>54</v>
      </c>
      <c r="I1655" t="s">
        <v>309</v>
      </c>
      <c r="J1655" t="s">
        <v>55</v>
      </c>
      <c r="L1655" t="s">
        <v>56</v>
      </c>
      <c r="M1655" s="1">
        <v>0.68600000000000005</v>
      </c>
      <c r="N1655" t="s">
        <v>310</v>
      </c>
      <c r="O1655" t="s">
        <v>36</v>
      </c>
      <c r="Q1655" t="s">
        <v>361</v>
      </c>
      <c r="R1655" s="1">
        <v>0.314</v>
      </c>
      <c r="S1655" t="s">
        <v>18</v>
      </c>
      <c r="AA1655">
        <v>0</v>
      </c>
    </row>
    <row r="1656" spans="1:27" hidden="1" x14ac:dyDescent="0.2">
      <c r="A1656" t="s">
        <v>53</v>
      </c>
      <c r="B1656">
        <v>3065347</v>
      </c>
      <c r="C1656">
        <v>3065347</v>
      </c>
      <c r="D1656">
        <v>1</v>
      </c>
      <c r="E1656" t="s">
        <v>78</v>
      </c>
      <c r="F1656" t="s">
        <v>94</v>
      </c>
      <c r="G1656">
        <v>264</v>
      </c>
      <c r="H1656" t="s">
        <v>80</v>
      </c>
      <c r="I1656" t="s">
        <v>81</v>
      </c>
      <c r="J1656" t="s">
        <v>32</v>
      </c>
      <c r="L1656" t="s">
        <v>59</v>
      </c>
      <c r="M1656" s="1">
        <v>0.68600000000000005</v>
      </c>
      <c r="N1656" t="s">
        <v>82</v>
      </c>
      <c r="O1656" t="s">
        <v>56</v>
      </c>
      <c r="Q1656" t="s">
        <v>357</v>
      </c>
      <c r="R1656" s="1">
        <v>0.314</v>
      </c>
      <c r="S1656" t="s">
        <v>18</v>
      </c>
      <c r="AA1656">
        <v>0</v>
      </c>
    </row>
    <row r="1657" spans="1:27" hidden="1" x14ac:dyDescent="0.2">
      <c r="A1657" t="s">
        <v>53</v>
      </c>
      <c r="B1657">
        <v>3062572</v>
      </c>
      <c r="C1657">
        <v>3062572</v>
      </c>
      <c r="D1657">
        <v>1</v>
      </c>
      <c r="E1657" t="s">
        <v>312</v>
      </c>
      <c r="F1657" t="s">
        <v>308</v>
      </c>
      <c r="G1657">
        <v>72</v>
      </c>
      <c r="H1657" t="s">
        <v>54</v>
      </c>
      <c r="I1657" t="s">
        <v>313</v>
      </c>
      <c r="J1657" t="s">
        <v>55</v>
      </c>
      <c r="L1657" t="s">
        <v>56</v>
      </c>
      <c r="M1657" s="1">
        <v>0.68600000000000005</v>
      </c>
      <c r="N1657" t="s">
        <v>310</v>
      </c>
      <c r="Q1657" t="s">
        <v>361</v>
      </c>
      <c r="S1657" t="s">
        <v>22</v>
      </c>
      <c r="AA1657">
        <v>0</v>
      </c>
    </row>
    <row r="1658" spans="1:27" hidden="1" x14ac:dyDescent="0.2">
      <c r="A1658" t="s">
        <v>53</v>
      </c>
      <c r="B1658">
        <v>3063065</v>
      </c>
      <c r="C1658">
        <v>3063065</v>
      </c>
      <c r="D1658">
        <v>1</v>
      </c>
      <c r="E1658" t="s">
        <v>93</v>
      </c>
      <c r="F1658" t="s">
        <v>94</v>
      </c>
      <c r="G1658">
        <v>264</v>
      </c>
      <c r="H1658" t="s">
        <v>80</v>
      </c>
      <c r="I1658" t="s">
        <v>87</v>
      </c>
      <c r="J1658" t="s">
        <v>32</v>
      </c>
      <c r="L1658" t="s">
        <v>59</v>
      </c>
      <c r="M1658" s="1">
        <v>0.68600000000000005</v>
      </c>
      <c r="N1658" t="s">
        <v>82</v>
      </c>
      <c r="Q1658" t="s">
        <v>357</v>
      </c>
      <c r="S1658" t="s">
        <v>22</v>
      </c>
      <c r="AA1658">
        <v>0</v>
      </c>
    </row>
    <row r="1659" spans="1:27" hidden="1" x14ac:dyDescent="0.2">
      <c r="A1659" t="s">
        <v>53</v>
      </c>
      <c r="B1659">
        <v>3062682</v>
      </c>
      <c r="C1659">
        <v>3062682</v>
      </c>
      <c r="D1659">
        <v>1</v>
      </c>
      <c r="E1659" t="s">
        <v>312</v>
      </c>
      <c r="F1659" t="s">
        <v>308</v>
      </c>
      <c r="G1659">
        <v>72</v>
      </c>
      <c r="H1659" t="s">
        <v>54</v>
      </c>
      <c r="I1659" t="s">
        <v>314</v>
      </c>
      <c r="J1659" t="s">
        <v>55</v>
      </c>
      <c r="L1659" t="s">
        <v>56</v>
      </c>
      <c r="M1659" s="1">
        <v>0.68600000000000005</v>
      </c>
      <c r="N1659" t="s">
        <v>310</v>
      </c>
      <c r="O1659" t="s">
        <v>36</v>
      </c>
      <c r="Q1659" t="s">
        <v>361</v>
      </c>
      <c r="R1659" s="1">
        <v>0.314</v>
      </c>
      <c r="S1659" t="s">
        <v>24</v>
      </c>
      <c r="AA1659">
        <v>0</v>
      </c>
    </row>
    <row r="1660" spans="1:27" hidden="1" x14ac:dyDescent="0.2">
      <c r="A1660" t="s">
        <v>53</v>
      </c>
      <c r="B1660">
        <v>3063175</v>
      </c>
      <c r="C1660">
        <v>3063175</v>
      </c>
      <c r="D1660">
        <v>1</v>
      </c>
      <c r="E1660" t="s">
        <v>93</v>
      </c>
      <c r="F1660" t="s">
        <v>94</v>
      </c>
      <c r="G1660">
        <v>264</v>
      </c>
      <c r="H1660" t="s">
        <v>80</v>
      </c>
      <c r="I1660" t="s">
        <v>88</v>
      </c>
      <c r="J1660" t="s">
        <v>32</v>
      </c>
      <c r="L1660" t="s">
        <v>59</v>
      </c>
      <c r="M1660" s="1">
        <v>0.68600000000000005</v>
      </c>
      <c r="N1660" t="s">
        <v>82</v>
      </c>
      <c r="O1660" t="s">
        <v>56</v>
      </c>
      <c r="Q1660" t="s">
        <v>357</v>
      </c>
      <c r="R1660" s="1">
        <v>0.314</v>
      </c>
      <c r="S1660" t="s">
        <v>24</v>
      </c>
      <c r="AA1660">
        <v>0</v>
      </c>
    </row>
    <row r="1661" spans="1:27" hidden="1" x14ac:dyDescent="0.2">
      <c r="A1661" t="s">
        <v>53</v>
      </c>
      <c r="B1661">
        <v>3062122</v>
      </c>
      <c r="C1661">
        <v>3062122</v>
      </c>
      <c r="D1661">
        <v>1</v>
      </c>
      <c r="E1661" t="s">
        <v>312</v>
      </c>
      <c r="F1661" t="s">
        <v>308</v>
      </c>
      <c r="G1661">
        <v>72</v>
      </c>
      <c r="H1661" t="s">
        <v>54</v>
      </c>
      <c r="I1661" t="s">
        <v>315</v>
      </c>
      <c r="J1661" t="s">
        <v>55</v>
      </c>
      <c r="L1661" t="s">
        <v>56</v>
      </c>
      <c r="M1661" s="1">
        <v>0.68600000000000005</v>
      </c>
      <c r="Q1661" t="s">
        <v>361</v>
      </c>
      <c r="S1661" t="s">
        <v>19</v>
      </c>
      <c r="AA1661">
        <v>0</v>
      </c>
    </row>
    <row r="1662" spans="1:27" hidden="1" x14ac:dyDescent="0.2">
      <c r="A1662" t="s">
        <v>53</v>
      </c>
      <c r="B1662">
        <v>3062615</v>
      </c>
      <c r="C1662">
        <v>3062615</v>
      </c>
      <c r="D1662">
        <v>1</v>
      </c>
      <c r="E1662" t="s">
        <v>93</v>
      </c>
      <c r="F1662" t="s">
        <v>94</v>
      </c>
      <c r="G1662">
        <v>264</v>
      </c>
      <c r="H1662" t="s">
        <v>80</v>
      </c>
      <c r="I1662" t="s">
        <v>102</v>
      </c>
      <c r="J1662" t="s">
        <v>32</v>
      </c>
      <c r="L1662" t="s">
        <v>59</v>
      </c>
      <c r="M1662" s="1">
        <v>0.68600000000000005</v>
      </c>
      <c r="Q1662" t="s">
        <v>357</v>
      </c>
      <c r="S1662" t="s">
        <v>19</v>
      </c>
      <c r="AA1662">
        <v>0</v>
      </c>
    </row>
    <row r="1663" spans="1:27" hidden="1" x14ac:dyDescent="0.2">
      <c r="A1663" t="s">
        <v>53</v>
      </c>
      <c r="B1663">
        <v>3063671</v>
      </c>
      <c r="C1663">
        <v>3063671</v>
      </c>
      <c r="D1663">
        <v>1</v>
      </c>
      <c r="E1663" t="s">
        <v>316</v>
      </c>
      <c r="F1663" t="s">
        <v>317</v>
      </c>
      <c r="G1663">
        <v>72</v>
      </c>
      <c r="H1663" t="s">
        <v>54</v>
      </c>
      <c r="J1663" t="s">
        <v>55</v>
      </c>
      <c r="L1663" t="s">
        <v>56</v>
      </c>
      <c r="M1663" s="1">
        <v>0.68600000000000005</v>
      </c>
      <c r="N1663" t="s">
        <v>318</v>
      </c>
      <c r="O1663" t="s">
        <v>36</v>
      </c>
      <c r="Q1663" t="s">
        <v>361</v>
      </c>
      <c r="R1663" s="1">
        <v>0.314</v>
      </c>
      <c r="S1663" t="s">
        <v>20</v>
      </c>
      <c r="AA1663">
        <v>0</v>
      </c>
    </row>
    <row r="1664" spans="1:27" hidden="1" x14ac:dyDescent="0.2">
      <c r="A1664" t="s">
        <v>53</v>
      </c>
      <c r="B1664">
        <v>3064164</v>
      </c>
      <c r="C1664">
        <v>3064164</v>
      </c>
      <c r="D1664">
        <v>1</v>
      </c>
      <c r="E1664" t="s">
        <v>89</v>
      </c>
      <c r="F1664" t="s">
        <v>90</v>
      </c>
      <c r="G1664">
        <v>264</v>
      </c>
      <c r="H1664" t="s">
        <v>80</v>
      </c>
      <c r="J1664" t="s">
        <v>32</v>
      </c>
      <c r="L1664" t="s">
        <v>59</v>
      </c>
      <c r="M1664" s="1">
        <v>0.68600000000000005</v>
      </c>
      <c r="N1664" t="s">
        <v>91</v>
      </c>
      <c r="O1664" t="s">
        <v>56</v>
      </c>
      <c r="Q1664" t="s">
        <v>357</v>
      </c>
      <c r="R1664" s="1">
        <v>0.314</v>
      </c>
      <c r="S1664" t="s">
        <v>20</v>
      </c>
      <c r="AA1664">
        <v>0</v>
      </c>
    </row>
    <row r="1665" spans="1:27" hidden="1" x14ac:dyDescent="0.2">
      <c r="A1665" t="s">
        <v>53</v>
      </c>
      <c r="B1665">
        <v>3062496</v>
      </c>
      <c r="C1665">
        <v>3062496</v>
      </c>
      <c r="D1665">
        <v>1</v>
      </c>
      <c r="E1665" t="s">
        <v>312</v>
      </c>
      <c r="F1665" t="s">
        <v>308</v>
      </c>
      <c r="G1665">
        <v>72</v>
      </c>
      <c r="H1665" t="s">
        <v>54</v>
      </c>
      <c r="I1665" t="s">
        <v>319</v>
      </c>
      <c r="J1665" t="s">
        <v>55</v>
      </c>
      <c r="L1665" t="s">
        <v>56</v>
      </c>
      <c r="M1665" s="1">
        <v>0.68600000000000005</v>
      </c>
      <c r="N1665" t="s">
        <v>310</v>
      </c>
      <c r="O1665" t="s">
        <v>36</v>
      </c>
      <c r="Q1665" t="s">
        <v>361</v>
      </c>
      <c r="R1665">
        <v>0.314</v>
      </c>
      <c r="S1665" t="s">
        <v>21</v>
      </c>
      <c r="AA1665">
        <v>0</v>
      </c>
    </row>
    <row r="1666" spans="1:27" hidden="1" x14ac:dyDescent="0.2">
      <c r="A1666" t="s">
        <v>53</v>
      </c>
      <c r="B1666">
        <v>3062989</v>
      </c>
      <c r="C1666">
        <v>3062989</v>
      </c>
      <c r="D1666">
        <v>1</v>
      </c>
      <c r="E1666" t="s">
        <v>93</v>
      </c>
      <c r="F1666" t="s">
        <v>94</v>
      </c>
      <c r="G1666">
        <v>264</v>
      </c>
      <c r="H1666" t="s">
        <v>80</v>
      </c>
      <c r="I1666" t="s">
        <v>92</v>
      </c>
      <c r="J1666" t="s">
        <v>32</v>
      </c>
      <c r="L1666" t="s">
        <v>59</v>
      </c>
      <c r="M1666" s="1">
        <v>0.68600000000000005</v>
      </c>
      <c r="N1666" t="s">
        <v>82</v>
      </c>
      <c r="O1666" t="s">
        <v>56</v>
      </c>
      <c r="Q1666" t="s">
        <v>357</v>
      </c>
      <c r="R1666">
        <v>0.314</v>
      </c>
      <c r="S1666" t="s">
        <v>21</v>
      </c>
      <c r="AA1666">
        <v>0</v>
      </c>
    </row>
    <row r="1667" spans="1:27" hidden="1" x14ac:dyDescent="0.2">
      <c r="A1667" t="s">
        <v>53</v>
      </c>
      <c r="B1667">
        <v>3062671</v>
      </c>
      <c r="C1667">
        <v>3062671</v>
      </c>
      <c r="D1667">
        <v>1</v>
      </c>
      <c r="E1667" t="s">
        <v>312</v>
      </c>
      <c r="F1667" t="s">
        <v>308</v>
      </c>
      <c r="G1667">
        <v>72</v>
      </c>
      <c r="H1667" t="s">
        <v>54</v>
      </c>
      <c r="I1667" t="s">
        <v>320</v>
      </c>
      <c r="J1667" t="s">
        <v>55</v>
      </c>
      <c r="L1667" t="s">
        <v>56</v>
      </c>
      <c r="M1667" s="1">
        <v>0.68600000000000005</v>
      </c>
      <c r="Q1667" t="s">
        <v>361</v>
      </c>
      <c r="R1667" s="1">
        <v>0.314</v>
      </c>
      <c r="S1667" t="s">
        <v>23</v>
      </c>
      <c r="AA1667">
        <v>0</v>
      </c>
    </row>
    <row r="1668" spans="1:27" hidden="1" x14ac:dyDescent="0.2">
      <c r="A1668" t="s">
        <v>53</v>
      </c>
      <c r="B1668">
        <v>3063164</v>
      </c>
      <c r="C1668">
        <v>3063164</v>
      </c>
      <c r="D1668">
        <v>1</v>
      </c>
      <c r="E1668" t="s">
        <v>93</v>
      </c>
      <c r="F1668" t="s">
        <v>94</v>
      </c>
      <c r="G1668">
        <v>264</v>
      </c>
      <c r="H1668" t="s">
        <v>80</v>
      </c>
      <c r="I1668" t="s">
        <v>95</v>
      </c>
      <c r="J1668" t="s">
        <v>32</v>
      </c>
      <c r="L1668" t="s">
        <v>59</v>
      </c>
      <c r="M1668" s="1">
        <v>0.68600000000000005</v>
      </c>
      <c r="Q1668" t="s">
        <v>357</v>
      </c>
      <c r="R1668" s="1">
        <v>0.314</v>
      </c>
      <c r="S1668" t="s">
        <v>23</v>
      </c>
      <c r="AA1668">
        <v>0</v>
      </c>
    </row>
    <row r="1669" spans="1:27" hidden="1" x14ac:dyDescent="0.2">
      <c r="A1669" t="s">
        <v>53</v>
      </c>
      <c r="B1669">
        <v>3064857</v>
      </c>
      <c r="C1669">
        <v>3064857</v>
      </c>
      <c r="D1669">
        <v>1</v>
      </c>
      <c r="E1669" t="s">
        <v>307</v>
      </c>
      <c r="F1669" t="s">
        <v>308</v>
      </c>
      <c r="G1669">
        <v>69</v>
      </c>
      <c r="H1669" t="s">
        <v>99</v>
      </c>
      <c r="I1669" t="s">
        <v>309</v>
      </c>
      <c r="J1669" t="s">
        <v>32</v>
      </c>
      <c r="L1669" t="s">
        <v>36</v>
      </c>
      <c r="M1669" s="1">
        <v>0.68700000000000006</v>
      </c>
      <c r="N1669" t="s">
        <v>310</v>
      </c>
      <c r="O1669" t="s">
        <v>34</v>
      </c>
      <c r="Q1669" t="s">
        <v>335</v>
      </c>
      <c r="R1669" s="1">
        <v>0.311</v>
      </c>
      <c r="S1669" t="s">
        <v>18</v>
      </c>
      <c r="AA1669">
        <v>0</v>
      </c>
    </row>
    <row r="1670" spans="1:27" hidden="1" x14ac:dyDescent="0.2">
      <c r="A1670" t="s">
        <v>53</v>
      </c>
      <c r="B1670">
        <v>3062575</v>
      </c>
      <c r="C1670">
        <v>3062575</v>
      </c>
      <c r="D1670">
        <v>1</v>
      </c>
      <c r="E1670" t="s">
        <v>312</v>
      </c>
      <c r="F1670" t="s">
        <v>308</v>
      </c>
      <c r="G1670">
        <v>69</v>
      </c>
      <c r="H1670" t="s">
        <v>99</v>
      </c>
      <c r="I1670" t="s">
        <v>313</v>
      </c>
      <c r="J1670" t="s">
        <v>32</v>
      </c>
      <c r="L1670" t="s">
        <v>36</v>
      </c>
      <c r="M1670" s="1">
        <v>0.68700000000000006</v>
      </c>
      <c r="N1670" t="s">
        <v>310</v>
      </c>
      <c r="Q1670" t="s">
        <v>335</v>
      </c>
      <c r="S1670" t="s">
        <v>22</v>
      </c>
      <c r="AA1670">
        <v>0</v>
      </c>
    </row>
    <row r="1671" spans="1:27" hidden="1" x14ac:dyDescent="0.2">
      <c r="A1671" t="s">
        <v>53</v>
      </c>
      <c r="B1671">
        <v>3062685</v>
      </c>
      <c r="C1671">
        <v>3062685</v>
      </c>
      <c r="D1671">
        <v>1</v>
      </c>
      <c r="E1671" t="s">
        <v>312</v>
      </c>
      <c r="F1671" t="s">
        <v>308</v>
      </c>
      <c r="G1671">
        <v>69</v>
      </c>
      <c r="H1671" t="s">
        <v>99</v>
      </c>
      <c r="I1671" t="s">
        <v>314</v>
      </c>
      <c r="J1671" t="s">
        <v>32</v>
      </c>
      <c r="L1671" t="s">
        <v>36</v>
      </c>
      <c r="M1671" s="1">
        <v>0.68700000000000006</v>
      </c>
      <c r="N1671" t="s">
        <v>310</v>
      </c>
      <c r="O1671" t="s">
        <v>34</v>
      </c>
      <c r="Q1671" t="s">
        <v>335</v>
      </c>
      <c r="R1671" s="1">
        <v>0.311</v>
      </c>
      <c r="S1671" t="s">
        <v>24</v>
      </c>
      <c r="AA1671">
        <v>0</v>
      </c>
    </row>
    <row r="1672" spans="1:27" hidden="1" x14ac:dyDescent="0.2">
      <c r="A1672" t="s">
        <v>53</v>
      </c>
      <c r="B1672">
        <v>3062125</v>
      </c>
      <c r="C1672">
        <v>3062125</v>
      </c>
      <c r="D1672">
        <v>1</v>
      </c>
      <c r="E1672" t="s">
        <v>312</v>
      </c>
      <c r="F1672" t="s">
        <v>308</v>
      </c>
      <c r="G1672">
        <v>69</v>
      </c>
      <c r="H1672" t="s">
        <v>99</v>
      </c>
      <c r="I1672" t="s">
        <v>315</v>
      </c>
      <c r="J1672" t="s">
        <v>32</v>
      </c>
      <c r="L1672" t="s">
        <v>36</v>
      </c>
      <c r="M1672" s="1">
        <v>0.68700000000000006</v>
      </c>
      <c r="Q1672" t="s">
        <v>335</v>
      </c>
      <c r="S1672" t="s">
        <v>19</v>
      </c>
      <c r="AA1672">
        <v>0</v>
      </c>
    </row>
    <row r="1673" spans="1:27" hidden="1" x14ac:dyDescent="0.2">
      <c r="A1673" t="s">
        <v>53</v>
      </c>
      <c r="B1673">
        <v>3063674</v>
      </c>
      <c r="C1673">
        <v>3063674</v>
      </c>
      <c r="D1673">
        <v>1</v>
      </c>
      <c r="E1673" t="s">
        <v>316</v>
      </c>
      <c r="F1673" t="s">
        <v>317</v>
      </c>
      <c r="G1673">
        <v>69</v>
      </c>
      <c r="H1673" t="s">
        <v>99</v>
      </c>
      <c r="J1673" t="s">
        <v>32</v>
      </c>
      <c r="L1673" t="s">
        <v>36</v>
      </c>
      <c r="M1673" s="1">
        <v>0.68700000000000006</v>
      </c>
      <c r="N1673" t="s">
        <v>318</v>
      </c>
      <c r="O1673" t="s">
        <v>34</v>
      </c>
      <c r="Q1673" t="s">
        <v>335</v>
      </c>
      <c r="R1673" s="1">
        <v>0.311</v>
      </c>
      <c r="S1673" t="s">
        <v>20</v>
      </c>
      <c r="AA1673">
        <v>0</v>
      </c>
    </row>
    <row r="1674" spans="1:27" hidden="1" x14ac:dyDescent="0.2">
      <c r="A1674" t="s">
        <v>53</v>
      </c>
      <c r="B1674">
        <v>3062499</v>
      </c>
      <c r="C1674">
        <v>3062499</v>
      </c>
      <c r="D1674">
        <v>1</v>
      </c>
      <c r="E1674" t="s">
        <v>312</v>
      </c>
      <c r="F1674" t="s">
        <v>308</v>
      </c>
      <c r="G1674">
        <v>69</v>
      </c>
      <c r="H1674" t="s">
        <v>99</v>
      </c>
      <c r="I1674" t="s">
        <v>319</v>
      </c>
      <c r="J1674" t="s">
        <v>32</v>
      </c>
      <c r="L1674" t="s">
        <v>36</v>
      </c>
      <c r="M1674" s="1">
        <v>0.68700000000000006</v>
      </c>
      <c r="N1674" t="s">
        <v>310</v>
      </c>
      <c r="O1674" t="s">
        <v>34</v>
      </c>
      <c r="Q1674" t="s">
        <v>335</v>
      </c>
      <c r="R1674">
        <v>0.311</v>
      </c>
      <c r="S1674" t="s">
        <v>21</v>
      </c>
      <c r="AA1674">
        <v>0</v>
      </c>
    </row>
    <row r="1675" spans="1:27" hidden="1" x14ac:dyDescent="0.2">
      <c r="A1675" t="s">
        <v>53</v>
      </c>
      <c r="B1675">
        <v>3062674</v>
      </c>
      <c r="C1675">
        <v>3062674</v>
      </c>
      <c r="D1675">
        <v>1</v>
      </c>
      <c r="E1675" t="s">
        <v>312</v>
      </c>
      <c r="F1675" t="s">
        <v>308</v>
      </c>
      <c r="G1675">
        <v>69</v>
      </c>
      <c r="H1675" t="s">
        <v>99</v>
      </c>
      <c r="I1675" t="s">
        <v>320</v>
      </c>
      <c r="J1675" t="s">
        <v>32</v>
      </c>
      <c r="L1675" t="s">
        <v>36</v>
      </c>
      <c r="M1675" s="1">
        <v>0.68700000000000006</v>
      </c>
      <c r="Q1675" t="s">
        <v>335</v>
      </c>
      <c r="R1675" s="1">
        <v>0.311</v>
      </c>
      <c r="S1675" t="s">
        <v>23</v>
      </c>
      <c r="AA1675">
        <v>0</v>
      </c>
    </row>
    <row r="1676" spans="1:27" hidden="1" x14ac:dyDescent="0.2">
      <c r="A1676" t="s">
        <v>53</v>
      </c>
      <c r="B1676">
        <v>3065296</v>
      </c>
      <c r="C1676">
        <v>3065296</v>
      </c>
      <c r="D1676">
        <v>1</v>
      </c>
      <c r="E1676" t="s">
        <v>78</v>
      </c>
      <c r="F1676" t="s">
        <v>94</v>
      </c>
      <c r="G1676">
        <v>315</v>
      </c>
      <c r="H1676" t="s">
        <v>80</v>
      </c>
      <c r="I1676" t="s">
        <v>81</v>
      </c>
      <c r="J1676" t="s">
        <v>32</v>
      </c>
      <c r="L1676" t="s">
        <v>59</v>
      </c>
      <c r="M1676" s="1">
        <v>0.69</v>
      </c>
      <c r="N1676" t="s">
        <v>82</v>
      </c>
      <c r="O1676" t="s">
        <v>56</v>
      </c>
      <c r="Q1676" t="s">
        <v>191</v>
      </c>
      <c r="R1676" s="1">
        <v>0.31</v>
      </c>
      <c r="S1676" t="s">
        <v>18</v>
      </c>
      <c r="AA1676">
        <v>0</v>
      </c>
    </row>
    <row r="1677" spans="1:27" hidden="1" x14ac:dyDescent="0.2">
      <c r="A1677" t="s">
        <v>53</v>
      </c>
      <c r="B1677">
        <v>3065305</v>
      </c>
      <c r="C1677">
        <v>3065305</v>
      </c>
      <c r="D1677">
        <v>1</v>
      </c>
      <c r="E1677" t="s">
        <v>78</v>
      </c>
      <c r="F1677" t="s">
        <v>94</v>
      </c>
      <c r="G1677">
        <v>306</v>
      </c>
      <c r="H1677" t="s">
        <v>66</v>
      </c>
      <c r="I1677" t="s">
        <v>81</v>
      </c>
      <c r="J1677" t="s">
        <v>32</v>
      </c>
      <c r="L1677" t="s">
        <v>56</v>
      </c>
      <c r="M1677" s="1">
        <v>0.69</v>
      </c>
      <c r="N1677" t="s">
        <v>82</v>
      </c>
      <c r="O1677" t="s">
        <v>59</v>
      </c>
      <c r="Q1677" t="s">
        <v>265</v>
      </c>
      <c r="R1677" s="1">
        <v>0.31</v>
      </c>
      <c r="S1677" t="s">
        <v>18</v>
      </c>
      <c r="AA1677">
        <v>0</v>
      </c>
    </row>
    <row r="1678" spans="1:27" hidden="1" x14ac:dyDescent="0.2">
      <c r="A1678" t="s">
        <v>53</v>
      </c>
      <c r="B1678">
        <v>3063014</v>
      </c>
      <c r="C1678">
        <v>3063014</v>
      </c>
      <c r="D1678">
        <v>1</v>
      </c>
      <c r="E1678" t="s">
        <v>93</v>
      </c>
      <c r="F1678" t="s">
        <v>94</v>
      </c>
      <c r="G1678">
        <v>315</v>
      </c>
      <c r="H1678" t="s">
        <v>80</v>
      </c>
      <c r="I1678" t="s">
        <v>87</v>
      </c>
      <c r="J1678" t="s">
        <v>32</v>
      </c>
      <c r="L1678" t="s">
        <v>59</v>
      </c>
      <c r="M1678" s="1">
        <v>0.69</v>
      </c>
      <c r="N1678" t="s">
        <v>82</v>
      </c>
      <c r="Q1678" t="s">
        <v>191</v>
      </c>
      <c r="S1678" t="s">
        <v>22</v>
      </c>
      <c r="AA1678">
        <v>0</v>
      </c>
    </row>
    <row r="1679" spans="1:27" hidden="1" x14ac:dyDescent="0.2">
      <c r="A1679" t="s">
        <v>53</v>
      </c>
      <c r="B1679">
        <v>3063023</v>
      </c>
      <c r="C1679">
        <v>3063023</v>
      </c>
      <c r="D1679">
        <v>1</v>
      </c>
      <c r="E1679" t="s">
        <v>93</v>
      </c>
      <c r="F1679" t="s">
        <v>94</v>
      </c>
      <c r="G1679">
        <v>306</v>
      </c>
      <c r="H1679" t="s">
        <v>66</v>
      </c>
      <c r="I1679" t="s">
        <v>87</v>
      </c>
      <c r="J1679" t="s">
        <v>32</v>
      </c>
      <c r="L1679" t="s">
        <v>56</v>
      </c>
      <c r="M1679" s="1">
        <v>0.69</v>
      </c>
      <c r="N1679" t="s">
        <v>82</v>
      </c>
      <c r="Q1679" t="s">
        <v>265</v>
      </c>
      <c r="S1679" t="s">
        <v>22</v>
      </c>
      <c r="AA1679">
        <v>0</v>
      </c>
    </row>
    <row r="1680" spans="1:27" hidden="1" x14ac:dyDescent="0.2">
      <c r="A1680" t="s">
        <v>53</v>
      </c>
      <c r="B1680">
        <v>3063124</v>
      </c>
      <c r="C1680">
        <v>3063124</v>
      </c>
      <c r="D1680">
        <v>1</v>
      </c>
      <c r="E1680" t="s">
        <v>93</v>
      </c>
      <c r="F1680" t="s">
        <v>94</v>
      </c>
      <c r="G1680">
        <v>315</v>
      </c>
      <c r="H1680" t="s">
        <v>80</v>
      </c>
      <c r="I1680" t="s">
        <v>88</v>
      </c>
      <c r="J1680" t="s">
        <v>32</v>
      </c>
      <c r="L1680" t="s">
        <v>59</v>
      </c>
      <c r="M1680" s="1">
        <v>0.69</v>
      </c>
      <c r="N1680" t="s">
        <v>82</v>
      </c>
      <c r="O1680" t="s">
        <v>56</v>
      </c>
      <c r="Q1680" t="s">
        <v>191</v>
      </c>
      <c r="R1680" s="1">
        <v>0.31</v>
      </c>
      <c r="S1680" t="s">
        <v>24</v>
      </c>
      <c r="AA1680">
        <v>0</v>
      </c>
    </row>
    <row r="1681" spans="1:27" hidden="1" x14ac:dyDescent="0.2">
      <c r="A1681" t="s">
        <v>53</v>
      </c>
      <c r="B1681">
        <v>3063133</v>
      </c>
      <c r="C1681">
        <v>3063133</v>
      </c>
      <c r="D1681">
        <v>1</v>
      </c>
      <c r="E1681" t="s">
        <v>93</v>
      </c>
      <c r="F1681" t="s">
        <v>94</v>
      </c>
      <c r="G1681">
        <v>306</v>
      </c>
      <c r="H1681" t="s">
        <v>66</v>
      </c>
      <c r="I1681" t="s">
        <v>88</v>
      </c>
      <c r="J1681" t="s">
        <v>32</v>
      </c>
      <c r="L1681" t="s">
        <v>56</v>
      </c>
      <c r="M1681" s="1">
        <v>0.69</v>
      </c>
      <c r="N1681" t="s">
        <v>82</v>
      </c>
      <c r="O1681" t="s">
        <v>59</v>
      </c>
      <c r="Q1681" t="s">
        <v>265</v>
      </c>
      <c r="R1681" s="1">
        <v>0.31</v>
      </c>
      <c r="S1681" t="s">
        <v>24</v>
      </c>
      <c r="AA1681">
        <v>0</v>
      </c>
    </row>
    <row r="1682" spans="1:27" hidden="1" x14ac:dyDescent="0.2">
      <c r="A1682" t="s">
        <v>53</v>
      </c>
      <c r="B1682">
        <v>3062564</v>
      </c>
      <c r="C1682">
        <v>3062564</v>
      </c>
      <c r="D1682">
        <v>1</v>
      </c>
      <c r="E1682" t="s">
        <v>93</v>
      </c>
      <c r="F1682" t="s">
        <v>94</v>
      </c>
      <c r="G1682">
        <v>315</v>
      </c>
      <c r="H1682" t="s">
        <v>80</v>
      </c>
      <c r="I1682" t="s">
        <v>102</v>
      </c>
      <c r="J1682" t="s">
        <v>32</v>
      </c>
      <c r="L1682" t="s">
        <v>59</v>
      </c>
      <c r="M1682" s="1">
        <v>0.69</v>
      </c>
      <c r="Q1682" t="s">
        <v>191</v>
      </c>
      <c r="S1682" t="s">
        <v>19</v>
      </c>
      <c r="AA1682">
        <v>0</v>
      </c>
    </row>
    <row r="1683" spans="1:27" hidden="1" x14ac:dyDescent="0.2">
      <c r="A1683" t="s">
        <v>53</v>
      </c>
      <c r="B1683">
        <v>3062573</v>
      </c>
      <c r="C1683">
        <v>3062573</v>
      </c>
      <c r="D1683">
        <v>1</v>
      </c>
      <c r="E1683" t="s">
        <v>93</v>
      </c>
      <c r="F1683" t="s">
        <v>94</v>
      </c>
      <c r="G1683">
        <v>306</v>
      </c>
      <c r="H1683" t="s">
        <v>66</v>
      </c>
      <c r="I1683" t="s">
        <v>102</v>
      </c>
      <c r="J1683" t="s">
        <v>32</v>
      </c>
      <c r="L1683" t="s">
        <v>56</v>
      </c>
      <c r="M1683" s="1">
        <v>0.69</v>
      </c>
      <c r="Q1683" t="s">
        <v>265</v>
      </c>
      <c r="S1683" t="s">
        <v>19</v>
      </c>
      <c r="AA1683">
        <v>0</v>
      </c>
    </row>
    <row r="1684" spans="1:27" hidden="1" x14ac:dyDescent="0.2">
      <c r="A1684" t="s">
        <v>53</v>
      </c>
      <c r="B1684">
        <v>3064113</v>
      </c>
      <c r="C1684">
        <v>3064113</v>
      </c>
      <c r="D1684">
        <v>1</v>
      </c>
      <c r="E1684" t="s">
        <v>89</v>
      </c>
      <c r="F1684" t="s">
        <v>90</v>
      </c>
      <c r="G1684">
        <v>315</v>
      </c>
      <c r="H1684" t="s">
        <v>80</v>
      </c>
      <c r="J1684" t="s">
        <v>32</v>
      </c>
      <c r="L1684" t="s">
        <v>59</v>
      </c>
      <c r="M1684" s="1">
        <v>0.69</v>
      </c>
      <c r="N1684" t="s">
        <v>91</v>
      </c>
      <c r="O1684" t="s">
        <v>56</v>
      </c>
      <c r="Q1684" t="s">
        <v>191</v>
      </c>
      <c r="R1684" s="1">
        <v>0.31</v>
      </c>
      <c r="S1684" t="s">
        <v>20</v>
      </c>
      <c r="AA1684">
        <v>0</v>
      </c>
    </row>
    <row r="1685" spans="1:27" hidden="1" x14ac:dyDescent="0.2">
      <c r="A1685" t="s">
        <v>53</v>
      </c>
      <c r="B1685">
        <v>3064122</v>
      </c>
      <c r="C1685">
        <v>3064122</v>
      </c>
      <c r="D1685">
        <v>1</v>
      </c>
      <c r="E1685" t="s">
        <v>89</v>
      </c>
      <c r="F1685" t="s">
        <v>90</v>
      </c>
      <c r="G1685">
        <v>306</v>
      </c>
      <c r="H1685" t="s">
        <v>66</v>
      </c>
      <c r="J1685" t="s">
        <v>32</v>
      </c>
      <c r="L1685" t="s">
        <v>56</v>
      </c>
      <c r="M1685" s="1">
        <v>0.69</v>
      </c>
      <c r="N1685" t="s">
        <v>91</v>
      </c>
      <c r="O1685" t="s">
        <v>59</v>
      </c>
      <c r="Q1685" t="s">
        <v>265</v>
      </c>
      <c r="R1685" s="1">
        <v>0.31</v>
      </c>
      <c r="S1685" t="s">
        <v>20</v>
      </c>
      <c r="AA1685">
        <v>0</v>
      </c>
    </row>
    <row r="1686" spans="1:27" hidden="1" x14ac:dyDescent="0.2">
      <c r="A1686" t="s">
        <v>53</v>
      </c>
      <c r="B1686">
        <v>3062938</v>
      </c>
      <c r="C1686">
        <v>3062938</v>
      </c>
      <c r="D1686">
        <v>1</v>
      </c>
      <c r="E1686" t="s">
        <v>93</v>
      </c>
      <c r="F1686" t="s">
        <v>94</v>
      </c>
      <c r="G1686">
        <v>315</v>
      </c>
      <c r="H1686" t="s">
        <v>80</v>
      </c>
      <c r="I1686" t="s">
        <v>92</v>
      </c>
      <c r="J1686" t="s">
        <v>32</v>
      </c>
      <c r="L1686" t="s">
        <v>59</v>
      </c>
      <c r="M1686" s="1">
        <v>0.69</v>
      </c>
      <c r="N1686" t="s">
        <v>82</v>
      </c>
      <c r="O1686" t="s">
        <v>56</v>
      </c>
      <c r="Q1686" t="s">
        <v>191</v>
      </c>
      <c r="R1686">
        <v>0.31</v>
      </c>
      <c r="S1686" t="s">
        <v>21</v>
      </c>
      <c r="AA1686">
        <v>0</v>
      </c>
    </row>
    <row r="1687" spans="1:27" hidden="1" x14ac:dyDescent="0.2">
      <c r="A1687" t="s">
        <v>53</v>
      </c>
      <c r="B1687">
        <v>3062947</v>
      </c>
      <c r="C1687">
        <v>3062947</v>
      </c>
      <c r="D1687">
        <v>1</v>
      </c>
      <c r="E1687" t="s">
        <v>93</v>
      </c>
      <c r="F1687" t="s">
        <v>94</v>
      </c>
      <c r="G1687">
        <v>306</v>
      </c>
      <c r="H1687" t="s">
        <v>66</v>
      </c>
      <c r="I1687" t="s">
        <v>92</v>
      </c>
      <c r="J1687" t="s">
        <v>32</v>
      </c>
      <c r="L1687" t="s">
        <v>56</v>
      </c>
      <c r="M1687" s="1">
        <v>0.69</v>
      </c>
      <c r="N1687" t="s">
        <v>82</v>
      </c>
      <c r="O1687" t="s">
        <v>59</v>
      </c>
      <c r="Q1687" t="s">
        <v>265</v>
      </c>
      <c r="R1687">
        <v>0.31</v>
      </c>
      <c r="S1687" t="s">
        <v>21</v>
      </c>
      <c r="AA1687">
        <v>0</v>
      </c>
    </row>
    <row r="1688" spans="1:27" hidden="1" x14ac:dyDescent="0.2">
      <c r="A1688" t="s">
        <v>53</v>
      </c>
      <c r="B1688">
        <v>3063113</v>
      </c>
      <c r="C1688">
        <v>3063113</v>
      </c>
      <c r="D1688">
        <v>1</v>
      </c>
      <c r="E1688" t="s">
        <v>93</v>
      </c>
      <c r="F1688" t="s">
        <v>94</v>
      </c>
      <c r="G1688">
        <v>315</v>
      </c>
      <c r="H1688" t="s">
        <v>80</v>
      </c>
      <c r="I1688" t="s">
        <v>95</v>
      </c>
      <c r="J1688" t="s">
        <v>32</v>
      </c>
      <c r="L1688" t="s">
        <v>59</v>
      </c>
      <c r="M1688" s="1">
        <v>0.69</v>
      </c>
      <c r="Q1688" t="s">
        <v>191</v>
      </c>
      <c r="R1688" s="1">
        <v>0.31</v>
      </c>
      <c r="S1688" t="s">
        <v>23</v>
      </c>
      <c r="AA1688">
        <v>0</v>
      </c>
    </row>
    <row r="1689" spans="1:27" hidden="1" x14ac:dyDescent="0.2">
      <c r="A1689" t="s">
        <v>53</v>
      </c>
      <c r="B1689">
        <v>3063122</v>
      </c>
      <c r="C1689">
        <v>3063122</v>
      </c>
      <c r="D1689">
        <v>1</v>
      </c>
      <c r="E1689" t="s">
        <v>93</v>
      </c>
      <c r="F1689" t="s">
        <v>94</v>
      </c>
      <c r="G1689">
        <v>306</v>
      </c>
      <c r="H1689" t="s">
        <v>66</v>
      </c>
      <c r="I1689" t="s">
        <v>95</v>
      </c>
      <c r="J1689" t="s">
        <v>32</v>
      </c>
      <c r="L1689" t="s">
        <v>56</v>
      </c>
      <c r="M1689" s="1">
        <v>0.69</v>
      </c>
      <c r="Q1689" t="s">
        <v>265</v>
      </c>
      <c r="R1689" s="1">
        <v>0.31</v>
      </c>
      <c r="S1689" t="s">
        <v>23</v>
      </c>
      <c r="AA1689">
        <v>0</v>
      </c>
    </row>
    <row r="1690" spans="1:27" hidden="1" x14ac:dyDescent="0.2">
      <c r="A1690" t="s">
        <v>53</v>
      </c>
      <c r="B1690">
        <v>3065431</v>
      </c>
      <c r="C1690">
        <v>3065431</v>
      </c>
      <c r="D1690">
        <v>1</v>
      </c>
      <c r="E1690" t="s">
        <v>78</v>
      </c>
      <c r="F1690" t="s">
        <v>94</v>
      </c>
      <c r="G1690">
        <v>180</v>
      </c>
      <c r="H1690" t="s">
        <v>30</v>
      </c>
      <c r="I1690" t="s">
        <v>81</v>
      </c>
      <c r="J1690" t="s">
        <v>32</v>
      </c>
      <c r="L1690" t="s">
        <v>34</v>
      </c>
      <c r="M1690" s="1">
        <v>0.69299999999999995</v>
      </c>
      <c r="N1690" t="s">
        <v>82</v>
      </c>
      <c r="O1690" t="s">
        <v>36</v>
      </c>
      <c r="Q1690" t="s">
        <v>304</v>
      </c>
      <c r="R1690" s="1">
        <v>0.307</v>
      </c>
      <c r="S1690" t="s">
        <v>18</v>
      </c>
      <c r="AA1690">
        <v>0</v>
      </c>
    </row>
    <row r="1691" spans="1:27" hidden="1" x14ac:dyDescent="0.2">
      <c r="A1691" t="s">
        <v>53</v>
      </c>
      <c r="B1691">
        <v>3063149</v>
      </c>
      <c r="C1691">
        <v>3063149</v>
      </c>
      <c r="D1691">
        <v>1</v>
      </c>
      <c r="E1691" t="s">
        <v>93</v>
      </c>
      <c r="F1691" t="s">
        <v>94</v>
      </c>
      <c r="G1691">
        <v>180</v>
      </c>
      <c r="H1691" t="s">
        <v>30</v>
      </c>
      <c r="I1691" t="s">
        <v>87</v>
      </c>
      <c r="J1691" t="s">
        <v>32</v>
      </c>
      <c r="L1691" t="s">
        <v>34</v>
      </c>
      <c r="M1691" s="1">
        <v>0.69299999999999995</v>
      </c>
      <c r="N1691" t="s">
        <v>82</v>
      </c>
      <c r="Q1691" t="s">
        <v>304</v>
      </c>
      <c r="S1691" t="s">
        <v>22</v>
      </c>
      <c r="AA1691">
        <v>0</v>
      </c>
    </row>
    <row r="1692" spans="1:27" hidden="1" x14ac:dyDescent="0.2">
      <c r="A1692" t="s">
        <v>53</v>
      </c>
      <c r="B1692">
        <v>3063259</v>
      </c>
      <c r="C1692">
        <v>3063259</v>
      </c>
      <c r="D1692">
        <v>1</v>
      </c>
      <c r="E1692" t="s">
        <v>93</v>
      </c>
      <c r="F1692" t="s">
        <v>94</v>
      </c>
      <c r="G1692">
        <v>180</v>
      </c>
      <c r="H1692" t="s">
        <v>30</v>
      </c>
      <c r="I1692" t="s">
        <v>88</v>
      </c>
      <c r="J1692" t="s">
        <v>32</v>
      </c>
      <c r="L1692" t="s">
        <v>34</v>
      </c>
      <c r="M1692" s="1">
        <v>0.69299999999999995</v>
      </c>
      <c r="N1692" t="s">
        <v>82</v>
      </c>
      <c r="O1692" t="s">
        <v>36</v>
      </c>
      <c r="Q1692" t="s">
        <v>304</v>
      </c>
      <c r="R1692" s="1">
        <v>0.307</v>
      </c>
      <c r="S1692" t="s">
        <v>24</v>
      </c>
      <c r="AA1692">
        <v>0</v>
      </c>
    </row>
    <row r="1693" spans="1:27" hidden="1" x14ac:dyDescent="0.2">
      <c r="A1693" t="s">
        <v>53</v>
      </c>
      <c r="B1693">
        <v>3062699</v>
      </c>
      <c r="C1693">
        <v>3062699</v>
      </c>
      <c r="D1693">
        <v>1</v>
      </c>
      <c r="E1693" t="s">
        <v>93</v>
      </c>
      <c r="F1693" t="s">
        <v>94</v>
      </c>
      <c r="G1693">
        <v>180</v>
      </c>
      <c r="H1693" t="s">
        <v>30</v>
      </c>
      <c r="I1693" t="s">
        <v>102</v>
      </c>
      <c r="J1693" t="s">
        <v>32</v>
      </c>
      <c r="L1693" t="s">
        <v>34</v>
      </c>
      <c r="M1693" s="1">
        <v>0.69299999999999995</v>
      </c>
      <c r="Q1693" t="s">
        <v>304</v>
      </c>
      <c r="S1693" t="s">
        <v>19</v>
      </c>
      <c r="AA1693">
        <v>0</v>
      </c>
    </row>
    <row r="1694" spans="1:27" hidden="1" x14ac:dyDescent="0.2">
      <c r="A1694" t="s">
        <v>53</v>
      </c>
      <c r="B1694">
        <v>3064248</v>
      </c>
      <c r="C1694">
        <v>3064248</v>
      </c>
      <c r="D1694">
        <v>1</v>
      </c>
      <c r="E1694" t="s">
        <v>89</v>
      </c>
      <c r="F1694" t="s">
        <v>90</v>
      </c>
      <c r="G1694">
        <v>180</v>
      </c>
      <c r="H1694" t="s">
        <v>30</v>
      </c>
      <c r="J1694" t="s">
        <v>32</v>
      </c>
      <c r="L1694" t="s">
        <v>34</v>
      </c>
      <c r="M1694" s="1">
        <v>0.69299999999999995</v>
      </c>
      <c r="N1694" t="s">
        <v>91</v>
      </c>
      <c r="O1694" t="s">
        <v>36</v>
      </c>
      <c r="Q1694" t="s">
        <v>304</v>
      </c>
      <c r="R1694" s="1">
        <v>0.307</v>
      </c>
      <c r="S1694" t="s">
        <v>20</v>
      </c>
      <c r="AA1694">
        <v>0</v>
      </c>
    </row>
    <row r="1695" spans="1:27" hidden="1" x14ac:dyDescent="0.2">
      <c r="A1695" t="s">
        <v>53</v>
      </c>
      <c r="B1695">
        <v>3063073</v>
      </c>
      <c r="C1695">
        <v>3063073</v>
      </c>
      <c r="D1695">
        <v>1</v>
      </c>
      <c r="E1695" t="s">
        <v>93</v>
      </c>
      <c r="F1695" t="s">
        <v>94</v>
      </c>
      <c r="G1695">
        <v>180</v>
      </c>
      <c r="H1695" t="s">
        <v>30</v>
      </c>
      <c r="I1695" t="s">
        <v>92</v>
      </c>
      <c r="J1695" t="s">
        <v>32</v>
      </c>
      <c r="L1695" t="s">
        <v>34</v>
      </c>
      <c r="M1695" s="1">
        <v>0.69299999999999995</v>
      </c>
      <c r="N1695" t="s">
        <v>82</v>
      </c>
      <c r="O1695" t="s">
        <v>36</v>
      </c>
      <c r="Q1695" t="s">
        <v>304</v>
      </c>
      <c r="R1695">
        <v>0.307</v>
      </c>
      <c r="S1695" t="s">
        <v>21</v>
      </c>
      <c r="AA1695">
        <v>0</v>
      </c>
    </row>
    <row r="1696" spans="1:27" hidden="1" x14ac:dyDescent="0.2">
      <c r="A1696" t="s">
        <v>53</v>
      </c>
      <c r="B1696">
        <v>3063248</v>
      </c>
      <c r="C1696">
        <v>3063248</v>
      </c>
      <c r="D1696">
        <v>1</v>
      </c>
      <c r="E1696" t="s">
        <v>93</v>
      </c>
      <c r="F1696" t="s">
        <v>94</v>
      </c>
      <c r="G1696">
        <v>180</v>
      </c>
      <c r="H1696" t="s">
        <v>30</v>
      </c>
      <c r="I1696" t="s">
        <v>95</v>
      </c>
      <c r="J1696" t="s">
        <v>32</v>
      </c>
      <c r="L1696" t="s">
        <v>34</v>
      </c>
      <c r="M1696" s="1">
        <v>0.69299999999999995</v>
      </c>
      <c r="Q1696" t="s">
        <v>304</v>
      </c>
      <c r="R1696" s="1">
        <v>0.307</v>
      </c>
      <c r="S1696" t="s">
        <v>23</v>
      </c>
      <c r="AA1696">
        <v>0</v>
      </c>
    </row>
    <row r="1697" spans="1:27" hidden="1" x14ac:dyDescent="0.2">
      <c r="A1697" t="s">
        <v>53</v>
      </c>
      <c r="B1697">
        <v>3065821</v>
      </c>
      <c r="C1697">
        <v>3065821</v>
      </c>
      <c r="D1697">
        <v>1</v>
      </c>
      <c r="E1697" t="s">
        <v>268</v>
      </c>
      <c r="F1697" t="s">
        <v>269</v>
      </c>
      <c r="G1697">
        <v>387</v>
      </c>
      <c r="H1697" t="s">
        <v>126</v>
      </c>
      <c r="I1697" t="s">
        <v>270</v>
      </c>
      <c r="J1697" t="s">
        <v>55</v>
      </c>
      <c r="K1697" t="s">
        <v>33</v>
      </c>
      <c r="L1697" t="s">
        <v>56</v>
      </c>
      <c r="M1697" s="1">
        <v>0.71899999999999997</v>
      </c>
      <c r="N1697" t="s">
        <v>271</v>
      </c>
      <c r="O1697" t="s">
        <v>34</v>
      </c>
      <c r="P1697" t="s">
        <v>106</v>
      </c>
      <c r="Q1697" t="s">
        <v>355</v>
      </c>
      <c r="R1697" s="1">
        <v>0.28100000000000003</v>
      </c>
      <c r="S1697" t="s">
        <v>18</v>
      </c>
      <c r="AA1697">
        <v>0</v>
      </c>
    </row>
    <row r="1698" spans="1:27" hidden="1" x14ac:dyDescent="0.2">
      <c r="A1698" t="s">
        <v>53</v>
      </c>
      <c r="B1698">
        <v>3063539</v>
      </c>
      <c r="C1698">
        <v>3063539</v>
      </c>
      <c r="D1698">
        <v>1</v>
      </c>
      <c r="E1698" t="s">
        <v>268</v>
      </c>
      <c r="F1698" t="s">
        <v>269</v>
      </c>
      <c r="G1698">
        <v>387</v>
      </c>
      <c r="H1698" t="s">
        <v>126</v>
      </c>
      <c r="I1698" t="s">
        <v>275</v>
      </c>
      <c r="J1698" t="s">
        <v>55</v>
      </c>
      <c r="K1698" t="s">
        <v>33</v>
      </c>
      <c r="L1698" t="s">
        <v>56</v>
      </c>
      <c r="M1698" s="1">
        <v>0.71899999999999997</v>
      </c>
      <c r="N1698" t="s">
        <v>271</v>
      </c>
      <c r="P1698" t="s">
        <v>106</v>
      </c>
      <c r="Q1698" t="s">
        <v>355</v>
      </c>
      <c r="S1698" t="s">
        <v>22</v>
      </c>
      <c r="AA1698">
        <v>0</v>
      </c>
    </row>
    <row r="1699" spans="1:27" hidden="1" x14ac:dyDescent="0.2">
      <c r="A1699" t="s">
        <v>53</v>
      </c>
      <c r="B1699">
        <v>3063649</v>
      </c>
      <c r="C1699">
        <v>3063649</v>
      </c>
      <c r="D1699">
        <v>1</v>
      </c>
      <c r="E1699" t="s">
        <v>268</v>
      </c>
      <c r="F1699" t="s">
        <v>269</v>
      </c>
      <c r="G1699">
        <v>387</v>
      </c>
      <c r="H1699" t="s">
        <v>126</v>
      </c>
      <c r="I1699" t="s">
        <v>276</v>
      </c>
      <c r="J1699" t="s">
        <v>55</v>
      </c>
      <c r="K1699" t="s">
        <v>33</v>
      </c>
      <c r="L1699" t="s">
        <v>56</v>
      </c>
      <c r="M1699" s="1">
        <v>0.71899999999999997</v>
      </c>
      <c r="N1699" t="s">
        <v>271</v>
      </c>
      <c r="O1699" t="s">
        <v>34</v>
      </c>
      <c r="P1699" t="s">
        <v>106</v>
      </c>
      <c r="Q1699" t="s">
        <v>355</v>
      </c>
      <c r="R1699" s="1">
        <v>0.28100000000000003</v>
      </c>
      <c r="S1699" t="s">
        <v>24</v>
      </c>
      <c r="AA1699">
        <v>0</v>
      </c>
    </row>
    <row r="1700" spans="1:27" hidden="1" x14ac:dyDescent="0.2">
      <c r="A1700" t="s">
        <v>53</v>
      </c>
      <c r="B1700">
        <v>3064638</v>
      </c>
      <c r="C1700">
        <v>3064638</v>
      </c>
      <c r="D1700">
        <v>1</v>
      </c>
      <c r="E1700" t="s">
        <v>277</v>
      </c>
      <c r="F1700" t="s">
        <v>29</v>
      </c>
      <c r="G1700">
        <v>387</v>
      </c>
      <c r="H1700" t="s">
        <v>126</v>
      </c>
      <c r="J1700" t="s">
        <v>55</v>
      </c>
      <c r="K1700" t="s">
        <v>33</v>
      </c>
      <c r="L1700" t="s">
        <v>56</v>
      </c>
      <c r="M1700" s="1">
        <v>0.71899999999999997</v>
      </c>
      <c r="N1700" t="s">
        <v>278</v>
      </c>
      <c r="O1700" t="s">
        <v>34</v>
      </c>
      <c r="P1700" t="s">
        <v>106</v>
      </c>
      <c r="Q1700" t="s">
        <v>355</v>
      </c>
      <c r="R1700" s="1">
        <v>0.28100000000000003</v>
      </c>
      <c r="S1700" t="s">
        <v>20</v>
      </c>
      <c r="AA1700">
        <v>0</v>
      </c>
    </row>
    <row r="1701" spans="1:27" hidden="1" x14ac:dyDescent="0.2">
      <c r="A1701" t="s">
        <v>53</v>
      </c>
      <c r="B1701">
        <v>3063463</v>
      </c>
      <c r="C1701">
        <v>3063463</v>
      </c>
      <c r="D1701">
        <v>1</v>
      </c>
      <c r="E1701" t="s">
        <v>268</v>
      </c>
      <c r="F1701" t="s">
        <v>269</v>
      </c>
      <c r="G1701">
        <v>387</v>
      </c>
      <c r="H1701" t="s">
        <v>126</v>
      </c>
      <c r="I1701" t="s">
        <v>279</v>
      </c>
      <c r="J1701" t="s">
        <v>55</v>
      </c>
      <c r="K1701" t="s">
        <v>33</v>
      </c>
      <c r="L1701" t="s">
        <v>56</v>
      </c>
      <c r="M1701" s="1">
        <v>0.71899999999999997</v>
      </c>
      <c r="N1701" t="s">
        <v>271</v>
      </c>
      <c r="O1701" t="s">
        <v>34</v>
      </c>
      <c r="P1701" t="s">
        <v>106</v>
      </c>
      <c r="Q1701" t="s">
        <v>355</v>
      </c>
      <c r="R1701">
        <v>0.28100000000000003</v>
      </c>
      <c r="S1701" t="s">
        <v>21</v>
      </c>
      <c r="AA1701">
        <v>0</v>
      </c>
    </row>
    <row r="1702" spans="1:27" hidden="1" x14ac:dyDescent="0.2">
      <c r="A1702" t="s">
        <v>53</v>
      </c>
      <c r="B1702">
        <v>3063638</v>
      </c>
      <c r="C1702">
        <v>3063638</v>
      </c>
      <c r="D1702">
        <v>1</v>
      </c>
      <c r="E1702" t="s">
        <v>268</v>
      </c>
      <c r="F1702" t="s">
        <v>269</v>
      </c>
      <c r="G1702">
        <v>387</v>
      </c>
      <c r="H1702" t="s">
        <v>126</v>
      </c>
      <c r="I1702" t="s">
        <v>280</v>
      </c>
      <c r="J1702" t="s">
        <v>55</v>
      </c>
      <c r="K1702" t="s">
        <v>33</v>
      </c>
      <c r="L1702" t="s">
        <v>56</v>
      </c>
      <c r="M1702" s="1">
        <v>0.71899999999999997</v>
      </c>
      <c r="P1702" t="s">
        <v>106</v>
      </c>
      <c r="Q1702" t="s">
        <v>355</v>
      </c>
      <c r="R1702" s="1">
        <v>0.28100000000000003</v>
      </c>
      <c r="S1702" t="s">
        <v>23</v>
      </c>
      <c r="AA1702">
        <v>0</v>
      </c>
    </row>
    <row r="1703" spans="1:27" hidden="1" x14ac:dyDescent="0.2">
      <c r="A1703" t="s">
        <v>53</v>
      </c>
      <c r="B1703">
        <v>1455000</v>
      </c>
      <c r="C1703">
        <v>1455000</v>
      </c>
      <c r="D1703">
        <v>1</v>
      </c>
      <c r="E1703" t="s">
        <v>177</v>
      </c>
      <c r="F1703" t="s">
        <v>178</v>
      </c>
      <c r="G1703">
        <v>99</v>
      </c>
      <c r="H1703" t="s">
        <v>80</v>
      </c>
      <c r="I1703" t="s">
        <v>324</v>
      </c>
      <c r="J1703" t="s">
        <v>32</v>
      </c>
      <c r="L1703" t="s">
        <v>59</v>
      </c>
      <c r="M1703" s="1">
        <v>0.72199999999999998</v>
      </c>
      <c r="N1703" t="s">
        <v>325</v>
      </c>
      <c r="O1703" t="s">
        <v>56</v>
      </c>
      <c r="Q1703" t="s">
        <v>349</v>
      </c>
      <c r="R1703" s="1">
        <v>0.27800000000000002</v>
      </c>
      <c r="S1703" t="s">
        <v>18</v>
      </c>
      <c r="AA1703">
        <v>0</v>
      </c>
    </row>
    <row r="1704" spans="1:27" hidden="1" x14ac:dyDescent="0.2">
      <c r="A1704" t="s">
        <v>53</v>
      </c>
      <c r="B1704">
        <v>1453919</v>
      </c>
      <c r="C1704">
        <v>1453919</v>
      </c>
      <c r="D1704">
        <v>1</v>
      </c>
      <c r="E1704" t="s">
        <v>177</v>
      </c>
      <c r="F1704" t="s">
        <v>178</v>
      </c>
      <c r="G1704">
        <v>99</v>
      </c>
      <c r="H1704" t="s">
        <v>80</v>
      </c>
      <c r="I1704" t="s">
        <v>326</v>
      </c>
      <c r="J1704" t="s">
        <v>32</v>
      </c>
      <c r="L1704" t="s">
        <v>59</v>
      </c>
      <c r="M1704" s="1">
        <v>0.72199999999999998</v>
      </c>
      <c r="N1704" t="s">
        <v>325</v>
      </c>
      <c r="Q1704" t="s">
        <v>349</v>
      </c>
      <c r="S1704" t="s">
        <v>22</v>
      </c>
      <c r="AA1704">
        <v>0</v>
      </c>
    </row>
    <row r="1705" spans="1:27" hidden="1" x14ac:dyDescent="0.2">
      <c r="A1705" t="s">
        <v>53</v>
      </c>
      <c r="B1705">
        <v>1454028</v>
      </c>
      <c r="C1705">
        <v>1454028</v>
      </c>
      <c r="D1705">
        <v>1</v>
      </c>
      <c r="E1705" t="s">
        <v>177</v>
      </c>
      <c r="F1705" t="s">
        <v>178</v>
      </c>
      <c r="G1705">
        <v>99</v>
      </c>
      <c r="H1705" t="s">
        <v>80</v>
      </c>
      <c r="I1705" t="s">
        <v>327</v>
      </c>
      <c r="J1705" t="s">
        <v>32</v>
      </c>
      <c r="L1705" t="s">
        <v>59</v>
      </c>
      <c r="M1705" s="1">
        <v>0.72199999999999998</v>
      </c>
      <c r="N1705" t="s">
        <v>325</v>
      </c>
      <c r="O1705" t="s">
        <v>56</v>
      </c>
      <c r="Q1705" t="s">
        <v>349</v>
      </c>
      <c r="R1705" s="1">
        <v>0.27800000000000002</v>
      </c>
      <c r="S1705" t="s">
        <v>24</v>
      </c>
      <c r="AA1705">
        <v>0</v>
      </c>
    </row>
    <row r="1706" spans="1:27" hidden="1" x14ac:dyDescent="0.2">
      <c r="A1706" t="s">
        <v>53</v>
      </c>
      <c r="B1706">
        <v>3066047</v>
      </c>
      <c r="C1706">
        <v>3066047</v>
      </c>
      <c r="D1706">
        <v>1</v>
      </c>
      <c r="E1706" t="s">
        <v>268</v>
      </c>
      <c r="F1706" t="s">
        <v>269</v>
      </c>
      <c r="G1706">
        <v>161</v>
      </c>
      <c r="H1706" t="s">
        <v>80</v>
      </c>
      <c r="I1706" t="s">
        <v>270</v>
      </c>
      <c r="J1706" t="s">
        <v>32</v>
      </c>
      <c r="K1706" t="s">
        <v>33</v>
      </c>
      <c r="L1706" t="s">
        <v>59</v>
      </c>
      <c r="M1706" s="1">
        <v>0.72199999999999998</v>
      </c>
      <c r="N1706" t="s">
        <v>271</v>
      </c>
      <c r="O1706" t="s">
        <v>56</v>
      </c>
      <c r="P1706" t="s">
        <v>290</v>
      </c>
      <c r="Q1706" t="s">
        <v>339</v>
      </c>
      <c r="R1706" s="1">
        <v>0.27800000000000002</v>
      </c>
      <c r="S1706" t="s">
        <v>18</v>
      </c>
      <c r="AA1706">
        <v>0</v>
      </c>
    </row>
    <row r="1707" spans="1:27" hidden="1" x14ac:dyDescent="0.2">
      <c r="A1707" t="s">
        <v>53</v>
      </c>
      <c r="B1707">
        <v>3063765</v>
      </c>
      <c r="C1707">
        <v>3063765</v>
      </c>
      <c r="D1707">
        <v>1</v>
      </c>
      <c r="E1707" t="s">
        <v>268</v>
      </c>
      <c r="F1707" t="s">
        <v>269</v>
      </c>
      <c r="G1707">
        <v>161</v>
      </c>
      <c r="H1707" t="s">
        <v>80</v>
      </c>
      <c r="I1707" t="s">
        <v>275</v>
      </c>
      <c r="J1707" t="s">
        <v>32</v>
      </c>
      <c r="K1707" t="s">
        <v>33</v>
      </c>
      <c r="L1707" t="s">
        <v>59</v>
      </c>
      <c r="M1707" s="1">
        <v>0.72199999999999998</v>
      </c>
      <c r="N1707" t="s">
        <v>271</v>
      </c>
      <c r="P1707" t="s">
        <v>290</v>
      </c>
      <c r="Q1707" t="s">
        <v>339</v>
      </c>
      <c r="S1707" t="s">
        <v>22</v>
      </c>
      <c r="AA1707">
        <v>0</v>
      </c>
    </row>
    <row r="1708" spans="1:27" hidden="1" x14ac:dyDescent="0.2">
      <c r="A1708" t="s">
        <v>53</v>
      </c>
      <c r="B1708">
        <v>3063875</v>
      </c>
      <c r="C1708">
        <v>3063875</v>
      </c>
      <c r="D1708">
        <v>1</v>
      </c>
      <c r="E1708" t="s">
        <v>268</v>
      </c>
      <c r="F1708" t="s">
        <v>269</v>
      </c>
      <c r="G1708">
        <v>161</v>
      </c>
      <c r="H1708" t="s">
        <v>80</v>
      </c>
      <c r="I1708" t="s">
        <v>276</v>
      </c>
      <c r="J1708" t="s">
        <v>32</v>
      </c>
      <c r="K1708" t="s">
        <v>33</v>
      </c>
      <c r="L1708" t="s">
        <v>59</v>
      </c>
      <c r="M1708" s="1">
        <v>0.72199999999999998</v>
      </c>
      <c r="N1708" t="s">
        <v>271</v>
      </c>
      <c r="O1708" t="s">
        <v>56</v>
      </c>
      <c r="P1708" t="s">
        <v>290</v>
      </c>
      <c r="Q1708" t="s">
        <v>339</v>
      </c>
      <c r="R1708" s="1">
        <v>0.27800000000000002</v>
      </c>
      <c r="S1708" t="s">
        <v>24</v>
      </c>
      <c r="AA1708">
        <v>0</v>
      </c>
    </row>
    <row r="1709" spans="1:27" hidden="1" x14ac:dyDescent="0.2">
      <c r="A1709" t="s">
        <v>53</v>
      </c>
      <c r="B1709">
        <v>3064864</v>
      </c>
      <c r="C1709">
        <v>3064864</v>
      </c>
      <c r="D1709">
        <v>1</v>
      </c>
      <c r="E1709" t="s">
        <v>277</v>
      </c>
      <c r="F1709" t="s">
        <v>29</v>
      </c>
      <c r="G1709">
        <v>161</v>
      </c>
      <c r="H1709" t="s">
        <v>80</v>
      </c>
      <c r="J1709" t="s">
        <v>32</v>
      </c>
      <c r="K1709" t="s">
        <v>33</v>
      </c>
      <c r="L1709" t="s">
        <v>59</v>
      </c>
      <c r="M1709" s="1">
        <v>0.72199999999999998</v>
      </c>
      <c r="N1709" t="s">
        <v>278</v>
      </c>
      <c r="O1709" t="s">
        <v>56</v>
      </c>
      <c r="P1709" t="s">
        <v>290</v>
      </c>
      <c r="Q1709" t="s">
        <v>339</v>
      </c>
      <c r="R1709" s="1">
        <v>0.27800000000000002</v>
      </c>
      <c r="S1709" t="s">
        <v>20</v>
      </c>
      <c r="AA1709">
        <v>0</v>
      </c>
    </row>
    <row r="1710" spans="1:27" hidden="1" x14ac:dyDescent="0.2">
      <c r="A1710" t="s">
        <v>53</v>
      </c>
      <c r="B1710">
        <v>3063689</v>
      </c>
      <c r="C1710">
        <v>3063689</v>
      </c>
      <c r="D1710">
        <v>1</v>
      </c>
      <c r="E1710" t="s">
        <v>268</v>
      </c>
      <c r="F1710" t="s">
        <v>269</v>
      </c>
      <c r="G1710">
        <v>161</v>
      </c>
      <c r="H1710" t="s">
        <v>80</v>
      </c>
      <c r="I1710" t="s">
        <v>279</v>
      </c>
      <c r="J1710" t="s">
        <v>32</v>
      </c>
      <c r="K1710" t="s">
        <v>33</v>
      </c>
      <c r="L1710" t="s">
        <v>59</v>
      </c>
      <c r="M1710" s="1">
        <v>0.72199999999999998</v>
      </c>
      <c r="N1710" t="s">
        <v>271</v>
      </c>
      <c r="O1710" t="s">
        <v>56</v>
      </c>
      <c r="P1710" t="s">
        <v>290</v>
      </c>
      <c r="Q1710" t="s">
        <v>339</v>
      </c>
      <c r="R1710">
        <v>0.27800000000000002</v>
      </c>
      <c r="S1710" t="s">
        <v>21</v>
      </c>
      <c r="AA1710">
        <v>0</v>
      </c>
    </row>
    <row r="1711" spans="1:27" hidden="1" x14ac:dyDescent="0.2">
      <c r="A1711" t="s">
        <v>53</v>
      </c>
      <c r="B1711">
        <v>3063864</v>
      </c>
      <c r="C1711">
        <v>3063864</v>
      </c>
      <c r="D1711">
        <v>1</v>
      </c>
      <c r="E1711" t="s">
        <v>268</v>
      </c>
      <c r="F1711" t="s">
        <v>269</v>
      </c>
      <c r="G1711">
        <v>161</v>
      </c>
      <c r="H1711" t="s">
        <v>80</v>
      </c>
      <c r="I1711" t="s">
        <v>280</v>
      </c>
      <c r="J1711" t="s">
        <v>32</v>
      </c>
      <c r="K1711" t="s">
        <v>33</v>
      </c>
      <c r="L1711" t="s">
        <v>59</v>
      </c>
      <c r="M1711" s="1">
        <v>0.72199999999999998</v>
      </c>
      <c r="P1711" t="s">
        <v>290</v>
      </c>
      <c r="Q1711" t="s">
        <v>339</v>
      </c>
      <c r="R1711" s="1">
        <v>0.27800000000000002</v>
      </c>
      <c r="S1711" t="s">
        <v>23</v>
      </c>
      <c r="AA1711">
        <v>0</v>
      </c>
    </row>
    <row r="1712" spans="1:27" hidden="1" x14ac:dyDescent="0.2">
      <c r="A1712" t="s">
        <v>53</v>
      </c>
      <c r="B1712">
        <v>1453469</v>
      </c>
      <c r="C1712">
        <v>1453469</v>
      </c>
      <c r="D1712">
        <v>1</v>
      </c>
      <c r="E1712" t="s">
        <v>177</v>
      </c>
      <c r="F1712" t="s">
        <v>178</v>
      </c>
      <c r="G1712">
        <v>99</v>
      </c>
      <c r="H1712" t="s">
        <v>80</v>
      </c>
      <c r="I1712" t="s">
        <v>328</v>
      </c>
      <c r="J1712" t="s">
        <v>32</v>
      </c>
      <c r="L1712" t="s">
        <v>59</v>
      </c>
      <c r="M1712" s="1">
        <v>0.72199999999999998</v>
      </c>
      <c r="Q1712" t="s">
        <v>349</v>
      </c>
      <c r="S1712" t="s">
        <v>19</v>
      </c>
      <c r="AA1712">
        <v>0</v>
      </c>
    </row>
    <row r="1713" spans="1:27" hidden="1" x14ac:dyDescent="0.2">
      <c r="A1713" t="s">
        <v>53</v>
      </c>
      <c r="B1713">
        <v>1453817</v>
      </c>
      <c r="C1713">
        <v>1453817</v>
      </c>
      <c r="D1713">
        <v>1</v>
      </c>
      <c r="E1713" t="s">
        <v>329</v>
      </c>
      <c r="F1713" t="s">
        <v>29</v>
      </c>
      <c r="G1713">
        <v>99</v>
      </c>
      <c r="H1713" t="s">
        <v>80</v>
      </c>
      <c r="J1713" t="s">
        <v>32</v>
      </c>
      <c r="L1713" t="s">
        <v>59</v>
      </c>
      <c r="M1713" s="1">
        <v>0.72199999999999998</v>
      </c>
      <c r="N1713" t="s">
        <v>330</v>
      </c>
      <c r="O1713" t="s">
        <v>56</v>
      </c>
      <c r="Q1713" t="s">
        <v>349</v>
      </c>
      <c r="R1713" s="1">
        <v>0.27800000000000002</v>
      </c>
      <c r="S1713" t="s">
        <v>20</v>
      </c>
      <c r="AA1713">
        <v>0</v>
      </c>
    </row>
    <row r="1714" spans="1:27" hidden="1" x14ac:dyDescent="0.2">
      <c r="A1714" t="s">
        <v>53</v>
      </c>
      <c r="B1714">
        <v>1453818</v>
      </c>
      <c r="C1714">
        <v>1453818</v>
      </c>
      <c r="D1714">
        <v>1</v>
      </c>
      <c r="E1714" t="s">
        <v>177</v>
      </c>
      <c r="F1714" t="s">
        <v>178</v>
      </c>
      <c r="G1714">
        <v>99</v>
      </c>
      <c r="H1714" t="s">
        <v>80</v>
      </c>
      <c r="I1714" t="s">
        <v>331</v>
      </c>
      <c r="J1714" t="s">
        <v>32</v>
      </c>
      <c r="L1714" t="s">
        <v>59</v>
      </c>
      <c r="M1714" s="1">
        <v>0.72199999999999998</v>
      </c>
      <c r="N1714" t="s">
        <v>325</v>
      </c>
      <c r="O1714" t="s">
        <v>56</v>
      </c>
      <c r="Q1714" t="s">
        <v>349</v>
      </c>
      <c r="R1714">
        <v>0.27800000000000002</v>
      </c>
      <c r="S1714" t="s">
        <v>21</v>
      </c>
      <c r="AA1714">
        <v>0</v>
      </c>
    </row>
    <row r="1715" spans="1:27" hidden="1" x14ac:dyDescent="0.2">
      <c r="A1715" t="s">
        <v>53</v>
      </c>
      <c r="B1715">
        <v>1454016</v>
      </c>
      <c r="C1715">
        <v>1454016</v>
      </c>
      <c r="D1715">
        <v>1</v>
      </c>
      <c r="E1715" t="s">
        <v>177</v>
      </c>
      <c r="F1715" t="s">
        <v>178</v>
      </c>
      <c r="G1715">
        <v>99</v>
      </c>
      <c r="H1715" t="s">
        <v>80</v>
      </c>
      <c r="I1715" t="s">
        <v>332</v>
      </c>
      <c r="J1715" t="s">
        <v>32</v>
      </c>
      <c r="L1715" t="s">
        <v>59</v>
      </c>
      <c r="M1715" s="1">
        <v>0.72199999999999998</v>
      </c>
      <c r="Q1715" t="s">
        <v>349</v>
      </c>
      <c r="R1715" s="1">
        <v>0.27800000000000002</v>
      </c>
      <c r="S1715" t="s">
        <v>23</v>
      </c>
      <c r="AA1715">
        <v>0</v>
      </c>
    </row>
    <row r="1716" spans="1:27" hidden="1" x14ac:dyDescent="0.2">
      <c r="A1716" t="s">
        <v>53</v>
      </c>
      <c r="B1716">
        <v>1455204</v>
      </c>
      <c r="C1716">
        <v>1455204</v>
      </c>
      <c r="D1716">
        <v>1</v>
      </c>
      <c r="E1716" t="s">
        <v>177</v>
      </c>
      <c r="F1716" t="s">
        <v>178</v>
      </c>
      <c r="G1716">
        <v>303</v>
      </c>
      <c r="H1716" t="s">
        <v>30</v>
      </c>
      <c r="I1716" t="s">
        <v>324</v>
      </c>
      <c r="J1716" t="s">
        <v>32</v>
      </c>
      <c r="L1716" t="s">
        <v>34</v>
      </c>
      <c r="M1716" s="1">
        <v>0.74</v>
      </c>
      <c r="N1716" t="s">
        <v>325</v>
      </c>
      <c r="O1716" t="s">
        <v>36</v>
      </c>
      <c r="Q1716" t="s">
        <v>357</v>
      </c>
      <c r="R1716" s="1">
        <v>0.26</v>
      </c>
      <c r="S1716" t="s">
        <v>18</v>
      </c>
      <c r="AA1716">
        <v>0</v>
      </c>
    </row>
    <row r="1717" spans="1:27" hidden="1" x14ac:dyDescent="0.2">
      <c r="A1717" t="s">
        <v>53</v>
      </c>
      <c r="B1717">
        <v>1454123</v>
      </c>
      <c r="C1717">
        <v>1454123</v>
      </c>
      <c r="D1717">
        <v>1</v>
      </c>
      <c r="E1717" t="s">
        <v>177</v>
      </c>
      <c r="F1717" t="s">
        <v>178</v>
      </c>
      <c r="G1717">
        <v>303</v>
      </c>
      <c r="H1717" t="s">
        <v>30</v>
      </c>
      <c r="I1717" t="s">
        <v>326</v>
      </c>
      <c r="J1717" t="s">
        <v>32</v>
      </c>
      <c r="L1717" t="s">
        <v>34</v>
      </c>
      <c r="M1717" s="1">
        <v>0.74</v>
      </c>
      <c r="N1717" t="s">
        <v>325</v>
      </c>
      <c r="Q1717" t="s">
        <v>357</v>
      </c>
      <c r="S1717" t="s">
        <v>22</v>
      </c>
      <c r="AA1717">
        <v>0</v>
      </c>
    </row>
    <row r="1718" spans="1:27" hidden="1" x14ac:dyDescent="0.2">
      <c r="A1718" t="s">
        <v>53</v>
      </c>
      <c r="B1718">
        <v>1454232</v>
      </c>
      <c r="C1718">
        <v>1454232</v>
      </c>
      <c r="D1718">
        <v>1</v>
      </c>
      <c r="E1718" t="s">
        <v>177</v>
      </c>
      <c r="F1718" t="s">
        <v>178</v>
      </c>
      <c r="G1718">
        <v>303</v>
      </c>
      <c r="H1718" t="s">
        <v>30</v>
      </c>
      <c r="I1718" t="s">
        <v>327</v>
      </c>
      <c r="J1718" t="s">
        <v>32</v>
      </c>
      <c r="L1718" t="s">
        <v>34</v>
      </c>
      <c r="M1718" s="1">
        <v>0.74</v>
      </c>
      <c r="N1718" t="s">
        <v>325</v>
      </c>
      <c r="O1718" t="s">
        <v>36</v>
      </c>
      <c r="Q1718" t="s">
        <v>357</v>
      </c>
      <c r="R1718" s="1">
        <v>0.26</v>
      </c>
      <c r="S1718" t="s">
        <v>24</v>
      </c>
      <c r="AA1718">
        <v>0</v>
      </c>
    </row>
    <row r="1719" spans="1:27" hidden="1" x14ac:dyDescent="0.2">
      <c r="A1719" t="s">
        <v>53</v>
      </c>
      <c r="B1719">
        <v>1453673</v>
      </c>
      <c r="C1719">
        <v>1453673</v>
      </c>
      <c r="D1719">
        <v>1</v>
      </c>
      <c r="E1719" t="s">
        <v>177</v>
      </c>
      <c r="F1719" t="s">
        <v>178</v>
      </c>
      <c r="G1719">
        <v>303</v>
      </c>
      <c r="H1719" t="s">
        <v>30</v>
      </c>
      <c r="I1719" t="s">
        <v>328</v>
      </c>
      <c r="J1719" t="s">
        <v>32</v>
      </c>
      <c r="L1719" t="s">
        <v>34</v>
      </c>
      <c r="M1719" s="1">
        <v>0.74</v>
      </c>
      <c r="Q1719" t="s">
        <v>357</v>
      </c>
      <c r="S1719" t="s">
        <v>19</v>
      </c>
      <c r="AA1719">
        <v>0</v>
      </c>
    </row>
    <row r="1720" spans="1:27" hidden="1" x14ac:dyDescent="0.2">
      <c r="A1720" t="s">
        <v>53</v>
      </c>
      <c r="B1720">
        <v>1454021</v>
      </c>
      <c r="C1720">
        <v>1454021</v>
      </c>
      <c r="D1720">
        <v>1</v>
      </c>
      <c r="E1720" t="s">
        <v>329</v>
      </c>
      <c r="F1720" t="s">
        <v>29</v>
      </c>
      <c r="G1720">
        <v>303</v>
      </c>
      <c r="H1720" t="s">
        <v>30</v>
      </c>
      <c r="J1720" t="s">
        <v>32</v>
      </c>
      <c r="L1720" t="s">
        <v>34</v>
      </c>
      <c r="M1720" s="1">
        <v>0.74</v>
      </c>
      <c r="N1720" t="s">
        <v>330</v>
      </c>
      <c r="O1720" t="s">
        <v>36</v>
      </c>
      <c r="Q1720" t="s">
        <v>357</v>
      </c>
      <c r="R1720" s="1">
        <v>0.26</v>
      </c>
      <c r="S1720" t="s">
        <v>20</v>
      </c>
      <c r="AA1720">
        <v>0</v>
      </c>
    </row>
    <row r="1721" spans="1:27" hidden="1" x14ac:dyDescent="0.2">
      <c r="A1721" t="s">
        <v>53</v>
      </c>
      <c r="B1721">
        <v>1454022</v>
      </c>
      <c r="C1721">
        <v>1454022</v>
      </c>
      <c r="D1721">
        <v>1</v>
      </c>
      <c r="E1721" t="s">
        <v>177</v>
      </c>
      <c r="F1721" t="s">
        <v>178</v>
      </c>
      <c r="G1721">
        <v>303</v>
      </c>
      <c r="H1721" t="s">
        <v>30</v>
      </c>
      <c r="I1721" t="s">
        <v>331</v>
      </c>
      <c r="J1721" t="s">
        <v>32</v>
      </c>
      <c r="L1721" t="s">
        <v>34</v>
      </c>
      <c r="M1721" s="1">
        <v>0.74</v>
      </c>
      <c r="N1721" t="s">
        <v>325</v>
      </c>
      <c r="O1721" t="s">
        <v>36</v>
      </c>
      <c r="Q1721" t="s">
        <v>357</v>
      </c>
      <c r="R1721">
        <v>0.26</v>
      </c>
      <c r="S1721" t="s">
        <v>21</v>
      </c>
      <c r="AA1721">
        <v>0</v>
      </c>
    </row>
    <row r="1722" spans="1:27" hidden="1" x14ac:dyDescent="0.2">
      <c r="A1722" t="s">
        <v>53</v>
      </c>
      <c r="B1722">
        <v>1454220</v>
      </c>
      <c r="C1722">
        <v>1454220</v>
      </c>
      <c r="D1722">
        <v>1</v>
      </c>
      <c r="E1722" t="s">
        <v>177</v>
      </c>
      <c r="F1722" t="s">
        <v>178</v>
      </c>
      <c r="G1722">
        <v>303</v>
      </c>
      <c r="H1722" t="s">
        <v>30</v>
      </c>
      <c r="I1722" t="s">
        <v>332</v>
      </c>
      <c r="J1722" t="s">
        <v>32</v>
      </c>
      <c r="L1722" t="s">
        <v>34</v>
      </c>
      <c r="M1722" s="1">
        <v>0.74</v>
      </c>
      <c r="Q1722" t="s">
        <v>357</v>
      </c>
      <c r="R1722" s="1">
        <v>0.26</v>
      </c>
      <c r="S1722" t="s">
        <v>23</v>
      </c>
      <c r="AA1722">
        <v>0</v>
      </c>
    </row>
    <row r="1723" spans="1:27" hidden="1" x14ac:dyDescent="0.2">
      <c r="A1723" t="s">
        <v>53</v>
      </c>
      <c r="B1723">
        <v>2047302</v>
      </c>
      <c r="C1723">
        <v>2047301</v>
      </c>
      <c r="D1723">
        <v>0</v>
      </c>
      <c r="J1723" t="s">
        <v>43</v>
      </c>
      <c r="L1723" t="s">
        <v>56</v>
      </c>
      <c r="M1723" s="1">
        <v>0.745</v>
      </c>
      <c r="S1723" t="s">
        <v>22</v>
      </c>
      <c r="AA1723">
        <v>0</v>
      </c>
    </row>
    <row r="1724" spans="1:27" hidden="1" x14ac:dyDescent="0.2">
      <c r="A1724" t="s">
        <v>53</v>
      </c>
      <c r="B1724">
        <v>2047302</v>
      </c>
      <c r="C1724">
        <v>2047301</v>
      </c>
      <c r="D1724">
        <v>0</v>
      </c>
      <c r="J1724" t="s">
        <v>43</v>
      </c>
      <c r="L1724" t="s">
        <v>36</v>
      </c>
      <c r="M1724" s="1">
        <v>0.745</v>
      </c>
      <c r="S1724" t="s">
        <v>22</v>
      </c>
      <c r="AA1724">
        <v>0</v>
      </c>
    </row>
    <row r="1725" spans="1:27" hidden="1" x14ac:dyDescent="0.2">
      <c r="A1725" t="s">
        <v>53</v>
      </c>
      <c r="B1725">
        <v>2047411</v>
      </c>
      <c r="C1725">
        <v>2047410</v>
      </c>
      <c r="D1725">
        <v>0</v>
      </c>
      <c r="H1725" t="e">
        <f>+A</f>
        <v>#NAME?</v>
      </c>
      <c r="J1725" t="s">
        <v>43</v>
      </c>
      <c r="L1725" t="s">
        <v>56</v>
      </c>
      <c r="M1725" s="1">
        <v>0.745</v>
      </c>
      <c r="S1725" t="s">
        <v>24</v>
      </c>
      <c r="AA1725">
        <v>0</v>
      </c>
    </row>
    <row r="1726" spans="1:27" hidden="1" x14ac:dyDescent="0.2">
      <c r="A1726" t="s">
        <v>53</v>
      </c>
      <c r="B1726">
        <v>2047411</v>
      </c>
      <c r="C1726">
        <v>2047410</v>
      </c>
      <c r="D1726">
        <v>0</v>
      </c>
      <c r="H1726" t="e">
        <f>+T</f>
        <v>#NAME?</v>
      </c>
      <c r="J1726" t="s">
        <v>43</v>
      </c>
      <c r="L1726" t="s">
        <v>36</v>
      </c>
      <c r="M1726" s="1">
        <v>0.745</v>
      </c>
      <c r="S1726" t="s">
        <v>24</v>
      </c>
      <c r="AA1726">
        <v>0</v>
      </c>
    </row>
    <row r="1727" spans="1:27" hidden="1" x14ac:dyDescent="0.2">
      <c r="A1727" t="s">
        <v>53</v>
      </c>
      <c r="B1727">
        <v>2046852</v>
      </c>
      <c r="C1727">
        <v>2046851</v>
      </c>
      <c r="D1727">
        <v>0</v>
      </c>
      <c r="J1727" t="s">
        <v>43</v>
      </c>
      <c r="L1727" t="s">
        <v>56</v>
      </c>
      <c r="M1727" s="1">
        <v>0.745</v>
      </c>
      <c r="S1727" t="s">
        <v>19</v>
      </c>
      <c r="AA1727">
        <v>0</v>
      </c>
    </row>
    <row r="1728" spans="1:27" hidden="1" x14ac:dyDescent="0.2">
      <c r="A1728" t="s">
        <v>53</v>
      </c>
      <c r="B1728">
        <v>2046852</v>
      </c>
      <c r="C1728">
        <v>2046851</v>
      </c>
      <c r="D1728">
        <v>0</v>
      </c>
      <c r="J1728" t="s">
        <v>43</v>
      </c>
      <c r="L1728" t="s">
        <v>36</v>
      </c>
      <c r="M1728" s="1">
        <v>0.745</v>
      </c>
      <c r="S1728" t="s">
        <v>19</v>
      </c>
      <c r="AA1728">
        <v>0</v>
      </c>
    </row>
    <row r="1729" spans="1:27" hidden="1" x14ac:dyDescent="0.2">
      <c r="A1729" t="s">
        <v>53</v>
      </c>
      <c r="B1729">
        <v>2047399</v>
      </c>
      <c r="C1729">
        <v>2047398</v>
      </c>
      <c r="D1729">
        <v>0</v>
      </c>
      <c r="J1729" t="s">
        <v>43</v>
      </c>
      <c r="L1729" t="s">
        <v>56</v>
      </c>
      <c r="M1729" s="1">
        <v>0.745</v>
      </c>
      <c r="S1729" t="s">
        <v>23</v>
      </c>
      <c r="AA1729">
        <v>0</v>
      </c>
    </row>
    <row r="1730" spans="1:27" hidden="1" x14ac:dyDescent="0.2">
      <c r="A1730" t="s">
        <v>53</v>
      </c>
      <c r="B1730">
        <v>2047399</v>
      </c>
      <c r="C1730">
        <v>2047398</v>
      </c>
      <c r="D1730">
        <v>0</v>
      </c>
      <c r="J1730" t="s">
        <v>43</v>
      </c>
      <c r="L1730" t="s">
        <v>36</v>
      </c>
      <c r="M1730" s="1">
        <v>0.745</v>
      </c>
      <c r="S1730" t="s">
        <v>23</v>
      </c>
      <c r="AA1730">
        <v>0</v>
      </c>
    </row>
    <row r="1731" spans="1:27" hidden="1" x14ac:dyDescent="0.2">
      <c r="A1731" t="s">
        <v>53</v>
      </c>
      <c r="B1731">
        <v>1455444</v>
      </c>
      <c r="C1731">
        <v>1455444</v>
      </c>
      <c r="D1731">
        <v>1</v>
      </c>
      <c r="E1731" t="s">
        <v>177</v>
      </c>
      <c r="F1731" t="s">
        <v>178</v>
      </c>
      <c r="G1731">
        <v>543</v>
      </c>
      <c r="H1731" t="s">
        <v>99</v>
      </c>
      <c r="I1731" t="s">
        <v>324</v>
      </c>
      <c r="J1731" t="s">
        <v>32</v>
      </c>
      <c r="L1731" t="s">
        <v>36</v>
      </c>
      <c r="M1731" s="1">
        <v>0.747</v>
      </c>
      <c r="N1731" t="s">
        <v>325</v>
      </c>
      <c r="O1731" t="s">
        <v>34</v>
      </c>
      <c r="Q1731" t="s">
        <v>265</v>
      </c>
      <c r="R1731" s="1">
        <v>0.253</v>
      </c>
      <c r="S1731" t="s">
        <v>18</v>
      </c>
      <c r="AA1731">
        <v>0</v>
      </c>
    </row>
    <row r="1732" spans="1:27" hidden="1" x14ac:dyDescent="0.2">
      <c r="A1732" t="s">
        <v>53</v>
      </c>
      <c r="B1732">
        <v>1454363</v>
      </c>
      <c r="C1732">
        <v>1454363</v>
      </c>
      <c r="D1732">
        <v>1</v>
      </c>
      <c r="E1732" t="s">
        <v>177</v>
      </c>
      <c r="F1732" t="s">
        <v>178</v>
      </c>
      <c r="G1732">
        <v>543</v>
      </c>
      <c r="H1732" t="s">
        <v>99</v>
      </c>
      <c r="I1732" t="s">
        <v>326</v>
      </c>
      <c r="J1732" t="s">
        <v>32</v>
      </c>
      <c r="L1732" t="s">
        <v>36</v>
      </c>
      <c r="M1732" s="1">
        <v>0.747</v>
      </c>
      <c r="N1732" t="s">
        <v>325</v>
      </c>
      <c r="Q1732" t="s">
        <v>265</v>
      </c>
      <c r="S1732" t="s">
        <v>22</v>
      </c>
      <c r="AA1732">
        <v>0</v>
      </c>
    </row>
    <row r="1733" spans="1:27" hidden="1" x14ac:dyDescent="0.2">
      <c r="A1733" t="s">
        <v>53</v>
      </c>
      <c r="B1733">
        <v>1454472</v>
      </c>
      <c r="C1733">
        <v>1454472</v>
      </c>
      <c r="D1733">
        <v>1</v>
      </c>
      <c r="E1733" t="s">
        <v>177</v>
      </c>
      <c r="F1733" t="s">
        <v>178</v>
      </c>
      <c r="G1733">
        <v>543</v>
      </c>
      <c r="H1733" t="s">
        <v>99</v>
      </c>
      <c r="I1733" t="s">
        <v>327</v>
      </c>
      <c r="J1733" t="s">
        <v>32</v>
      </c>
      <c r="L1733" t="s">
        <v>36</v>
      </c>
      <c r="M1733" s="1">
        <v>0.747</v>
      </c>
      <c r="N1733" t="s">
        <v>325</v>
      </c>
      <c r="O1733" t="s">
        <v>34</v>
      </c>
      <c r="Q1733" t="s">
        <v>265</v>
      </c>
      <c r="R1733" s="1">
        <v>0.253</v>
      </c>
      <c r="S1733" t="s">
        <v>24</v>
      </c>
      <c r="AA1733">
        <v>0</v>
      </c>
    </row>
    <row r="1734" spans="1:27" hidden="1" x14ac:dyDescent="0.2">
      <c r="A1734" t="s">
        <v>53</v>
      </c>
      <c r="B1734">
        <v>1453913</v>
      </c>
      <c r="C1734">
        <v>1453913</v>
      </c>
      <c r="D1734">
        <v>1</v>
      </c>
      <c r="E1734" t="s">
        <v>177</v>
      </c>
      <c r="F1734" t="s">
        <v>178</v>
      </c>
      <c r="G1734">
        <v>543</v>
      </c>
      <c r="H1734" t="s">
        <v>99</v>
      </c>
      <c r="I1734" t="s">
        <v>328</v>
      </c>
      <c r="J1734" t="s">
        <v>32</v>
      </c>
      <c r="L1734" t="s">
        <v>36</v>
      </c>
      <c r="M1734" s="1">
        <v>0.747</v>
      </c>
      <c r="Q1734" t="s">
        <v>265</v>
      </c>
      <c r="S1734" t="s">
        <v>19</v>
      </c>
      <c r="AA1734">
        <v>0</v>
      </c>
    </row>
    <row r="1735" spans="1:27" hidden="1" x14ac:dyDescent="0.2">
      <c r="A1735" t="s">
        <v>53</v>
      </c>
      <c r="B1735">
        <v>1454261</v>
      </c>
      <c r="C1735">
        <v>1454261</v>
      </c>
      <c r="D1735">
        <v>1</v>
      </c>
      <c r="E1735" t="s">
        <v>329</v>
      </c>
      <c r="F1735" t="s">
        <v>29</v>
      </c>
      <c r="G1735">
        <v>543</v>
      </c>
      <c r="H1735" t="s">
        <v>99</v>
      </c>
      <c r="J1735" t="s">
        <v>32</v>
      </c>
      <c r="L1735" t="s">
        <v>36</v>
      </c>
      <c r="M1735" s="1">
        <v>0.747</v>
      </c>
      <c r="N1735" t="s">
        <v>330</v>
      </c>
      <c r="O1735" t="s">
        <v>34</v>
      </c>
      <c r="Q1735" t="s">
        <v>265</v>
      </c>
      <c r="R1735" s="1">
        <v>0.253</v>
      </c>
      <c r="S1735" t="s">
        <v>20</v>
      </c>
      <c r="AA1735">
        <v>0</v>
      </c>
    </row>
    <row r="1736" spans="1:27" hidden="1" x14ac:dyDescent="0.2">
      <c r="A1736" t="s">
        <v>53</v>
      </c>
      <c r="B1736">
        <v>1454262</v>
      </c>
      <c r="C1736">
        <v>1454262</v>
      </c>
      <c r="D1736">
        <v>1</v>
      </c>
      <c r="E1736" t="s">
        <v>177</v>
      </c>
      <c r="F1736" t="s">
        <v>178</v>
      </c>
      <c r="G1736">
        <v>543</v>
      </c>
      <c r="H1736" t="s">
        <v>99</v>
      </c>
      <c r="I1736" t="s">
        <v>331</v>
      </c>
      <c r="J1736" t="s">
        <v>32</v>
      </c>
      <c r="L1736" t="s">
        <v>36</v>
      </c>
      <c r="M1736" s="1">
        <v>0.747</v>
      </c>
      <c r="N1736" t="s">
        <v>325</v>
      </c>
      <c r="O1736" t="s">
        <v>34</v>
      </c>
      <c r="Q1736" t="s">
        <v>265</v>
      </c>
      <c r="R1736">
        <v>0.253</v>
      </c>
      <c r="S1736" t="s">
        <v>21</v>
      </c>
      <c r="AA1736">
        <v>0</v>
      </c>
    </row>
    <row r="1737" spans="1:27" hidden="1" x14ac:dyDescent="0.2">
      <c r="A1737" t="s">
        <v>53</v>
      </c>
      <c r="B1737">
        <v>1454460</v>
      </c>
      <c r="C1737">
        <v>1454460</v>
      </c>
      <c r="D1737">
        <v>1</v>
      </c>
      <c r="E1737" t="s">
        <v>177</v>
      </c>
      <c r="F1737" t="s">
        <v>178</v>
      </c>
      <c r="G1737">
        <v>543</v>
      </c>
      <c r="H1737" t="s">
        <v>99</v>
      </c>
      <c r="I1737" t="s">
        <v>332</v>
      </c>
      <c r="J1737" t="s">
        <v>32</v>
      </c>
      <c r="L1737" t="s">
        <v>36</v>
      </c>
      <c r="M1737" s="1">
        <v>0.747</v>
      </c>
      <c r="Q1737" t="s">
        <v>265</v>
      </c>
      <c r="R1737" s="1">
        <v>0.253</v>
      </c>
      <c r="S1737" t="s">
        <v>23</v>
      </c>
      <c r="AA1737">
        <v>0</v>
      </c>
    </row>
    <row r="1738" spans="1:27" hidden="1" x14ac:dyDescent="0.2">
      <c r="A1738" t="s">
        <v>53</v>
      </c>
      <c r="B1738">
        <v>831302</v>
      </c>
      <c r="C1738">
        <v>831302</v>
      </c>
      <c r="D1738">
        <v>1</v>
      </c>
      <c r="H1738" t="s">
        <v>30</v>
      </c>
      <c r="J1738" t="s">
        <v>32</v>
      </c>
      <c r="L1738" t="s">
        <v>34</v>
      </c>
      <c r="M1738" s="1">
        <v>1</v>
      </c>
      <c r="S1738" t="s">
        <v>19</v>
      </c>
      <c r="AA1738">
        <f>SUM(Table1[[#This Row],[NC000911]:[NZCP012832]])</f>
        <v>0</v>
      </c>
    </row>
    <row r="1739" spans="1:27" hidden="1" x14ac:dyDescent="0.2">
      <c r="A1739" t="s">
        <v>53</v>
      </c>
      <c r="B1739">
        <v>831890</v>
      </c>
      <c r="C1739">
        <v>831890</v>
      </c>
      <c r="D1739">
        <v>1</v>
      </c>
      <c r="H1739" t="s">
        <v>30</v>
      </c>
      <c r="J1739" t="s">
        <v>32</v>
      </c>
      <c r="L1739" t="s">
        <v>34</v>
      </c>
      <c r="M1739" s="1">
        <v>1</v>
      </c>
      <c r="S1739" t="s">
        <v>23</v>
      </c>
      <c r="AA1739">
        <f>SUM(Table1[[#This Row],[NC000911]:[NZCP012832]])</f>
        <v>0</v>
      </c>
    </row>
    <row r="1740" spans="1:27" hidden="1" x14ac:dyDescent="0.2">
      <c r="A1740" t="s">
        <v>53</v>
      </c>
      <c r="B1740">
        <v>831902</v>
      </c>
      <c r="C1740">
        <v>831902</v>
      </c>
      <c r="D1740">
        <v>1</v>
      </c>
      <c r="H1740" t="s">
        <v>30</v>
      </c>
      <c r="J1740" t="s">
        <v>32</v>
      </c>
      <c r="L1740" t="s">
        <v>34</v>
      </c>
      <c r="M1740" s="1">
        <v>1</v>
      </c>
      <c r="O1740" t="s">
        <v>36</v>
      </c>
      <c r="S1740" t="s">
        <v>24</v>
      </c>
      <c r="AA1740">
        <f>SUM(Table1[[#This Row],[NC000911]:[NZCP012832]])</f>
        <v>0</v>
      </c>
    </row>
    <row r="1741" spans="1:27" hidden="1" x14ac:dyDescent="0.2">
      <c r="A1741" t="s">
        <v>53</v>
      </c>
      <c r="B1741">
        <v>1012958</v>
      </c>
      <c r="C1741">
        <v>1012958</v>
      </c>
      <c r="D1741">
        <v>1</v>
      </c>
      <c r="H1741" t="s">
        <v>60</v>
      </c>
      <c r="J1741" t="s">
        <v>55</v>
      </c>
      <c r="L1741" t="s">
        <v>36</v>
      </c>
      <c r="M1741" s="1">
        <v>1</v>
      </c>
      <c r="O1741" t="s">
        <v>59</v>
      </c>
      <c r="S1741" t="s">
        <v>18</v>
      </c>
      <c r="AA1741">
        <f>SUM(Table1[[#This Row],[NC000911]:[NZCP012832]])</f>
        <v>0</v>
      </c>
    </row>
    <row r="1742" spans="1:27" hidden="1" x14ac:dyDescent="0.2">
      <c r="A1742" t="s">
        <v>53</v>
      </c>
      <c r="B1742">
        <v>1290832</v>
      </c>
      <c r="C1742">
        <v>1290832</v>
      </c>
      <c r="D1742">
        <v>1</v>
      </c>
      <c r="E1742" t="s">
        <v>482</v>
      </c>
      <c r="F1742" t="s">
        <v>483</v>
      </c>
      <c r="G1742">
        <v>384</v>
      </c>
      <c r="H1742" t="s">
        <v>80</v>
      </c>
      <c r="I1742" t="s">
        <v>484</v>
      </c>
      <c r="J1742" t="s">
        <v>32</v>
      </c>
      <c r="L1742" t="s">
        <v>59</v>
      </c>
      <c r="M1742" s="1">
        <v>1</v>
      </c>
      <c r="N1742" t="s">
        <v>485</v>
      </c>
      <c r="O1742" t="s">
        <v>56</v>
      </c>
      <c r="Q1742" t="s">
        <v>304</v>
      </c>
      <c r="S1742" t="s">
        <v>21</v>
      </c>
      <c r="AA1742">
        <f>SUM(Table1[[#This Row],[NC000911]:[NZCP012832]])</f>
        <v>0</v>
      </c>
    </row>
    <row r="1743" spans="1:27" hidden="1" x14ac:dyDescent="0.2">
      <c r="A1743" t="s">
        <v>53</v>
      </c>
      <c r="B1743">
        <v>1436405</v>
      </c>
      <c r="C1743">
        <v>1436405</v>
      </c>
      <c r="D1743">
        <v>1</v>
      </c>
      <c r="H1743" t="s">
        <v>66</v>
      </c>
      <c r="J1743" t="s">
        <v>32</v>
      </c>
      <c r="L1743" t="s">
        <v>56</v>
      </c>
      <c r="M1743" s="1">
        <v>1</v>
      </c>
      <c r="S1743" t="s">
        <v>23</v>
      </c>
      <c r="AA1743">
        <f>SUM(Table1[[#This Row],[NC000911]:[NZCP012832]])</f>
        <v>0</v>
      </c>
    </row>
    <row r="1744" spans="1:27" hidden="1" x14ac:dyDescent="0.2">
      <c r="A1744" t="s">
        <v>53</v>
      </c>
      <c r="B1744">
        <v>1436417</v>
      </c>
      <c r="C1744">
        <v>1436417</v>
      </c>
      <c r="D1744">
        <v>1</v>
      </c>
      <c r="H1744" t="s">
        <v>66</v>
      </c>
      <c r="J1744" t="s">
        <v>32</v>
      </c>
      <c r="L1744" t="s">
        <v>56</v>
      </c>
      <c r="M1744" s="1">
        <v>1</v>
      </c>
      <c r="O1744" t="s">
        <v>59</v>
      </c>
      <c r="S1744" t="s">
        <v>24</v>
      </c>
      <c r="AA1744">
        <f>SUM(Table1[[#This Row],[NC000911]:[NZCP012832]])</f>
        <v>0</v>
      </c>
    </row>
    <row r="1745" spans="1:27" hidden="1" x14ac:dyDescent="0.2">
      <c r="A1745" t="s">
        <v>53</v>
      </c>
      <c r="B1745">
        <v>1840411</v>
      </c>
      <c r="C1745">
        <v>1840411</v>
      </c>
      <c r="D1745">
        <v>1</v>
      </c>
      <c r="E1745" t="s">
        <v>486</v>
      </c>
      <c r="F1745" t="s">
        <v>487</v>
      </c>
      <c r="G1745">
        <v>1098</v>
      </c>
      <c r="H1745" t="s">
        <v>80</v>
      </c>
      <c r="I1745" t="s">
        <v>488</v>
      </c>
      <c r="J1745" t="s">
        <v>32</v>
      </c>
      <c r="L1745" t="s">
        <v>59</v>
      </c>
      <c r="M1745" s="1">
        <v>1</v>
      </c>
      <c r="N1745" t="s">
        <v>489</v>
      </c>
      <c r="O1745" t="s">
        <v>56</v>
      </c>
      <c r="Q1745" t="s">
        <v>96</v>
      </c>
      <c r="S1745" t="s">
        <v>21</v>
      </c>
      <c r="AA1745">
        <f>SUM(Table1[[#This Row],[NC000911]:[NZCP012832]])</f>
        <v>0</v>
      </c>
    </row>
    <row r="1746" spans="1:27" hidden="1" x14ac:dyDescent="0.2">
      <c r="A1746" t="s">
        <v>53</v>
      </c>
      <c r="B1746">
        <v>2198893</v>
      </c>
      <c r="C1746">
        <v>2198893</v>
      </c>
      <c r="D1746">
        <v>1</v>
      </c>
      <c r="E1746" t="s">
        <v>490</v>
      </c>
      <c r="F1746" t="s">
        <v>491</v>
      </c>
      <c r="G1746">
        <v>2067</v>
      </c>
      <c r="H1746" t="s">
        <v>30</v>
      </c>
      <c r="I1746" t="s">
        <v>492</v>
      </c>
      <c r="J1746" t="s">
        <v>32</v>
      </c>
      <c r="L1746" t="s">
        <v>34</v>
      </c>
      <c r="M1746" s="1">
        <v>1</v>
      </c>
      <c r="N1746" t="s">
        <v>493</v>
      </c>
      <c r="O1746" t="s">
        <v>36</v>
      </c>
      <c r="Q1746" t="s">
        <v>147</v>
      </c>
      <c r="S1746" t="s">
        <v>18</v>
      </c>
      <c r="AA1746">
        <f>SUM(Table1[[#This Row],[NC000911]:[NZCP012832]])</f>
        <v>0</v>
      </c>
    </row>
    <row r="1747" spans="1:27" hidden="1" x14ac:dyDescent="0.2">
      <c r="A1747" t="s">
        <v>53</v>
      </c>
      <c r="B1747">
        <v>2397991</v>
      </c>
      <c r="C1747">
        <v>2397991</v>
      </c>
      <c r="D1747">
        <v>1</v>
      </c>
      <c r="H1747" t="s">
        <v>179</v>
      </c>
      <c r="J1747" t="s">
        <v>55</v>
      </c>
      <c r="L1747" t="s">
        <v>34</v>
      </c>
      <c r="M1747" s="1">
        <v>1</v>
      </c>
      <c r="S1747" t="s">
        <v>19</v>
      </c>
      <c r="AA1747">
        <f>SUM(Table1[[#This Row],[NC000911]:[NZCP012832]])</f>
        <v>0</v>
      </c>
    </row>
    <row r="1748" spans="1:27" hidden="1" x14ac:dyDescent="0.2">
      <c r="A1748" t="s">
        <v>53</v>
      </c>
      <c r="B1748">
        <v>2578440</v>
      </c>
      <c r="C1748">
        <v>2578440</v>
      </c>
      <c r="D1748">
        <v>1</v>
      </c>
      <c r="H1748" t="s">
        <v>148</v>
      </c>
      <c r="J1748" t="s">
        <v>55</v>
      </c>
      <c r="L1748" t="s">
        <v>36</v>
      </c>
      <c r="M1748" s="1">
        <v>1</v>
      </c>
      <c r="S1748" t="s">
        <v>23</v>
      </c>
      <c r="AA1748">
        <f>SUM(Table1[[#This Row],[NC000911]:[NZCP012832]])</f>
        <v>0</v>
      </c>
    </row>
    <row r="1749" spans="1:27" hidden="1" x14ac:dyDescent="0.2">
      <c r="A1749" t="s">
        <v>53</v>
      </c>
      <c r="B1749">
        <v>2578441</v>
      </c>
      <c r="C1749">
        <v>2578441</v>
      </c>
      <c r="D1749">
        <v>1</v>
      </c>
      <c r="H1749" t="s">
        <v>66</v>
      </c>
      <c r="J1749" t="s">
        <v>32</v>
      </c>
      <c r="L1749" t="s">
        <v>56</v>
      </c>
      <c r="M1749" s="1">
        <v>1</v>
      </c>
      <c r="S1749" t="s">
        <v>23</v>
      </c>
      <c r="AA1749">
        <f>SUM(Table1[[#This Row],[NC000911]:[NZCP012832]])</f>
        <v>0</v>
      </c>
    </row>
    <row r="1750" spans="1:27" hidden="1" x14ac:dyDescent="0.2">
      <c r="A1750" t="s">
        <v>53</v>
      </c>
      <c r="B1750">
        <v>2748897</v>
      </c>
      <c r="C1750">
        <v>2748897</v>
      </c>
      <c r="D1750">
        <v>1</v>
      </c>
      <c r="H1750" t="s">
        <v>99</v>
      </c>
      <c r="J1750" t="s">
        <v>32</v>
      </c>
      <c r="L1750" t="s">
        <v>36</v>
      </c>
      <c r="M1750" s="1">
        <v>1</v>
      </c>
      <c r="O1750" t="s">
        <v>34</v>
      </c>
      <c r="S1750" t="s">
        <v>18</v>
      </c>
      <c r="AA1750">
        <f>SUM(Table1[[#This Row],[NC000911]:[NZCP012832]])</f>
        <v>0</v>
      </c>
    </row>
    <row r="1751" spans="1:27" hidden="1" x14ac:dyDescent="0.2">
      <c r="A1751" t="s">
        <v>53</v>
      </c>
      <c r="B1751">
        <v>3142651</v>
      </c>
      <c r="C1751">
        <v>3142651</v>
      </c>
      <c r="D1751">
        <v>1</v>
      </c>
      <c r="E1751" t="s">
        <v>494</v>
      </c>
      <c r="F1751" t="s">
        <v>495</v>
      </c>
      <c r="G1751">
        <v>225</v>
      </c>
      <c r="H1751" t="s">
        <v>80</v>
      </c>
      <c r="I1751" t="s">
        <v>496</v>
      </c>
      <c r="J1751" t="s">
        <v>32</v>
      </c>
      <c r="L1751" t="s">
        <v>59</v>
      </c>
      <c r="M1751" s="1">
        <v>1</v>
      </c>
      <c r="N1751" t="s">
        <v>497</v>
      </c>
      <c r="O1751" t="s">
        <v>56</v>
      </c>
      <c r="Q1751" t="s">
        <v>96</v>
      </c>
      <c r="S1751" t="s">
        <v>18</v>
      </c>
      <c r="AA1751">
        <f>SUM(Table1[[#This Row],[NC000911]:[NZCP012832]])</f>
        <v>0</v>
      </c>
    </row>
    <row r="1752" spans="1:27" x14ac:dyDescent="0.2">
      <c r="A1752" t="s">
        <v>61</v>
      </c>
      <c r="B1752">
        <v>731469</v>
      </c>
      <c r="C1752">
        <v>731468</v>
      </c>
      <c r="D1752">
        <v>0</v>
      </c>
      <c r="E1752" t="s">
        <v>559</v>
      </c>
      <c r="F1752" t="s">
        <v>560</v>
      </c>
      <c r="G1752">
        <v>308</v>
      </c>
      <c r="H1752" t="s">
        <v>693</v>
      </c>
      <c r="I1752" t="s">
        <v>562</v>
      </c>
      <c r="J1752" t="s">
        <v>43</v>
      </c>
      <c r="K1752" t="s">
        <v>149</v>
      </c>
      <c r="L1752" t="s">
        <v>36</v>
      </c>
      <c r="M1752" s="1">
        <v>0.95699999999999996</v>
      </c>
      <c r="N1752" t="s">
        <v>563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1</v>
      </c>
      <c r="Z1752">
        <v>0</v>
      </c>
      <c r="AA1752">
        <f>SUM(Table1[[#This Row],[NC000911]:[NZCP012832]])</f>
        <v>1</v>
      </c>
    </row>
    <row r="1753" spans="1:27" x14ac:dyDescent="0.2">
      <c r="A1753" t="s">
        <v>61</v>
      </c>
      <c r="B1753">
        <v>1199945</v>
      </c>
      <c r="C1753">
        <v>1199946</v>
      </c>
      <c r="D1753">
        <v>2</v>
      </c>
      <c r="E1753" t="s">
        <v>28</v>
      </c>
      <c r="F1753" t="s">
        <v>29</v>
      </c>
      <c r="G1753">
        <v>430</v>
      </c>
      <c r="H1753" t="s">
        <v>568</v>
      </c>
      <c r="I1753" t="s">
        <v>569</v>
      </c>
      <c r="J1753" t="s">
        <v>33</v>
      </c>
      <c r="K1753" t="s">
        <v>33</v>
      </c>
      <c r="L1753" t="s">
        <v>570</v>
      </c>
      <c r="M1753" s="1">
        <v>0.94399999999999995</v>
      </c>
      <c r="P1753" t="s">
        <v>571</v>
      </c>
      <c r="Q1753" t="s">
        <v>572</v>
      </c>
      <c r="S1753">
        <v>0</v>
      </c>
      <c r="T1753">
        <v>1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f>SUM(Table1[[#This Row],[NC000911]:[NZCP012832]])</f>
        <v>1</v>
      </c>
    </row>
    <row r="1754" spans="1:27" x14ac:dyDescent="0.2">
      <c r="A1754" t="s">
        <v>61</v>
      </c>
      <c r="B1754">
        <v>1422368</v>
      </c>
      <c r="C1754">
        <v>1422368</v>
      </c>
      <c r="D1754">
        <v>1</v>
      </c>
      <c r="E1754" t="s">
        <v>551</v>
      </c>
      <c r="F1754" t="s">
        <v>552</v>
      </c>
      <c r="G1754">
        <v>45</v>
      </c>
      <c r="H1754" t="s">
        <v>692</v>
      </c>
      <c r="I1754" t="s">
        <v>553</v>
      </c>
      <c r="J1754" t="s">
        <v>478</v>
      </c>
      <c r="K1754" t="s">
        <v>149</v>
      </c>
      <c r="M1754" s="1">
        <v>0.94199999999999995</v>
      </c>
      <c r="N1754" t="s">
        <v>554</v>
      </c>
      <c r="O1754" t="s">
        <v>56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1</v>
      </c>
      <c r="Z1754">
        <v>0</v>
      </c>
      <c r="AA1754">
        <f>SUM(Table1[[#This Row],[NC000911]:[NZCP012832]])</f>
        <v>1</v>
      </c>
    </row>
    <row r="1755" spans="1:27" x14ac:dyDescent="0.2">
      <c r="A1755" t="s">
        <v>61</v>
      </c>
      <c r="B1755">
        <v>1422368</v>
      </c>
      <c r="C1755">
        <v>1422368</v>
      </c>
      <c r="D1755">
        <v>1</v>
      </c>
      <c r="E1755" t="s">
        <v>555</v>
      </c>
      <c r="F1755" t="s">
        <v>556</v>
      </c>
      <c r="G1755">
        <v>4312</v>
      </c>
      <c r="H1755" t="s">
        <v>692</v>
      </c>
      <c r="I1755" t="s">
        <v>557</v>
      </c>
      <c r="J1755" t="s">
        <v>478</v>
      </c>
      <c r="K1755" t="s">
        <v>347</v>
      </c>
      <c r="M1755" s="1">
        <v>0.94199999999999995</v>
      </c>
      <c r="N1755" t="s">
        <v>558</v>
      </c>
      <c r="O1755" t="s">
        <v>56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1</v>
      </c>
      <c r="Z1755">
        <v>0</v>
      </c>
      <c r="AA1755">
        <f>SUM(Table1[[#This Row],[NC000911]:[NZCP012832]])</f>
        <v>1</v>
      </c>
    </row>
    <row r="1756" spans="1:27" x14ac:dyDescent="0.2">
      <c r="A1756" t="s">
        <v>61</v>
      </c>
      <c r="B1756">
        <v>2544045</v>
      </c>
      <c r="C1756">
        <v>2544044</v>
      </c>
      <c r="D1756">
        <v>0</v>
      </c>
      <c r="E1756" t="s">
        <v>564</v>
      </c>
      <c r="F1756" t="s">
        <v>565</v>
      </c>
      <c r="G1756">
        <v>334</v>
      </c>
      <c r="H1756" t="s">
        <v>233</v>
      </c>
      <c r="I1756" t="s">
        <v>566</v>
      </c>
      <c r="J1756" t="s">
        <v>43</v>
      </c>
      <c r="K1756" t="s">
        <v>149</v>
      </c>
      <c r="L1756" t="s">
        <v>34</v>
      </c>
      <c r="M1756" s="1">
        <v>0.93899999999999995</v>
      </c>
      <c r="N1756" t="s">
        <v>567</v>
      </c>
      <c r="S1756">
        <v>1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f>SUM(Table1[[#This Row],[NC000911]:[NZCP012832]])</f>
        <v>1</v>
      </c>
    </row>
    <row r="1757" spans="1:27" x14ac:dyDescent="0.2">
      <c r="A1757" t="s">
        <v>61</v>
      </c>
      <c r="B1757">
        <v>2419398</v>
      </c>
      <c r="C1757">
        <v>2419398</v>
      </c>
      <c r="D1757">
        <v>1</v>
      </c>
      <c r="E1757" t="s">
        <v>538</v>
      </c>
      <c r="F1757" t="s">
        <v>539</v>
      </c>
      <c r="G1757">
        <v>1</v>
      </c>
      <c r="I1757" t="s">
        <v>540</v>
      </c>
      <c r="J1757" t="s">
        <v>478</v>
      </c>
      <c r="K1757" t="s">
        <v>541</v>
      </c>
      <c r="M1757" s="1">
        <v>0.93300000000000005</v>
      </c>
      <c r="N1757" t="s">
        <v>542</v>
      </c>
      <c r="O1757" t="s">
        <v>36</v>
      </c>
      <c r="P1757" t="s">
        <v>543</v>
      </c>
      <c r="Q1757" t="s">
        <v>544</v>
      </c>
      <c r="S1757">
        <v>1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f>SUM(Table1[[#This Row],[NC000911]:[NZCP012832]])</f>
        <v>1</v>
      </c>
    </row>
    <row r="1758" spans="1:27" x14ac:dyDescent="0.2">
      <c r="A1758" t="s">
        <v>61</v>
      </c>
      <c r="B1758">
        <v>2419398</v>
      </c>
      <c r="C1758">
        <v>2419398</v>
      </c>
      <c r="D1758">
        <v>1</v>
      </c>
      <c r="E1758" t="s">
        <v>538</v>
      </c>
      <c r="F1758" t="s">
        <v>539</v>
      </c>
      <c r="G1758">
        <v>497</v>
      </c>
      <c r="I1758" t="s">
        <v>545</v>
      </c>
      <c r="J1758" t="s">
        <v>478</v>
      </c>
      <c r="K1758" t="s">
        <v>149</v>
      </c>
      <c r="M1758" s="1">
        <v>0.93300000000000005</v>
      </c>
      <c r="N1758" t="s">
        <v>546</v>
      </c>
      <c r="O1758" t="s">
        <v>36</v>
      </c>
      <c r="S1758">
        <v>1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f>SUM(Table1[[#This Row],[NC000911]:[NZCP012832]])</f>
        <v>1</v>
      </c>
    </row>
    <row r="1759" spans="1:27" x14ac:dyDescent="0.2">
      <c r="A1759" t="s">
        <v>61</v>
      </c>
      <c r="B1759">
        <v>1199944</v>
      </c>
      <c r="C1759">
        <v>1199943</v>
      </c>
      <c r="D1759">
        <v>0</v>
      </c>
      <c r="E1759" t="s">
        <v>28</v>
      </c>
      <c r="F1759" t="s">
        <v>29</v>
      </c>
      <c r="G1759">
        <v>429</v>
      </c>
      <c r="I1759" t="s">
        <v>569</v>
      </c>
      <c r="J1759" t="s">
        <v>43</v>
      </c>
      <c r="K1759" t="s">
        <v>149</v>
      </c>
      <c r="L1759" t="s">
        <v>365</v>
      </c>
      <c r="M1759" s="1">
        <v>0.91400000000000003</v>
      </c>
      <c r="S1759">
        <v>0</v>
      </c>
      <c r="T1759">
        <v>1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f>SUM(Table1[[#This Row],[NC000911]:[NZCP012832]])</f>
        <v>1</v>
      </c>
    </row>
    <row r="1760" spans="1:27" x14ac:dyDescent="0.2">
      <c r="A1760" t="s">
        <v>61</v>
      </c>
      <c r="B1760">
        <v>2360246</v>
      </c>
      <c r="C1760">
        <v>2360245</v>
      </c>
      <c r="D1760">
        <v>0</v>
      </c>
      <c r="E1760" t="s">
        <v>547</v>
      </c>
      <c r="F1760" t="s">
        <v>548</v>
      </c>
      <c r="G1760">
        <v>8924</v>
      </c>
      <c r="H1760" t="s">
        <v>233</v>
      </c>
      <c r="I1760" t="s">
        <v>549</v>
      </c>
      <c r="J1760" t="s">
        <v>43</v>
      </c>
      <c r="K1760" t="s">
        <v>149</v>
      </c>
      <c r="L1760" t="s">
        <v>34</v>
      </c>
      <c r="M1760" s="1">
        <v>0.90900000000000003</v>
      </c>
      <c r="N1760" t="s">
        <v>550</v>
      </c>
      <c r="S1760">
        <v>1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f>SUM(Table1[[#This Row],[NC000911]:[NZCP012832]])</f>
        <v>1</v>
      </c>
    </row>
    <row r="1761" spans="1:27" x14ac:dyDescent="0.2">
      <c r="A1761" t="s">
        <v>61</v>
      </c>
      <c r="B1761">
        <v>2734342</v>
      </c>
      <c r="C1761">
        <v>2734342</v>
      </c>
      <c r="D1761">
        <v>1</v>
      </c>
      <c r="E1761" t="s">
        <v>573</v>
      </c>
      <c r="F1761" t="s">
        <v>574</v>
      </c>
      <c r="G1761">
        <v>1278</v>
      </c>
      <c r="H1761" t="s">
        <v>575</v>
      </c>
      <c r="I1761" t="s">
        <v>576</v>
      </c>
      <c r="J1761" t="s">
        <v>413</v>
      </c>
      <c r="K1761" t="s">
        <v>149</v>
      </c>
      <c r="M1761" s="1">
        <v>0.89200000000000002</v>
      </c>
      <c r="O1761" t="s">
        <v>36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1</v>
      </c>
      <c r="Z1761">
        <v>0</v>
      </c>
      <c r="AA1761">
        <f>SUM(Table1[[#This Row],[NC000911]:[NZCP012832]])</f>
        <v>1</v>
      </c>
    </row>
    <row r="1762" spans="1:27" x14ac:dyDescent="0.2">
      <c r="A1762" t="s">
        <v>61</v>
      </c>
      <c r="B1762">
        <v>2398175</v>
      </c>
      <c r="C1762">
        <v>2398175</v>
      </c>
      <c r="D1762">
        <v>1</v>
      </c>
      <c r="E1762" t="s">
        <v>585</v>
      </c>
      <c r="F1762" t="s">
        <v>586</v>
      </c>
      <c r="G1762">
        <v>85</v>
      </c>
      <c r="H1762" t="s">
        <v>587</v>
      </c>
      <c r="I1762" t="s">
        <v>588</v>
      </c>
      <c r="J1762" t="s">
        <v>413</v>
      </c>
      <c r="K1762" t="s">
        <v>149</v>
      </c>
      <c r="M1762" s="1">
        <v>0.84499999999999997</v>
      </c>
      <c r="O1762" t="s">
        <v>34</v>
      </c>
      <c r="S1762">
        <v>0</v>
      </c>
      <c r="T1762">
        <v>0</v>
      </c>
      <c r="U1762">
        <v>0</v>
      </c>
      <c r="V1762">
        <v>1</v>
      </c>
      <c r="W1762">
        <v>0</v>
      </c>
      <c r="X1762">
        <v>0</v>
      </c>
      <c r="Y1762">
        <v>0</v>
      </c>
      <c r="Z1762">
        <v>0</v>
      </c>
      <c r="AA1762">
        <f>SUM(Table1[[#This Row],[NC000911]:[NZCP012832]])</f>
        <v>1</v>
      </c>
    </row>
    <row r="1763" spans="1:27" x14ac:dyDescent="0.2">
      <c r="A1763" t="s">
        <v>61</v>
      </c>
      <c r="B1763">
        <v>2204576</v>
      </c>
      <c r="C1763">
        <v>2204576</v>
      </c>
      <c r="D1763">
        <v>1</v>
      </c>
      <c r="E1763" t="s">
        <v>409</v>
      </c>
      <c r="F1763" t="s">
        <v>410</v>
      </c>
      <c r="G1763">
        <v>420</v>
      </c>
      <c r="H1763" t="s">
        <v>411</v>
      </c>
      <c r="I1763" t="s">
        <v>412</v>
      </c>
      <c r="J1763" t="s">
        <v>413</v>
      </c>
      <c r="K1763" t="s">
        <v>149</v>
      </c>
      <c r="M1763" s="1">
        <v>0.83399999999999996</v>
      </c>
      <c r="O1763" t="s">
        <v>59</v>
      </c>
      <c r="S1763">
        <v>1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f>SUM(Table1[[#This Row],[NC000911]:[NZCP012832]])</f>
        <v>1</v>
      </c>
    </row>
    <row r="1764" spans="1:27" x14ac:dyDescent="0.2">
      <c r="A1764" t="s">
        <v>61</v>
      </c>
      <c r="B1764">
        <v>2044510</v>
      </c>
      <c r="C1764">
        <v>2044510</v>
      </c>
      <c r="D1764">
        <v>1</v>
      </c>
      <c r="E1764" t="s">
        <v>581</v>
      </c>
      <c r="F1764" t="s">
        <v>582</v>
      </c>
      <c r="G1764">
        <v>679</v>
      </c>
      <c r="I1764" t="s">
        <v>583</v>
      </c>
      <c r="J1764" t="s">
        <v>478</v>
      </c>
      <c r="K1764" t="s">
        <v>149</v>
      </c>
      <c r="M1764" s="1">
        <v>0.83299999999999996</v>
      </c>
      <c r="N1764" t="s">
        <v>584</v>
      </c>
      <c r="O1764" t="s">
        <v>36</v>
      </c>
      <c r="S1764">
        <v>0</v>
      </c>
      <c r="T1764">
        <v>0</v>
      </c>
      <c r="U1764">
        <v>0</v>
      </c>
      <c r="V1764">
        <v>1</v>
      </c>
      <c r="W1764">
        <v>0</v>
      </c>
      <c r="X1764">
        <v>0</v>
      </c>
      <c r="Y1764">
        <v>0</v>
      </c>
      <c r="Z1764">
        <v>0</v>
      </c>
      <c r="AA1764">
        <f>SUM(Table1[[#This Row],[NC000911]:[NZCP012832]])</f>
        <v>1</v>
      </c>
    </row>
    <row r="1765" spans="1:27" x14ac:dyDescent="0.2">
      <c r="A1765" t="s">
        <v>61</v>
      </c>
      <c r="B1765">
        <v>2044514</v>
      </c>
      <c r="C1765">
        <v>2044515</v>
      </c>
      <c r="D1765">
        <v>2</v>
      </c>
      <c r="E1765" t="s">
        <v>581</v>
      </c>
      <c r="F1765" t="s">
        <v>582</v>
      </c>
      <c r="G1765">
        <v>674</v>
      </c>
      <c r="I1765" t="s">
        <v>583</v>
      </c>
      <c r="J1765" t="s">
        <v>478</v>
      </c>
      <c r="K1765" t="s">
        <v>149</v>
      </c>
      <c r="M1765" s="1">
        <v>0.82099999999999995</v>
      </c>
      <c r="N1765" t="s">
        <v>584</v>
      </c>
      <c r="O1765" t="s">
        <v>589</v>
      </c>
      <c r="S1765">
        <v>0</v>
      </c>
      <c r="T1765">
        <v>0</v>
      </c>
      <c r="U1765">
        <v>0</v>
      </c>
      <c r="V1765">
        <v>1</v>
      </c>
      <c r="W1765">
        <v>0</v>
      </c>
      <c r="X1765">
        <v>0</v>
      </c>
      <c r="Y1765">
        <v>0</v>
      </c>
      <c r="Z1765">
        <v>0</v>
      </c>
      <c r="AA1765">
        <f>SUM(Table1[[#This Row],[NC000911]:[NZCP012832]])</f>
        <v>1</v>
      </c>
    </row>
    <row r="1766" spans="1:27" x14ac:dyDescent="0.2">
      <c r="A1766" t="s">
        <v>61</v>
      </c>
      <c r="B1766">
        <v>2044511</v>
      </c>
      <c r="C1766">
        <v>2044513</v>
      </c>
      <c r="D1766">
        <v>3</v>
      </c>
      <c r="E1766" t="s">
        <v>581</v>
      </c>
      <c r="F1766" t="s">
        <v>582</v>
      </c>
      <c r="G1766">
        <v>676</v>
      </c>
      <c r="I1766" t="s">
        <v>583</v>
      </c>
      <c r="J1766" t="s">
        <v>478</v>
      </c>
      <c r="K1766" t="s">
        <v>478</v>
      </c>
      <c r="M1766" s="1">
        <v>0.82099999999999995</v>
      </c>
      <c r="N1766" t="s">
        <v>584</v>
      </c>
      <c r="O1766" t="s">
        <v>590</v>
      </c>
      <c r="P1766" t="s">
        <v>591</v>
      </c>
      <c r="Q1766" t="s">
        <v>592</v>
      </c>
      <c r="S1766">
        <v>0</v>
      </c>
      <c r="T1766">
        <v>0</v>
      </c>
      <c r="U1766">
        <v>0</v>
      </c>
      <c r="V1766">
        <v>1</v>
      </c>
      <c r="W1766">
        <v>0</v>
      </c>
      <c r="X1766">
        <v>0</v>
      </c>
      <c r="Y1766">
        <v>0</v>
      </c>
      <c r="Z1766">
        <v>0</v>
      </c>
      <c r="AA1766">
        <f>SUM(Table1[[#This Row],[NC000911]:[NZCP012832]])</f>
        <v>1</v>
      </c>
    </row>
    <row r="1767" spans="1:27" x14ac:dyDescent="0.2">
      <c r="A1767" t="s">
        <v>61</v>
      </c>
      <c r="B1767">
        <v>125262</v>
      </c>
      <c r="C1767">
        <v>125261</v>
      </c>
      <c r="D1767">
        <v>0</v>
      </c>
      <c r="E1767" t="s">
        <v>193</v>
      </c>
      <c r="F1767" t="s">
        <v>194</v>
      </c>
      <c r="G1767">
        <v>1171</v>
      </c>
      <c r="I1767" t="s">
        <v>604</v>
      </c>
      <c r="J1767" t="s">
        <v>43</v>
      </c>
      <c r="K1767" t="s">
        <v>43</v>
      </c>
      <c r="L1767" t="s">
        <v>605</v>
      </c>
      <c r="M1767" s="1">
        <v>0.76100000000000001</v>
      </c>
      <c r="P1767" t="s">
        <v>606</v>
      </c>
      <c r="Q1767" t="s">
        <v>607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1</v>
      </c>
      <c r="Y1767">
        <v>0</v>
      </c>
      <c r="Z1767">
        <v>0</v>
      </c>
      <c r="AA1767">
        <f>SUM(Table1[[#This Row],[NC000911]:[NZCP012832]])</f>
        <v>1</v>
      </c>
    </row>
    <row r="1768" spans="1:27" x14ac:dyDescent="0.2">
      <c r="A1768" t="s">
        <v>53</v>
      </c>
      <c r="B1768">
        <v>69849</v>
      </c>
      <c r="C1768">
        <v>69849</v>
      </c>
      <c r="D1768">
        <v>1</v>
      </c>
      <c r="E1768" t="s">
        <v>608</v>
      </c>
      <c r="F1768" t="s">
        <v>609</v>
      </c>
      <c r="G1768">
        <v>566</v>
      </c>
      <c r="H1768" t="s">
        <v>80</v>
      </c>
      <c r="I1768" t="s">
        <v>610</v>
      </c>
      <c r="J1768" t="s">
        <v>32</v>
      </c>
      <c r="K1768" t="s">
        <v>33</v>
      </c>
      <c r="L1768" t="s">
        <v>59</v>
      </c>
      <c r="M1768" s="1">
        <v>1</v>
      </c>
      <c r="P1768" t="s">
        <v>611</v>
      </c>
      <c r="Q1768" t="s">
        <v>612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1</v>
      </c>
      <c r="Y1768">
        <v>0</v>
      </c>
      <c r="Z1768">
        <v>0</v>
      </c>
      <c r="AA1768">
        <f>SUM(Table1[[#This Row],[NC000911]:[NZCP012832]])</f>
        <v>1</v>
      </c>
    </row>
    <row r="1769" spans="1:27" x14ac:dyDescent="0.2">
      <c r="A1769" t="s">
        <v>53</v>
      </c>
      <c r="B1769">
        <v>125218</v>
      </c>
      <c r="C1769">
        <v>125218</v>
      </c>
      <c r="D1769">
        <v>1</v>
      </c>
      <c r="E1769" t="s">
        <v>193</v>
      </c>
      <c r="F1769" t="s">
        <v>194</v>
      </c>
      <c r="G1769">
        <v>1226</v>
      </c>
      <c r="H1769" t="s">
        <v>80</v>
      </c>
      <c r="I1769" t="s">
        <v>423</v>
      </c>
      <c r="J1769" t="s">
        <v>32</v>
      </c>
      <c r="K1769" t="s">
        <v>33</v>
      </c>
      <c r="L1769" t="s">
        <v>59</v>
      </c>
      <c r="M1769" s="1">
        <v>1</v>
      </c>
      <c r="N1769" t="s">
        <v>424</v>
      </c>
      <c r="O1769" t="s">
        <v>56</v>
      </c>
      <c r="P1769" t="s">
        <v>425</v>
      </c>
      <c r="Q1769" t="s">
        <v>426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1</v>
      </c>
      <c r="Z1769">
        <v>0</v>
      </c>
      <c r="AA1769">
        <f>SUM(Table1[[#This Row],[NC000911]:[NZCP012832]])</f>
        <v>1</v>
      </c>
    </row>
    <row r="1770" spans="1:27" x14ac:dyDescent="0.2">
      <c r="A1770" t="s">
        <v>53</v>
      </c>
      <c r="B1770">
        <v>781269</v>
      </c>
      <c r="C1770">
        <v>781269</v>
      </c>
      <c r="D1770">
        <v>1</v>
      </c>
      <c r="E1770" t="s">
        <v>208</v>
      </c>
      <c r="F1770" t="s">
        <v>209</v>
      </c>
      <c r="G1770">
        <v>49</v>
      </c>
      <c r="H1770" t="s">
        <v>148</v>
      </c>
      <c r="I1770" t="s">
        <v>214</v>
      </c>
      <c r="J1770" t="s">
        <v>55</v>
      </c>
      <c r="K1770" t="s">
        <v>33</v>
      </c>
      <c r="L1770" t="s">
        <v>36</v>
      </c>
      <c r="M1770" s="1">
        <v>1</v>
      </c>
      <c r="P1770" t="s">
        <v>536</v>
      </c>
      <c r="Q1770" t="s">
        <v>537</v>
      </c>
      <c r="S1770">
        <v>0</v>
      </c>
      <c r="T1770">
        <v>1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f>SUM(Table1[[#This Row],[NC000911]:[NZCP012832]])</f>
        <v>1</v>
      </c>
    </row>
    <row r="1771" spans="1:27" x14ac:dyDescent="0.2">
      <c r="A1771" t="s">
        <v>53</v>
      </c>
      <c r="B1771">
        <v>781273</v>
      </c>
      <c r="C1771">
        <v>781273</v>
      </c>
      <c r="D1771">
        <v>1</v>
      </c>
      <c r="E1771" t="s">
        <v>208</v>
      </c>
      <c r="F1771" t="s">
        <v>209</v>
      </c>
      <c r="G1771">
        <v>53</v>
      </c>
      <c r="H1771" t="s">
        <v>126</v>
      </c>
      <c r="I1771" t="s">
        <v>214</v>
      </c>
      <c r="J1771" t="s">
        <v>55</v>
      </c>
      <c r="K1771" t="s">
        <v>33</v>
      </c>
      <c r="L1771" t="s">
        <v>56</v>
      </c>
      <c r="M1771" s="1">
        <v>1</v>
      </c>
      <c r="P1771" t="s">
        <v>534</v>
      </c>
      <c r="Q1771" t="s">
        <v>535</v>
      </c>
      <c r="S1771">
        <v>0</v>
      </c>
      <c r="T1771">
        <v>1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f>SUM(Table1[[#This Row],[NC000911]:[NZCP012832]])</f>
        <v>1</v>
      </c>
    </row>
    <row r="1772" spans="1:27" x14ac:dyDescent="0.2">
      <c r="A1772" t="s">
        <v>53</v>
      </c>
      <c r="B1772">
        <v>781867</v>
      </c>
      <c r="C1772">
        <v>781867</v>
      </c>
      <c r="D1772">
        <v>1</v>
      </c>
      <c r="E1772" t="s">
        <v>208</v>
      </c>
      <c r="F1772" t="s">
        <v>209</v>
      </c>
      <c r="G1772">
        <v>47</v>
      </c>
      <c r="H1772" t="s">
        <v>54</v>
      </c>
      <c r="I1772" t="s">
        <v>210</v>
      </c>
      <c r="J1772" t="s">
        <v>55</v>
      </c>
      <c r="K1772" t="s">
        <v>33</v>
      </c>
      <c r="L1772" t="s">
        <v>56</v>
      </c>
      <c r="M1772" s="1">
        <v>1</v>
      </c>
      <c r="N1772" t="s">
        <v>211</v>
      </c>
      <c r="O1772" t="s">
        <v>36</v>
      </c>
      <c r="P1772" t="s">
        <v>322</v>
      </c>
      <c r="Q1772" t="s">
        <v>323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1</v>
      </c>
      <c r="Z1772">
        <v>0</v>
      </c>
      <c r="AA1772">
        <f>SUM(Table1[[#This Row],[NC000911]:[NZCP012832]])</f>
        <v>1</v>
      </c>
    </row>
    <row r="1773" spans="1:27" x14ac:dyDescent="0.2">
      <c r="A1773" t="s">
        <v>53</v>
      </c>
      <c r="B1773">
        <v>781873</v>
      </c>
      <c r="C1773">
        <v>781873</v>
      </c>
      <c r="D1773">
        <v>1</v>
      </c>
      <c r="E1773" t="s">
        <v>208</v>
      </c>
      <c r="F1773" t="s">
        <v>209</v>
      </c>
      <c r="G1773">
        <v>53</v>
      </c>
      <c r="H1773" t="s">
        <v>126</v>
      </c>
      <c r="I1773" t="s">
        <v>210</v>
      </c>
      <c r="J1773" t="s">
        <v>55</v>
      </c>
      <c r="K1773" t="s">
        <v>33</v>
      </c>
      <c r="L1773" t="s">
        <v>56</v>
      </c>
      <c r="M1773" s="1">
        <v>1</v>
      </c>
      <c r="N1773" t="s">
        <v>211</v>
      </c>
      <c r="O1773" t="s">
        <v>34</v>
      </c>
      <c r="P1773" t="s">
        <v>534</v>
      </c>
      <c r="Q1773" t="s">
        <v>535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1</v>
      </c>
      <c r="Z1773">
        <v>0</v>
      </c>
      <c r="AA1773">
        <f>SUM(Table1[[#This Row],[NC000911]:[NZCP012832]])</f>
        <v>1</v>
      </c>
    </row>
    <row r="1774" spans="1:27" x14ac:dyDescent="0.2">
      <c r="A1774" t="s">
        <v>53</v>
      </c>
      <c r="B1774">
        <v>1391505</v>
      </c>
      <c r="C1774">
        <v>1391505</v>
      </c>
      <c r="D1774">
        <v>1</v>
      </c>
      <c r="E1774" t="s">
        <v>431</v>
      </c>
      <c r="F1774" t="s">
        <v>432</v>
      </c>
      <c r="G1774">
        <v>611</v>
      </c>
      <c r="H1774" t="s">
        <v>99</v>
      </c>
      <c r="I1774" t="s">
        <v>433</v>
      </c>
      <c r="J1774" t="s">
        <v>32</v>
      </c>
      <c r="K1774" t="s">
        <v>33</v>
      </c>
      <c r="L1774" t="s">
        <v>36</v>
      </c>
      <c r="M1774" s="1">
        <v>1</v>
      </c>
      <c r="N1774" t="s">
        <v>434</v>
      </c>
      <c r="P1774" t="s">
        <v>435</v>
      </c>
      <c r="Q1774" t="s">
        <v>436</v>
      </c>
      <c r="S1774">
        <v>0</v>
      </c>
      <c r="T1774">
        <v>0</v>
      </c>
      <c r="U1774">
        <v>0</v>
      </c>
      <c r="V1774">
        <v>0</v>
      </c>
      <c r="W1774">
        <v>1</v>
      </c>
      <c r="X1774">
        <v>0</v>
      </c>
      <c r="Y1774">
        <v>0</v>
      </c>
      <c r="Z1774">
        <v>0</v>
      </c>
      <c r="AA1774">
        <f>SUM(Table1[[#This Row],[NC000911]:[NZCP012832]])</f>
        <v>1</v>
      </c>
    </row>
    <row r="1775" spans="1:27" hidden="1" x14ac:dyDescent="0.2">
      <c r="A1775" t="s">
        <v>53</v>
      </c>
      <c r="B1775">
        <v>3191291</v>
      </c>
      <c r="C1775">
        <v>3191291</v>
      </c>
      <c r="D1775">
        <v>1</v>
      </c>
      <c r="J1775" t="s">
        <v>478</v>
      </c>
      <c r="M1775" s="1">
        <v>0.94499999999999995</v>
      </c>
      <c r="S1775" t="s">
        <v>19</v>
      </c>
      <c r="AA1775">
        <f>SUM(Table1[[#This Row],[NC000911]:[NZCP012832]])</f>
        <v>0</v>
      </c>
    </row>
    <row r="1776" spans="1:27" x14ac:dyDescent="0.2">
      <c r="A1776" t="s">
        <v>53</v>
      </c>
      <c r="B1776">
        <v>1469131</v>
      </c>
      <c r="C1776">
        <v>1469131</v>
      </c>
      <c r="D1776">
        <v>1</v>
      </c>
      <c r="E1776" t="s">
        <v>443</v>
      </c>
      <c r="F1776" t="s">
        <v>444</v>
      </c>
      <c r="G1776">
        <v>136</v>
      </c>
      <c r="H1776" t="s">
        <v>80</v>
      </c>
      <c r="I1776" t="s">
        <v>445</v>
      </c>
      <c r="J1776" t="s">
        <v>32</v>
      </c>
      <c r="K1776" t="s">
        <v>33</v>
      </c>
      <c r="L1776" t="s">
        <v>59</v>
      </c>
      <c r="M1776" s="1">
        <v>1</v>
      </c>
      <c r="N1776" t="s">
        <v>446</v>
      </c>
      <c r="P1776" t="s">
        <v>447</v>
      </c>
      <c r="Q1776" t="s">
        <v>448</v>
      </c>
      <c r="S1776">
        <v>0</v>
      </c>
      <c r="T1776">
        <v>0</v>
      </c>
      <c r="U1776">
        <v>0</v>
      </c>
      <c r="V1776">
        <v>0</v>
      </c>
      <c r="W1776">
        <v>1</v>
      </c>
      <c r="X1776">
        <v>0</v>
      </c>
      <c r="Y1776">
        <v>0</v>
      </c>
      <c r="Z1776">
        <v>0</v>
      </c>
      <c r="AA1776">
        <f>SUM(Table1[[#This Row],[NC000911]:[NZCP012832]])</f>
        <v>1</v>
      </c>
    </row>
    <row r="1777" spans="1:27" hidden="1" x14ac:dyDescent="0.2">
      <c r="A1777" t="s">
        <v>53</v>
      </c>
      <c r="B1777">
        <v>2350286</v>
      </c>
      <c r="C1777">
        <v>2350285</v>
      </c>
      <c r="D1777">
        <v>0</v>
      </c>
      <c r="J1777" t="s">
        <v>43</v>
      </c>
      <c r="L1777" t="s">
        <v>56</v>
      </c>
      <c r="M1777" s="1">
        <v>0.93899999999999995</v>
      </c>
      <c r="S1777" t="s">
        <v>18</v>
      </c>
      <c r="AA1777">
        <f>SUM(Table1[[#This Row],[NC000911]:[NZCP012832]])</f>
        <v>0</v>
      </c>
    </row>
    <row r="1778" spans="1:27" x14ac:dyDescent="0.2">
      <c r="A1778" t="s">
        <v>53</v>
      </c>
      <c r="B1778">
        <v>2301721</v>
      </c>
      <c r="C1778">
        <v>2301721</v>
      </c>
      <c r="D1778">
        <v>1</v>
      </c>
      <c r="E1778" t="s">
        <v>510</v>
      </c>
      <c r="F1778" t="s">
        <v>511</v>
      </c>
      <c r="G1778">
        <v>1207</v>
      </c>
      <c r="H1778" t="s">
        <v>80</v>
      </c>
      <c r="I1778" t="s">
        <v>512</v>
      </c>
      <c r="J1778" t="s">
        <v>32</v>
      </c>
      <c r="K1778" t="s">
        <v>33</v>
      </c>
      <c r="L1778" t="s">
        <v>59</v>
      </c>
      <c r="M1778" s="1">
        <v>1</v>
      </c>
      <c r="N1778" t="s">
        <v>513</v>
      </c>
      <c r="O1778" t="s">
        <v>56</v>
      </c>
      <c r="P1778" t="s">
        <v>502</v>
      </c>
      <c r="Q1778" t="s">
        <v>503</v>
      </c>
      <c r="S1778">
        <v>1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f>SUM(Table1[[#This Row],[NC000911]:[NZCP012832]])</f>
        <v>1</v>
      </c>
    </row>
    <row r="1779" spans="1:27" x14ac:dyDescent="0.2">
      <c r="A1779" t="s">
        <v>53</v>
      </c>
      <c r="B1779">
        <v>2368013</v>
      </c>
      <c r="C1779">
        <v>2368013</v>
      </c>
      <c r="D1779">
        <v>1</v>
      </c>
      <c r="E1779" t="s">
        <v>514</v>
      </c>
      <c r="F1779" t="s">
        <v>515</v>
      </c>
      <c r="G1779">
        <v>916</v>
      </c>
      <c r="H1779" t="s">
        <v>66</v>
      </c>
      <c r="I1779" t="s">
        <v>516</v>
      </c>
      <c r="J1779" t="s">
        <v>32</v>
      </c>
      <c r="K1779" t="s">
        <v>33</v>
      </c>
      <c r="L1779" t="s">
        <v>56</v>
      </c>
      <c r="M1779" s="1">
        <v>1</v>
      </c>
      <c r="P1779" t="s">
        <v>148</v>
      </c>
      <c r="Q1779" t="s">
        <v>234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1</v>
      </c>
      <c r="Y1779">
        <v>0</v>
      </c>
      <c r="Z1779">
        <v>0</v>
      </c>
      <c r="AA1779">
        <f>SUM(Table1[[#This Row],[NC000911]:[NZCP012832]])</f>
        <v>1</v>
      </c>
    </row>
    <row r="1780" spans="1:27" hidden="1" x14ac:dyDescent="0.2">
      <c r="A1780" t="s">
        <v>53</v>
      </c>
      <c r="B1780">
        <v>3276813</v>
      </c>
      <c r="C1780">
        <v>3276813</v>
      </c>
      <c r="D1780">
        <v>1</v>
      </c>
      <c r="J1780" t="s">
        <v>478</v>
      </c>
      <c r="M1780" s="1">
        <v>0.92600000000000005</v>
      </c>
      <c r="O1780" t="s">
        <v>56</v>
      </c>
      <c r="S1780" t="s">
        <v>21</v>
      </c>
      <c r="AA1780">
        <f>SUM(Table1[[#This Row],[NC000911]:[NZCP012832]])</f>
        <v>0</v>
      </c>
    </row>
    <row r="1781" spans="1:27" x14ac:dyDescent="0.2">
      <c r="A1781" t="s">
        <v>53</v>
      </c>
      <c r="B1781">
        <v>2465934</v>
      </c>
      <c r="C1781">
        <v>2465934</v>
      </c>
      <c r="D1781">
        <v>1</v>
      </c>
      <c r="E1781" t="s">
        <v>525</v>
      </c>
      <c r="F1781" t="s">
        <v>526</v>
      </c>
      <c r="G1781">
        <v>580</v>
      </c>
      <c r="H1781" t="s">
        <v>64</v>
      </c>
      <c r="I1781" t="s">
        <v>527</v>
      </c>
      <c r="J1781" t="s">
        <v>55</v>
      </c>
      <c r="K1781" t="s">
        <v>33</v>
      </c>
      <c r="L1781" t="s">
        <v>59</v>
      </c>
      <c r="M1781" s="1">
        <v>1</v>
      </c>
      <c r="N1781" t="s">
        <v>528</v>
      </c>
      <c r="O1781" t="s">
        <v>36</v>
      </c>
      <c r="P1781" t="s">
        <v>529</v>
      </c>
      <c r="Q1781" t="s">
        <v>530</v>
      </c>
      <c r="S1781">
        <v>0</v>
      </c>
      <c r="T1781">
        <v>0</v>
      </c>
      <c r="U1781">
        <v>0</v>
      </c>
      <c r="V1781">
        <v>1</v>
      </c>
      <c r="W1781">
        <v>0</v>
      </c>
      <c r="X1781">
        <v>0</v>
      </c>
      <c r="Y1781">
        <v>0</v>
      </c>
      <c r="Z1781">
        <v>0</v>
      </c>
      <c r="AA1781">
        <f>SUM(Table1[[#This Row],[NC000911]:[NZCP012832]])</f>
        <v>1</v>
      </c>
    </row>
    <row r="1782" spans="1:27" x14ac:dyDescent="0.2">
      <c r="A1782" t="s">
        <v>53</v>
      </c>
      <c r="B1782">
        <v>2602717</v>
      </c>
      <c r="C1782">
        <v>2602717</v>
      </c>
      <c r="D1782">
        <v>1</v>
      </c>
      <c r="E1782" t="s">
        <v>517</v>
      </c>
      <c r="F1782" t="s">
        <v>518</v>
      </c>
      <c r="G1782">
        <v>60</v>
      </c>
      <c r="H1782" t="s">
        <v>126</v>
      </c>
      <c r="I1782" t="s">
        <v>519</v>
      </c>
      <c r="J1782" t="s">
        <v>55</v>
      </c>
      <c r="K1782" t="s">
        <v>33</v>
      </c>
      <c r="L1782" t="s">
        <v>56</v>
      </c>
      <c r="M1782" s="1">
        <v>1</v>
      </c>
      <c r="N1782" t="s">
        <v>520</v>
      </c>
      <c r="O1782" t="s">
        <v>34</v>
      </c>
      <c r="P1782" t="s">
        <v>521</v>
      </c>
      <c r="Q1782" t="s">
        <v>522</v>
      </c>
      <c r="S1782">
        <v>1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f>SUM(Table1[[#This Row],[NC000911]:[NZCP012832]])</f>
        <v>1</v>
      </c>
    </row>
    <row r="1783" spans="1:27" x14ac:dyDescent="0.2">
      <c r="A1783" t="s">
        <v>53</v>
      </c>
      <c r="B1783">
        <v>2602734</v>
      </c>
      <c r="C1783">
        <v>2602734</v>
      </c>
      <c r="D1783">
        <v>1</v>
      </c>
      <c r="E1783" t="s">
        <v>517</v>
      </c>
      <c r="F1783" t="s">
        <v>518</v>
      </c>
      <c r="G1783">
        <v>77</v>
      </c>
      <c r="H1783" t="s">
        <v>54</v>
      </c>
      <c r="I1783" t="s">
        <v>519</v>
      </c>
      <c r="J1783" t="s">
        <v>55</v>
      </c>
      <c r="K1783" t="s">
        <v>33</v>
      </c>
      <c r="L1783" t="s">
        <v>56</v>
      </c>
      <c r="M1783" s="1">
        <v>1</v>
      </c>
      <c r="N1783" t="s">
        <v>520</v>
      </c>
      <c r="O1783" t="s">
        <v>36</v>
      </c>
      <c r="P1783" t="s">
        <v>523</v>
      </c>
      <c r="Q1783" t="s">
        <v>524</v>
      </c>
      <c r="S1783">
        <v>1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f>SUM(Table1[[#This Row],[NC000911]:[NZCP012832]])</f>
        <v>1</v>
      </c>
    </row>
    <row r="1784" spans="1:27" x14ac:dyDescent="0.2">
      <c r="A1784" t="s">
        <v>53</v>
      </c>
      <c r="B1784">
        <v>909462</v>
      </c>
      <c r="C1784">
        <v>909462</v>
      </c>
      <c r="D1784">
        <v>1</v>
      </c>
      <c r="E1784" t="s">
        <v>498</v>
      </c>
      <c r="F1784" t="s">
        <v>499</v>
      </c>
      <c r="G1784">
        <v>124</v>
      </c>
      <c r="H1784" t="s">
        <v>30</v>
      </c>
      <c r="I1784" t="s">
        <v>500</v>
      </c>
      <c r="J1784" t="s">
        <v>32</v>
      </c>
      <c r="K1784" t="s">
        <v>33</v>
      </c>
      <c r="L1784" t="s">
        <v>34</v>
      </c>
      <c r="M1784" s="1">
        <v>0.996</v>
      </c>
      <c r="N1784" t="s">
        <v>501</v>
      </c>
      <c r="P1784" t="s">
        <v>502</v>
      </c>
      <c r="Q1784" t="s">
        <v>503</v>
      </c>
      <c r="S1784">
        <v>0</v>
      </c>
      <c r="T1784">
        <v>0</v>
      </c>
      <c r="U1784">
        <v>0</v>
      </c>
      <c r="V1784">
        <v>0</v>
      </c>
      <c r="W1784">
        <v>1</v>
      </c>
      <c r="X1784">
        <v>0</v>
      </c>
      <c r="Y1784">
        <v>0</v>
      </c>
      <c r="Z1784">
        <v>0</v>
      </c>
      <c r="AA1784">
        <f>SUM(Table1[[#This Row],[NC000911]:[NZCP012832]])</f>
        <v>1</v>
      </c>
    </row>
    <row r="1785" spans="1:27" x14ac:dyDescent="0.2">
      <c r="A1785" t="s">
        <v>53</v>
      </c>
      <c r="B1785">
        <v>3110343</v>
      </c>
      <c r="C1785">
        <v>3110343</v>
      </c>
      <c r="D1785">
        <v>1</v>
      </c>
      <c r="E1785" t="s">
        <v>202</v>
      </c>
      <c r="F1785" t="s">
        <v>203</v>
      </c>
      <c r="G1785">
        <v>218</v>
      </c>
      <c r="H1785" t="s">
        <v>60</v>
      </c>
      <c r="I1785" t="s">
        <v>531</v>
      </c>
      <c r="J1785" t="s">
        <v>55</v>
      </c>
      <c r="K1785" t="s">
        <v>33</v>
      </c>
      <c r="L1785" t="s">
        <v>36</v>
      </c>
      <c r="M1785" s="1">
        <v>0.98199999999999998</v>
      </c>
      <c r="O1785" t="s">
        <v>59</v>
      </c>
      <c r="P1785" t="s">
        <v>532</v>
      </c>
      <c r="Q1785" t="s">
        <v>533</v>
      </c>
      <c r="R1785" s="1">
        <v>1.7999999999999999E-2</v>
      </c>
      <c r="S1785" s="2">
        <v>1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0</v>
      </c>
      <c r="AA1785">
        <f>SUM(Table1[[#This Row],[NC000911]:[NZCP012832]])</f>
        <v>1</v>
      </c>
    </row>
    <row r="1786" spans="1:27" x14ac:dyDescent="0.2">
      <c r="A1786" t="s">
        <v>53</v>
      </c>
      <c r="B1786">
        <v>2419398</v>
      </c>
      <c r="C1786">
        <v>2419398</v>
      </c>
      <c r="D1786">
        <v>1</v>
      </c>
      <c r="E1786" t="s">
        <v>538</v>
      </c>
      <c r="F1786" t="s">
        <v>539</v>
      </c>
      <c r="G1786">
        <v>1</v>
      </c>
      <c r="I1786" t="s">
        <v>540</v>
      </c>
      <c r="J1786" t="s">
        <v>478</v>
      </c>
      <c r="K1786" t="s">
        <v>541</v>
      </c>
      <c r="M1786" s="1">
        <v>0.96</v>
      </c>
      <c r="N1786" t="s">
        <v>542</v>
      </c>
      <c r="O1786" t="s">
        <v>36</v>
      </c>
      <c r="P1786" t="s">
        <v>543</v>
      </c>
      <c r="Q1786" t="s">
        <v>544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f>SUM(Table1[[#This Row],[NC000911]:[NZCP012832]])</f>
        <v>1</v>
      </c>
    </row>
    <row r="1787" spans="1:27" x14ac:dyDescent="0.2">
      <c r="A1787" t="s">
        <v>53</v>
      </c>
      <c r="B1787">
        <v>2419398</v>
      </c>
      <c r="C1787">
        <v>2419398</v>
      </c>
      <c r="D1787">
        <v>1</v>
      </c>
      <c r="E1787" t="s">
        <v>538</v>
      </c>
      <c r="F1787" t="s">
        <v>539</v>
      </c>
      <c r="G1787">
        <v>497</v>
      </c>
      <c r="I1787" t="s">
        <v>545</v>
      </c>
      <c r="J1787" t="s">
        <v>478</v>
      </c>
      <c r="K1787" t="s">
        <v>149</v>
      </c>
      <c r="M1787" s="1">
        <v>0.96</v>
      </c>
      <c r="N1787" t="s">
        <v>546</v>
      </c>
      <c r="O1787" t="s">
        <v>36</v>
      </c>
      <c r="S1787">
        <v>1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f>SUM(Table1[[#This Row],[NC000911]:[NZCP012832]])</f>
        <v>1</v>
      </c>
    </row>
    <row r="1788" spans="1:27" x14ac:dyDescent="0.2">
      <c r="A1788" t="s">
        <v>53</v>
      </c>
      <c r="B1788">
        <v>1199945</v>
      </c>
      <c r="C1788">
        <v>1199946</v>
      </c>
      <c r="D1788">
        <v>2</v>
      </c>
      <c r="E1788" t="s">
        <v>28</v>
      </c>
      <c r="F1788" t="s">
        <v>29</v>
      </c>
      <c r="G1788">
        <v>430</v>
      </c>
      <c r="H1788" t="s">
        <v>568</v>
      </c>
      <c r="I1788" t="s">
        <v>569</v>
      </c>
      <c r="J1788" t="s">
        <v>33</v>
      </c>
      <c r="K1788" t="s">
        <v>33</v>
      </c>
      <c r="L1788" t="s">
        <v>570</v>
      </c>
      <c r="M1788" s="1">
        <v>0.94299999999999995</v>
      </c>
      <c r="P1788" t="s">
        <v>571</v>
      </c>
      <c r="Q1788" t="s">
        <v>572</v>
      </c>
      <c r="S1788">
        <v>0</v>
      </c>
      <c r="T1788">
        <v>1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f>SUM(Table1[[#This Row],[NC000911]:[NZCP012832]])</f>
        <v>1</v>
      </c>
    </row>
    <row r="1789" spans="1:27" x14ac:dyDescent="0.2">
      <c r="A1789" t="s">
        <v>53</v>
      </c>
      <c r="B1789">
        <v>2360246</v>
      </c>
      <c r="C1789">
        <v>2360245</v>
      </c>
      <c r="D1789">
        <v>0</v>
      </c>
      <c r="E1789" t="s">
        <v>547</v>
      </c>
      <c r="F1789" t="s">
        <v>548</v>
      </c>
      <c r="G1789">
        <v>8924</v>
      </c>
      <c r="H1789" t="s">
        <v>233</v>
      </c>
      <c r="I1789" t="s">
        <v>549</v>
      </c>
      <c r="J1789" t="s">
        <v>43</v>
      </c>
      <c r="K1789" t="s">
        <v>149</v>
      </c>
      <c r="L1789" t="s">
        <v>34</v>
      </c>
      <c r="M1789" s="1">
        <v>0.93300000000000005</v>
      </c>
      <c r="N1789" t="s">
        <v>550</v>
      </c>
      <c r="S1789">
        <v>1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f>SUM(Table1[[#This Row],[NC000911]:[NZCP012832]])</f>
        <v>1</v>
      </c>
    </row>
    <row r="1790" spans="1:27" hidden="1" x14ac:dyDescent="0.2">
      <c r="A1790" t="s">
        <v>53</v>
      </c>
      <c r="B1790">
        <v>2046852</v>
      </c>
      <c r="C1790">
        <v>2046851</v>
      </c>
      <c r="D1790">
        <v>0</v>
      </c>
      <c r="J1790" t="s">
        <v>43</v>
      </c>
      <c r="L1790" t="s">
        <v>36</v>
      </c>
      <c r="M1790" s="1">
        <v>0.82</v>
      </c>
      <c r="S1790" t="s">
        <v>19</v>
      </c>
      <c r="AA1790">
        <f>SUM(Table1[[#This Row],[NC000911]:[NZCP012832]])</f>
        <v>0</v>
      </c>
    </row>
    <row r="1791" spans="1:27" hidden="1" x14ac:dyDescent="0.2">
      <c r="A1791" t="s">
        <v>53</v>
      </c>
      <c r="B1791">
        <v>2047302</v>
      </c>
      <c r="C1791">
        <v>2047301</v>
      </c>
      <c r="D1791">
        <v>0</v>
      </c>
      <c r="J1791" t="s">
        <v>43</v>
      </c>
      <c r="L1791" t="s">
        <v>36</v>
      </c>
      <c r="M1791" s="1">
        <v>0.82</v>
      </c>
      <c r="S1791" t="s">
        <v>22</v>
      </c>
      <c r="AA1791">
        <f>SUM(Table1[[#This Row],[NC000911]:[NZCP012832]])</f>
        <v>0</v>
      </c>
    </row>
    <row r="1792" spans="1:27" hidden="1" x14ac:dyDescent="0.2">
      <c r="A1792" t="s">
        <v>53</v>
      </c>
      <c r="B1792">
        <v>2047399</v>
      </c>
      <c r="C1792">
        <v>2047398</v>
      </c>
      <c r="D1792">
        <v>0</v>
      </c>
      <c r="J1792" t="s">
        <v>43</v>
      </c>
      <c r="L1792" t="s">
        <v>36</v>
      </c>
      <c r="M1792" s="1">
        <v>0.82</v>
      </c>
      <c r="S1792" t="s">
        <v>23</v>
      </c>
      <c r="AA1792">
        <f>SUM(Table1[[#This Row],[NC000911]:[NZCP012832]])</f>
        <v>0</v>
      </c>
    </row>
    <row r="1793" spans="1:27" hidden="1" x14ac:dyDescent="0.2">
      <c r="A1793" t="s">
        <v>53</v>
      </c>
      <c r="B1793">
        <v>2047411</v>
      </c>
      <c r="C1793">
        <v>2047410</v>
      </c>
      <c r="D1793">
        <v>0</v>
      </c>
      <c r="H1793" t="e">
        <f>+T</f>
        <v>#NAME?</v>
      </c>
      <c r="J1793" t="s">
        <v>43</v>
      </c>
      <c r="L1793" t="s">
        <v>36</v>
      </c>
      <c r="M1793" s="1">
        <v>0.82</v>
      </c>
      <c r="S1793" t="s">
        <v>24</v>
      </c>
      <c r="AA1793">
        <f>SUM(Table1[[#This Row],[NC000911]:[NZCP012832]])</f>
        <v>0</v>
      </c>
    </row>
    <row r="1794" spans="1:27" hidden="1" x14ac:dyDescent="0.2">
      <c r="A1794" t="s">
        <v>53</v>
      </c>
      <c r="B1794">
        <v>1453424</v>
      </c>
      <c r="C1794">
        <v>1453424</v>
      </c>
      <c r="D1794">
        <v>1</v>
      </c>
      <c r="E1794" t="s">
        <v>177</v>
      </c>
      <c r="F1794" t="s">
        <v>178</v>
      </c>
      <c r="G1794">
        <v>54</v>
      </c>
      <c r="H1794" t="s">
        <v>30</v>
      </c>
      <c r="I1794" t="s">
        <v>328</v>
      </c>
      <c r="J1794" t="s">
        <v>32</v>
      </c>
      <c r="L1794" t="s">
        <v>34</v>
      </c>
      <c r="M1794" s="1">
        <v>0.81399999999999995</v>
      </c>
      <c r="Q1794" t="s">
        <v>375</v>
      </c>
      <c r="S1794" t="s">
        <v>19</v>
      </c>
      <c r="AA1794">
        <f>SUM(Table1[[#This Row],[NC000911]:[NZCP012832]])</f>
        <v>0</v>
      </c>
    </row>
    <row r="1795" spans="1:27" hidden="1" x14ac:dyDescent="0.2">
      <c r="A1795" t="s">
        <v>53</v>
      </c>
      <c r="B1795">
        <v>1453772</v>
      </c>
      <c r="C1795">
        <v>1453772</v>
      </c>
      <c r="D1795">
        <v>1</v>
      </c>
      <c r="E1795" t="s">
        <v>329</v>
      </c>
      <c r="F1795" t="s">
        <v>29</v>
      </c>
      <c r="G1795">
        <v>54</v>
      </c>
      <c r="H1795" t="s">
        <v>30</v>
      </c>
      <c r="J1795" t="s">
        <v>32</v>
      </c>
      <c r="L1795" t="s">
        <v>34</v>
      </c>
      <c r="M1795" s="1">
        <v>0.81399999999999995</v>
      </c>
      <c r="N1795" t="s">
        <v>330</v>
      </c>
      <c r="O1795" t="s">
        <v>36</v>
      </c>
      <c r="Q1795" t="s">
        <v>375</v>
      </c>
      <c r="R1795" s="1">
        <v>0.186</v>
      </c>
      <c r="S1795" t="s">
        <v>20</v>
      </c>
      <c r="AA1795">
        <f>SUM(Table1[[#This Row],[NC000911]:[NZCP012832]])</f>
        <v>0</v>
      </c>
    </row>
    <row r="1796" spans="1:27" hidden="1" x14ac:dyDescent="0.2">
      <c r="A1796" t="s">
        <v>53</v>
      </c>
      <c r="B1796">
        <v>1453773</v>
      </c>
      <c r="C1796">
        <v>1453773</v>
      </c>
      <c r="D1796">
        <v>1</v>
      </c>
      <c r="E1796" t="s">
        <v>177</v>
      </c>
      <c r="F1796" t="s">
        <v>178</v>
      </c>
      <c r="G1796">
        <v>54</v>
      </c>
      <c r="H1796" t="s">
        <v>30</v>
      </c>
      <c r="I1796" t="s">
        <v>331</v>
      </c>
      <c r="J1796" t="s">
        <v>32</v>
      </c>
      <c r="L1796" t="s">
        <v>34</v>
      </c>
      <c r="M1796" s="1">
        <v>0.81399999999999995</v>
      </c>
      <c r="N1796" t="s">
        <v>325</v>
      </c>
      <c r="O1796" t="s">
        <v>36</v>
      </c>
      <c r="Q1796" t="s">
        <v>375</v>
      </c>
      <c r="R1796">
        <v>0.186</v>
      </c>
      <c r="S1796" t="s">
        <v>21</v>
      </c>
      <c r="AA1796">
        <f>SUM(Table1[[#This Row],[NC000911]:[NZCP012832]])</f>
        <v>0</v>
      </c>
    </row>
    <row r="1797" spans="1:27" hidden="1" x14ac:dyDescent="0.2">
      <c r="A1797" t="s">
        <v>53</v>
      </c>
      <c r="B1797">
        <v>1453874</v>
      </c>
      <c r="C1797">
        <v>1453874</v>
      </c>
      <c r="D1797">
        <v>1</v>
      </c>
      <c r="E1797" t="s">
        <v>177</v>
      </c>
      <c r="F1797" t="s">
        <v>178</v>
      </c>
      <c r="G1797">
        <v>54</v>
      </c>
      <c r="H1797" t="s">
        <v>30</v>
      </c>
      <c r="I1797" t="s">
        <v>326</v>
      </c>
      <c r="J1797" t="s">
        <v>32</v>
      </c>
      <c r="L1797" t="s">
        <v>34</v>
      </c>
      <c r="M1797" s="1">
        <v>0.81399999999999995</v>
      </c>
      <c r="N1797" t="s">
        <v>325</v>
      </c>
      <c r="Q1797" t="s">
        <v>375</v>
      </c>
      <c r="S1797" t="s">
        <v>22</v>
      </c>
      <c r="AA1797">
        <f>SUM(Table1[[#This Row],[NC000911]:[NZCP012832]])</f>
        <v>0</v>
      </c>
    </row>
    <row r="1798" spans="1:27" hidden="1" x14ac:dyDescent="0.2">
      <c r="A1798" t="s">
        <v>53</v>
      </c>
      <c r="B1798">
        <v>1453971</v>
      </c>
      <c r="C1798">
        <v>1453971</v>
      </c>
      <c r="D1798">
        <v>1</v>
      </c>
      <c r="E1798" t="s">
        <v>177</v>
      </c>
      <c r="F1798" t="s">
        <v>178</v>
      </c>
      <c r="G1798">
        <v>54</v>
      </c>
      <c r="H1798" t="s">
        <v>30</v>
      </c>
      <c r="I1798" t="s">
        <v>332</v>
      </c>
      <c r="J1798" t="s">
        <v>32</v>
      </c>
      <c r="L1798" t="s">
        <v>34</v>
      </c>
      <c r="M1798" s="1">
        <v>0.81399999999999995</v>
      </c>
      <c r="Q1798" t="s">
        <v>375</v>
      </c>
      <c r="R1798" s="1">
        <v>0.186</v>
      </c>
      <c r="S1798" t="s">
        <v>23</v>
      </c>
      <c r="AA1798">
        <f>SUM(Table1[[#This Row],[NC000911]:[NZCP012832]])</f>
        <v>0</v>
      </c>
    </row>
    <row r="1799" spans="1:27" hidden="1" x14ac:dyDescent="0.2">
      <c r="A1799" t="s">
        <v>53</v>
      </c>
      <c r="B1799">
        <v>1453983</v>
      </c>
      <c r="C1799">
        <v>1453983</v>
      </c>
      <c r="D1799">
        <v>1</v>
      </c>
      <c r="E1799" t="s">
        <v>177</v>
      </c>
      <c r="F1799" t="s">
        <v>178</v>
      </c>
      <c r="G1799">
        <v>54</v>
      </c>
      <c r="H1799" t="s">
        <v>30</v>
      </c>
      <c r="I1799" t="s">
        <v>327</v>
      </c>
      <c r="J1799" t="s">
        <v>32</v>
      </c>
      <c r="L1799" t="s">
        <v>34</v>
      </c>
      <c r="M1799" s="1">
        <v>0.81399999999999995</v>
      </c>
      <c r="N1799" t="s">
        <v>325</v>
      </c>
      <c r="O1799" t="s">
        <v>36</v>
      </c>
      <c r="Q1799" t="s">
        <v>375</v>
      </c>
      <c r="R1799" s="1">
        <v>0.186</v>
      </c>
      <c r="S1799" t="s">
        <v>24</v>
      </c>
      <c r="AA1799">
        <f>SUM(Table1[[#This Row],[NC000911]:[NZCP012832]])</f>
        <v>0</v>
      </c>
    </row>
    <row r="1800" spans="1:27" hidden="1" x14ac:dyDescent="0.2">
      <c r="A1800" t="s">
        <v>53</v>
      </c>
      <c r="B1800">
        <v>1454955</v>
      </c>
      <c r="C1800">
        <v>1454955</v>
      </c>
      <c r="D1800">
        <v>1</v>
      </c>
      <c r="E1800" t="s">
        <v>177</v>
      </c>
      <c r="F1800" t="s">
        <v>178</v>
      </c>
      <c r="G1800">
        <v>54</v>
      </c>
      <c r="H1800" t="s">
        <v>30</v>
      </c>
      <c r="I1800" t="s">
        <v>324</v>
      </c>
      <c r="J1800" t="s">
        <v>32</v>
      </c>
      <c r="L1800" t="s">
        <v>34</v>
      </c>
      <c r="M1800" s="1">
        <v>0.81399999999999995</v>
      </c>
      <c r="N1800" t="s">
        <v>325</v>
      </c>
      <c r="O1800" t="s">
        <v>36</v>
      </c>
      <c r="Q1800" t="s">
        <v>375</v>
      </c>
      <c r="R1800" s="1">
        <v>0.186</v>
      </c>
      <c r="S1800" t="s">
        <v>18</v>
      </c>
      <c r="AA1800">
        <f>SUM(Table1[[#This Row],[NC000911]:[NZCP012832]])</f>
        <v>0</v>
      </c>
    </row>
    <row r="1801" spans="1:27" hidden="1" x14ac:dyDescent="0.2">
      <c r="A1801" t="s">
        <v>53</v>
      </c>
      <c r="B1801">
        <v>1455307</v>
      </c>
      <c r="C1801">
        <v>1455309</v>
      </c>
      <c r="D1801">
        <v>2</v>
      </c>
      <c r="E1801" t="s">
        <v>177</v>
      </c>
      <c r="F1801" t="s">
        <v>178</v>
      </c>
      <c r="G1801">
        <v>406</v>
      </c>
      <c r="H1801" t="s">
        <v>601</v>
      </c>
      <c r="I1801" t="s">
        <v>324</v>
      </c>
      <c r="J1801" t="s">
        <v>33</v>
      </c>
      <c r="L1801" t="s">
        <v>602</v>
      </c>
      <c r="M1801" s="1">
        <v>0.81100000000000005</v>
      </c>
      <c r="N1801" t="s">
        <v>325</v>
      </c>
      <c r="O1801" t="s">
        <v>603</v>
      </c>
      <c r="Q1801" t="s">
        <v>601</v>
      </c>
      <c r="S1801" t="s">
        <v>18</v>
      </c>
      <c r="AA1801">
        <f>SUM(Table1[[#This Row],[NC000911]:[NZCP012832]])</f>
        <v>0</v>
      </c>
    </row>
    <row r="1802" spans="1:27" hidden="1" x14ac:dyDescent="0.2">
      <c r="A1802" t="s">
        <v>53</v>
      </c>
      <c r="B1802">
        <v>1454226</v>
      </c>
      <c r="C1802">
        <v>1454228</v>
      </c>
      <c r="D1802">
        <v>2</v>
      </c>
      <c r="E1802" t="s">
        <v>177</v>
      </c>
      <c r="F1802" t="s">
        <v>178</v>
      </c>
      <c r="G1802">
        <v>406</v>
      </c>
      <c r="H1802" t="s">
        <v>601</v>
      </c>
      <c r="I1802" t="s">
        <v>326</v>
      </c>
      <c r="J1802" t="s">
        <v>33</v>
      </c>
      <c r="L1802" t="s">
        <v>602</v>
      </c>
      <c r="M1802" s="1">
        <v>0.81100000000000005</v>
      </c>
      <c r="N1802" t="s">
        <v>325</v>
      </c>
      <c r="Q1802" t="s">
        <v>601</v>
      </c>
      <c r="S1802" t="s">
        <v>22</v>
      </c>
      <c r="AA1802">
        <f>SUM(Table1[[#This Row],[NC000911]:[NZCP012832]])</f>
        <v>0</v>
      </c>
    </row>
    <row r="1803" spans="1:27" hidden="1" x14ac:dyDescent="0.2">
      <c r="A1803" t="s">
        <v>53</v>
      </c>
      <c r="B1803">
        <v>1454335</v>
      </c>
      <c r="C1803">
        <v>1454337</v>
      </c>
      <c r="D1803">
        <v>2</v>
      </c>
      <c r="E1803" t="s">
        <v>177</v>
      </c>
      <c r="F1803" t="s">
        <v>178</v>
      </c>
      <c r="G1803">
        <v>406</v>
      </c>
      <c r="H1803" t="s">
        <v>601</v>
      </c>
      <c r="I1803" t="s">
        <v>327</v>
      </c>
      <c r="J1803" t="s">
        <v>33</v>
      </c>
      <c r="L1803" t="s">
        <v>602</v>
      </c>
      <c r="M1803" s="1">
        <v>0.81100000000000005</v>
      </c>
      <c r="N1803" t="s">
        <v>325</v>
      </c>
      <c r="O1803" t="s">
        <v>603</v>
      </c>
      <c r="Q1803" t="s">
        <v>601</v>
      </c>
      <c r="S1803" t="s">
        <v>24</v>
      </c>
      <c r="AA1803">
        <f>SUM(Table1[[#This Row],[NC000911]:[NZCP012832]])</f>
        <v>0</v>
      </c>
    </row>
    <row r="1804" spans="1:27" hidden="1" x14ac:dyDescent="0.2">
      <c r="A1804" t="s">
        <v>53</v>
      </c>
      <c r="B1804">
        <v>1453776</v>
      </c>
      <c r="C1804">
        <v>1453778</v>
      </c>
      <c r="D1804">
        <v>2</v>
      </c>
      <c r="E1804" t="s">
        <v>177</v>
      </c>
      <c r="F1804" t="s">
        <v>178</v>
      </c>
      <c r="G1804">
        <v>406</v>
      </c>
      <c r="H1804" t="s">
        <v>601</v>
      </c>
      <c r="I1804" t="s">
        <v>328</v>
      </c>
      <c r="J1804" t="s">
        <v>33</v>
      </c>
      <c r="L1804" t="s">
        <v>602</v>
      </c>
      <c r="M1804" s="1">
        <v>0.81100000000000005</v>
      </c>
      <c r="Q1804" t="s">
        <v>601</v>
      </c>
      <c r="S1804" t="s">
        <v>19</v>
      </c>
      <c r="AA1804">
        <f>SUM(Table1[[#This Row],[NC000911]:[NZCP012832]])</f>
        <v>0</v>
      </c>
    </row>
    <row r="1805" spans="1:27" hidden="1" x14ac:dyDescent="0.2">
      <c r="A1805" t="s">
        <v>53</v>
      </c>
      <c r="B1805">
        <v>1454125</v>
      </c>
      <c r="C1805">
        <v>1454127</v>
      </c>
      <c r="D1805">
        <v>2</v>
      </c>
      <c r="E1805" t="s">
        <v>177</v>
      </c>
      <c r="F1805" t="s">
        <v>178</v>
      </c>
      <c r="G1805">
        <v>406</v>
      </c>
      <c r="H1805" t="s">
        <v>601</v>
      </c>
      <c r="I1805" t="s">
        <v>331</v>
      </c>
      <c r="J1805" t="s">
        <v>33</v>
      </c>
      <c r="L1805" t="s">
        <v>602</v>
      </c>
      <c r="M1805" s="1">
        <v>0.81100000000000005</v>
      </c>
      <c r="N1805" t="s">
        <v>325</v>
      </c>
      <c r="O1805" t="s">
        <v>603</v>
      </c>
      <c r="Q1805" t="s">
        <v>601</v>
      </c>
      <c r="S1805" t="s">
        <v>21</v>
      </c>
      <c r="AA1805">
        <f>SUM(Table1[[#This Row],[NC000911]:[NZCP012832]])</f>
        <v>0</v>
      </c>
    </row>
    <row r="1806" spans="1:27" hidden="1" x14ac:dyDescent="0.2">
      <c r="A1806" t="s">
        <v>53</v>
      </c>
      <c r="B1806">
        <v>1453628</v>
      </c>
      <c r="C1806">
        <v>1453628</v>
      </c>
      <c r="D1806">
        <v>1</v>
      </c>
      <c r="E1806" t="s">
        <v>177</v>
      </c>
      <c r="F1806" t="s">
        <v>178</v>
      </c>
      <c r="G1806">
        <v>258</v>
      </c>
      <c r="H1806" t="s">
        <v>80</v>
      </c>
      <c r="I1806" t="s">
        <v>328</v>
      </c>
      <c r="J1806" t="s">
        <v>32</v>
      </c>
      <c r="L1806" t="s">
        <v>59</v>
      </c>
      <c r="M1806" s="1">
        <v>0.80900000000000005</v>
      </c>
      <c r="Q1806" t="s">
        <v>222</v>
      </c>
      <c r="S1806" t="s">
        <v>19</v>
      </c>
      <c r="AA1806">
        <f>SUM(Table1[[#This Row],[NC000911]:[NZCP012832]])</f>
        <v>0</v>
      </c>
    </row>
    <row r="1807" spans="1:27" hidden="1" x14ac:dyDescent="0.2">
      <c r="A1807" t="s">
        <v>53</v>
      </c>
      <c r="B1807">
        <v>1453976</v>
      </c>
      <c r="C1807">
        <v>1453976</v>
      </c>
      <c r="D1807">
        <v>1</v>
      </c>
      <c r="E1807" t="s">
        <v>329</v>
      </c>
      <c r="F1807" t="s">
        <v>29</v>
      </c>
      <c r="G1807">
        <v>258</v>
      </c>
      <c r="H1807" t="s">
        <v>80</v>
      </c>
      <c r="J1807" t="s">
        <v>32</v>
      </c>
      <c r="L1807" t="s">
        <v>59</v>
      </c>
      <c r="M1807" s="1">
        <v>0.80900000000000005</v>
      </c>
      <c r="N1807" t="s">
        <v>330</v>
      </c>
      <c r="O1807" t="s">
        <v>56</v>
      </c>
      <c r="Q1807" t="s">
        <v>222</v>
      </c>
      <c r="R1807" s="1">
        <v>0.191</v>
      </c>
      <c r="S1807" t="s">
        <v>20</v>
      </c>
      <c r="AA1807">
        <f>SUM(Table1[[#This Row],[NC000911]:[NZCP012832]])</f>
        <v>0</v>
      </c>
    </row>
    <row r="1808" spans="1:27" hidden="1" x14ac:dyDescent="0.2">
      <c r="A1808" t="s">
        <v>53</v>
      </c>
      <c r="B1808">
        <v>1453977</v>
      </c>
      <c r="C1808">
        <v>1453977</v>
      </c>
      <c r="D1808">
        <v>1</v>
      </c>
      <c r="E1808" t="s">
        <v>177</v>
      </c>
      <c r="F1808" t="s">
        <v>178</v>
      </c>
      <c r="G1808">
        <v>258</v>
      </c>
      <c r="H1808" t="s">
        <v>80</v>
      </c>
      <c r="I1808" t="s">
        <v>331</v>
      </c>
      <c r="J1808" t="s">
        <v>32</v>
      </c>
      <c r="L1808" t="s">
        <v>59</v>
      </c>
      <c r="M1808" s="1">
        <v>0.80900000000000005</v>
      </c>
      <c r="N1808" t="s">
        <v>325</v>
      </c>
      <c r="O1808" t="s">
        <v>56</v>
      </c>
      <c r="Q1808" t="s">
        <v>222</v>
      </c>
      <c r="R1808">
        <v>0.191</v>
      </c>
      <c r="S1808" t="s">
        <v>21</v>
      </c>
      <c r="AA1808">
        <f>SUM(Table1[[#This Row],[NC000911]:[NZCP012832]])</f>
        <v>0</v>
      </c>
    </row>
    <row r="1809" spans="1:27" hidden="1" x14ac:dyDescent="0.2">
      <c r="A1809" t="s">
        <v>53</v>
      </c>
      <c r="B1809">
        <v>1454078</v>
      </c>
      <c r="C1809">
        <v>1454078</v>
      </c>
      <c r="D1809">
        <v>1</v>
      </c>
      <c r="E1809" t="s">
        <v>177</v>
      </c>
      <c r="F1809" t="s">
        <v>178</v>
      </c>
      <c r="G1809">
        <v>258</v>
      </c>
      <c r="H1809" t="s">
        <v>80</v>
      </c>
      <c r="I1809" t="s">
        <v>326</v>
      </c>
      <c r="J1809" t="s">
        <v>32</v>
      </c>
      <c r="L1809" t="s">
        <v>59</v>
      </c>
      <c r="M1809" s="1">
        <v>0.80900000000000005</v>
      </c>
      <c r="N1809" t="s">
        <v>325</v>
      </c>
      <c r="Q1809" t="s">
        <v>222</v>
      </c>
      <c r="S1809" t="s">
        <v>22</v>
      </c>
      <c r="AA1809">
        <f>SUM(Table1[[#This Row],[NC000911]:[NZCP012832]])</f>
        <v>0</v>
      </c>
    </row>
    <row r="1810" spans="1:27" hidden="1" x14ac:dyDescent="0.2">
      <c r="A1810" t="s">
        <v>53</v>
      </c>
      <c r="B1810">
        <v>1454175</v>
      </c>
      <c r="C1810">
        <v>1454175</v>
      </c>
      <c r="D1810">
        <v>1</v>
      </c>
      <c r="E1810" t="s">
        <v>177</v>
      </c>
      <c r="F1810" t="s">
        <v>178</v>
      </c>
      <c r="G1810">
        <v>258</v>
      </c>
      <c r="H1810" t="s">
        <v>80</v>
      </c>
      <c r="I1810" t="s">
        <v>332</v>
      </c>
      <c r="J1810" t="s">
        <v>32</v>
      </c>
      <c r="L1810" t="s">
        <v>59</v>
      </c>
      <c r="M1810" s="1">
        <v>0.80900000000000005</v>
      </c>
      <c r="Q1810" t="s">
        <v>222</v>
      </c>
      <c r="R1810" s="1">
        <v>0.191</v>
      </c>
      <c r="S1810" t="s">
        <v>23</v>
      </c>
      <c r="AA1810">
        <f>SUM(Table1[[#This Row],[NC000911]:[NZCP012832]])</f>
        <v>0</v>
      </c>
    </row>
    <row r="1811" spans="1:27" hidden="1" x14ac:dyDescent="0.2">
      <c r="A1811" t="s">
        <v>53</v>
      </c>
      <c r="B1811">
        <v>1454187</v>
      </c>
      <c r="C1811">
        <v>1454187</v>
      </c>
      <c r="D1811">
        <v>1</v>
      </c>
      <c r="E1811" t="s">
        <v>177</v>
      </c>
      <c r="F1811" t="s">
        <v>178</v>
      </c>
      <c r="G1811">
        <v>258</v>
      </c>
      <c r="H1811" t="s">
        <v>80</v>
      </c>
      <c r="I1811" t="s">
        <v>327</v>
      </c>
      <c r="J1811" t="s">
        <v>32</v>
      </c>
      <c r="L1811" t="s">
        <v>59</v>
      </c>
      <c r="M1811" s="1">
        <v>0.80900000000000005</v>
      </c>
      <c r="N1811" t="s">
        <v>325</v>
      </c>
      <c r="O1811" t="s">
        <v>56</v>
      </c>
      <c r="Q1811" t="s">
        <v>222</v>
      </c>
      <c r="R1811" s="1">
        <v>0.191</v>
      </c>
      <c r="S1811" t="s">
        <v>24</v>
      </c>
      <c r="AA1811">
        <f>SUM(Table1[[#This Row],[NC000911]:[NZCP012832]])</f>
        <v>0</v>
      </c>
    </row>
    <row r="1812" spans="1:27" hidden="1" x14ac:dyDescent="0.2">
      <c r="A1812" t="s">
        <v>53</v>
      </c>
      <c r="B1812">
        <v>1455159</v>
      </c>
      <c r="C1812">
        <v>1455159</v>
      </c>
      <c r="D1812">
        <v>1</v>
      </c>
      <c r="E1812" t="s">
        <v>177</v>
      </c>
      <c r="F1812" t="s">
        <v>178</v>
      </c>
      <c r="G1812">
        <v>258</v>
      </c>
      <c r="H1812" t="s">
        <v>80</v>
      </c>
      <c r="I1812" t="s">
        <v>324</v>
      </c>
      <c r="J1812" t="s">
        <v>32</v>
      </c>
      <c r="L1812" t="s">
        <v>59</v>
      </c>
      <c r="M1812" s="1">
        <v>0.80900000000000005</v>
      </c>
      <c r="N1812" t="s">
        <v>325</v>
      </c>
      <c r="O1812" t="s">
        <v>56</v>
      </c>
      <c r="Q1812" t="s">
        <v>222</v>
      </c>
      <c r="R1812" s="1">
        <v>0.191</v>
      </c>
      <c r="S1812" t="s">
        <v>18</v>
      </c>
      <c r="AA1812">
        <f>SUM(Table1[[#This Row],[NC000911]:[NZCP012832]])</f>
        <v>0</v>
      </c>
    </row>
    <row r="1813" spans="1:27" hidden="1" x14ac:dyDescent="0.2">
      <c r="A1813" t="s">
        <v>53</v>
      </c>
      <c r="B1813">
        <v>781722</v>
      </c>
      <c r="C1813">
        <v>781722</v>
      </c>
      <c r="D1813">
        <v>1</v>
      </c>
      <c r="H1813" t="s">
        <v>110</v>
      </c>
      <c r="J1813" t="s">
        <v>55</v>
      </c>
      <c r="L1813" t="s">
        <v>34</v>
      </c>
      <c r="M1813" s="1">
        <v>0.79300000000000004</v>
      </c>
      <c r="R1813" s="1">
        <v>0.10299999999999999</v>
      </c>
      <c r="S1813" t="s">
        <v>23</v>
      </c>
      <c r="AA1813">
        <f>SUM(Table1[[#This Row],[NC000911]:[NZCP012832]])</f>
        <v>0</v>
      </c>
    </row>
    <row r="1814" spans="1:27" hidden="1" x14ac:dyDescent="0.2">
      <c r="A1814" t="s">
        <v>53</v>
      </c>
      <c r="B1814">
        <v>781734</v>
      </c>
      <c r="C1814">
        <v>781734</v>
      </c>
      <c r="D1814">
        <v>1</v>
      </c>
      <c r="H1814" t="s">
        <v>110</v>
      </c>
      <c r="J1814" t="s">
        <v>55</v>
      </c>
      <c r="L1814" t="s">
        <v>34</v>
      </c>
      <c r="M1814" s="1">
        <v>0.79300000000000004</v>
      </c>
      <c r="O1814" t="s">
        <v>59</v>
      </c>
      <c r="R1814" s="1">
        <v>0.10299999999999999</v>
      </c>
      <c r="S1814" t="s">
        <v>24</v>
      </c>
      <c r="AA1814">
        <f>SUM(Table1[[#This Row],[NC000911]:[NZCP012832]])</f>
        <v>0</v>
      </c>
    </row>
    <row r="1815" spans="1:27" hidden="1" x14ac:dyDescent="0.2">
      <c r="A1815" t="s">
        <v>53</v>
      </c>
      <c r="B1815">
        <v>1453676</v>
      </c>
      <c r="C1815">
        <v>1453676</v>
      </c>
      <c r="D1815">
        <v>1</v>
      </c>
      <c r="E1815" t="s">
        <v>177</v>
      </c>
      <c r="F1815" t="s">
        <v>178</v>
      </c>
      <c r="G1815">
        <v>306</v>
      </c>
      <c r="H1815" t="s">
        <v>80</v>
      </c>
      <c r="I1815" t="s">
        <v>328</v>
      </c>
      <c r="J1815" t="s">
        <v>32</v>
      </c>
      <c r="L1815" t="s">
        <v>59</v>
      </c>
      <c r="M1815" s="1">
        <v>0.79300000000000004</v>
      </c>
      <c r="Q1815" t="s">
        <v>147</v>
      </c>
      <c r="S1815" t="s">
        <v>19</v>
      </c>
      <c r="AA1815">
        <f>SUM(Table1[[#This Row],[NC000911]:[NZCP012832]])</f>
        <v>0</v>
      </c>
    </row>
    <row r="1816" spans="1:27" hidden="1" x14ac:dyDescent="0.2">
      <c r="A1816" t="s">
        <v>53</v>
      </c>
      <c r="B1816">
        <v>1454025</v>
      </c>
      <c r="C1816">
        <v>1454025</v>
      </c>
      <c r="D1816">
        <v>1</v>
      </c>
      <c r="E1816" t="s">
        <v>177</v>
      </c>
      <c r="F1816" t="s">
        <v>178</v>
      </c>
      <c r="G1816">
        <v>306</v>
      </c>
      <c r="H1816" t="s">
        <v>80</v>
      </c>
      <c r="I1816" t="s">
        <v>331</v>
      </c>
      <c r="J1816" t="s">
        <v>32</v>
      </c>
      <c r="L1816" t="s">
        <v>59</v>
      </c>
      <c r="M1816" s="1">
        <v>0.79300000000000004</v>
      </c>
      <c r="N1816" t="s">
        <v>325</v>
      </c>
      <c r="O1816" t="s">
        <v>56</v>
      </c>
      <c r="Q1816" t="s">
        <v>147</v>
      </c>
      <c r="R1816">
        <v>0.20699999999999999</v>
      </c>
      <c r="S1816" t="s">
        <v>21</v>
      </c>
      <c r="AA1816">
        <f>SUM(Table1[[#This Row],[NC000911]:[NZCP012832]])</f>
        <v>0</v>
      </c>
    </row>
    <row r="1817" spans="1:27" hidden="1" x14ac:dyDescent="0.2">
      <c r="A1817" t="s">
        <v>53</v>
      </c>
      <c r="B1817">
        <v>1454126</v>
      </c>
      <c r="C1817">
        <v>1454126</v>
      </c>
      <c r="D1817">
        <v>1</v>
      </c>
      <c r="E1817" t="s">
        <v>177</v>
      </c>
      <c r="F1817" t="s">
        <v>178</v>
      </c>
      <c r="G1817">
        <v>306</v>
      </c>
      <c r="H1817" t="s">
        <v>80</v>
      </c>
      <c r="I1817" t="s">
        <v>326</v>
      </c>
      <c r="J1817" t="s">
        <v>32</v>
      </c>
      <c r="L1817" t="s">
        <v>59</v>
      </c>
      <c r="M1817" s="1">
        <v>0.79300000000000004</v>
      </c>
      <c r="N1817" t="s">
        <v>325</v>
      </c>
      <c r="Q1817" t="s">
        <v>147</v>
      </c>
      <c r="S1817" t="s">
        <v>22</v>
      </c>
      <c r="AA1817">
        <f>SUM(Table1[[#This Row],[NC000911]:[NZCP012832]])</f>
        <v>0</v>
      </c>
    </row>
    <row r="1818" spans="1:27" hidden="1" x14ac:dyDescent="0.2">
      <c r="A1818" t="s">
        <v>53</v>
      </c>
      <c r="B1818">
        <v>1454235</v>
      </c>
      <c r="C1818">
        <v>1454235</v>
      </c>
      <c r="D1818">
        <v>1</v>
      </c>
      <c r="E1818" t="s">
        <v>177</v>
      </c>
      <c r="F1818" t="s">
        <v>178</v>
      </c>
      <c r="G1818">
        <v>306</v>
      </c>
      <c r="H1818" t="s">
        <v>80</v>
      </c>
      <c r="I1818" t="s">
        <v>327</v>
      </c>
      <c r="J1818" t="s">
        <v>32</v>
      </c>
      <c r="L1818" t="s">
        <v>59</v>
      </c>
      <c r="M1818" s="1">
        <v>0.79300000000000004</v>
      </c>
      <c r="N1818" t="s">
        <v>325</v>
      </c>
      <c r="O1818" t="s">
        <v>56</v>
      </c>
      <c r="Q1818" t="s">
        <v>147</v>
      </c>
      <c r="R1818" s="1">
        <v>0.20699999999999999</v>
      </c>
      <c r="S1818" t="s">
        <v>24</v>
      </c>
      <c r="AA1818">
        <f>SUM(Table1[[#This Row],[NC000911]:[NZCP012832]])</f>
        <v>0</v>
      </c>
    </row>
    <row r="1819" spans="1:27" hidden="1" x14ac:dyDescent="0.2">
      <c r="A1819" t="s">
        <v>53</v>
      </c>
      <c r="B1819">
        <v>1455207</v>
      </c>
      <c r="C1819">
        <v>1455207</v>
      </c>
      <c r="D1819">
        <v>1</v>
      </c>
      <c r="E1819" t="s">
        <v>177</v>
      </c>
      <c r="F1819" t="s">
        <v>178</v>
      </c>
      <c r="G1819">
        <v>306</v>
      </c>
      <c r="H1819" t="s">
        <v>80</v>
      </c>
      <c r="I1819" t="s">
        <v>324</v>
      </c>
      <c r="J1819" t="s">
        <v>32</v>
      </c>
      <c r="L1819" t="s">
        <v>59</v>
      </c>
      <c r="M1819" s="1">
        <v>0.79300000000000004</v>
      </c>
      <c r="N1819" t="s">
        <v>325</v>
      </c>
      <c r="O1819" t="s">
        <v>56</v>
      </c>
      <c r="Q1819" t="s">
        <v>147</v>
      </c>
      <c r="R1819" s="1">
        <v>0.20699999999999999</v>
      </c>
      <c r="S1819" t="s">
        <v>18</v>
      </c>
      <c r="AA1819">
        <f>SUM(Table1[[#This Row],[NC000911]:[NZCP012832]])</f>
        <v>0</v>
      </c>
    </row>
    <row r="1820" spans="1:27" x14ac:dyDescent="0.2">
      <c r="A1820" t="s">
        <v>53</v>
      </c>
      <c r="B1820">
        <v>2734342</v>
      </c>
      <c r="C1820">
        <v>2734342</v>
      </c>
      <c r="D1820">
        <v>1</v>
      </c>
      <c r="E1820" t="s">
        <v>573</v>
      </c>
      <c r="F1820" t="s">
        <v>574</v>
      </c>
      <c r="G1820">
        <v>1278</v>
      </c>
      <c r="H1820" t="s">
        <v>575</v>
      </c>
      <c r="I1820" t="s">
        <v>576</v>
      </c>
      <c r="J1820" t="s">
        <v>413</v>
      </c>
      <c r="K1820" t="s">
        <v>149</v>
      </c>
      <c r="M1820" s="1">
        <v>0.92800000000000005</v>
      </c>
      <c r="O1820" t="s">
        <v>36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1</v>
      </c>
      <c r="Z1820">
        <v>0</v>
      </c>
      <c r="AA1820">
        <f>SUM(Table1[[#This Row],[NC000911]:[NZCP012832]])</f>
        <v>1</v>
      </c>
    </row>
    <row r="1821" spans="1:27" hidden="1" x14ac:dyDescent="0.2">
      <c r="A1821" t="s">
        <v>53</v>
      </c>
      <c r="B1821">
        <v>1453508</v>
      </c>
      <c r="C1821">
        <v>1453508</v>
      </c>
      <c r="D1821">
        <v>1</v>
      </c>
      <c r="E1821" t="s">
        <v>177</v>
      </c>
      <c r="F1821" t="s">
        <v>178</v>
      </c>
      <c r="G1821">
        <v>138</v>
      </c>
      <c r="H1821" t="s">
        <v>80</v>
      </c>
      <c r="I1821" t="s">
        <v>328</v>
      </c>
      <c r="J1821" t="s">
        <v>32</v>
      </c>
      <c r="L1821" t="s">
        <v>59</v>
      </c>
      <c r="M1821" s="1">
        <v>0.77900000000000003</v>
      </c>
      <c r="Q1821" t="s">
        <v>415</v>
      </c>
      <c r="S1821" t="s">
        <v>19</v>
      </c>
      <c r="AA1821">
        <f>SUM(Table1[[#This Row],[NC000911]:[NZCP012832]])</f>
        <v>0</v>
      </c>
    </row>
    <row r="1822" spans="1:27" hidden="1" x14ac:dyDescent="0.2">
      <c r="A1822" t="s">
        <v>53</v>
      </c>
      <c r="B1822">
        <v>1453857</v>
      </c>
      <c r="C1822">
        <v>1453857</v>
      </c>
      <c r="D1822">
        <v>1</v>
      </c>
      <c r="E1822" t="s">
        <v>177</v>
      </c>
      <c r="F1822" t="s">
        <v>178</v>
      </c>
      <c r="G1822">
        <v>138</v>
      </c>
      <c r="H1822" t="s">
        <v>80</v>
      </c>
      <c r="I1822" t="s">
        <v>331</v>
      </c>
      <c r="J1822" t="s">
        <v>32</v>
      </c>
      <c r="L1822" t="s">
        <v>59</v>
      </c>
      <c r="M1822" s="1">
        <v>0.77900000000000003</v>
      </c>
      <c r="N1822" t="s">
        <v>325</v>
      </c>
      <c r="O1822" t="s">
        <v>56</v>
      </c>
      <c r="Q1822" t="s">
        <v>415</v>
      </c>
      <c r="R1822">
        <v>0.221</v>
      </c>
      <c r="S1822" t="s">
        <v>21</v>
      </c>
      <c r="AA1822">
        <f>SUM(Table1[[#This Row],[NC000911]:[NZCP012832]])</f>
        <v>0</v>
      </c>
    </row>
    <row r="1823" spans="1:27" hidden="1" x14ac:dyDescent="0.2">
      <c r="A1823" t="s">
        <v>53</v>
      </c>
      <c r="B1823">
        <v>1453958</v>
      </c>
      <c r="C1823">
        <v>1453958</v>
      </c>
      <c r="D1823">
        <v>1</v>
      </c>
      <c r="E1823" t="s">
        <v>177</v>
      </c>
      <c r="F1823" t="s">
        <v>178</v>
      </c>
      <c r="G1823">
        <v>138</v>
      </c>
      <c r="H1823" t="s">
        <v>80</v>
      </c>
      <c r="I1823" t="s">
        <v>326</v>
      </c>
      <c r="J1823" t="s">
        <v>32</v>
      </c>
      <c r="L1823" t="s">
        <v>59</v>
      </c>
      <c r="M1823" s="1">
        <v>0.77900000000000003</v>
      </c>
      <c r="N1823" t="s">
        <v>325</v>
      </c>
      <c r="Q1823" t="s">
        <v>415</v>
      </c>
      <c r="S1823" t="s">
        <v>22</v>
      </c>
      <c r="AA1823">
        <f>SUM(Table1[[#This Row],[NC000911]:[NZCP012832]])</f>
        <v>0</v>
      </c>
    </row>
    <row r="1824" spans="1:27" hidden="1" x14ac:dyDescent="0.2">
      <c r="A1824" t="s">
        <v>53</v>
      </c>
      <c r="B1824">
        <v>1454067</v>
      </c>
      <c r="C1824">
        <v>1454067</v>
      </c>
      <c r="D1824">
        <v>1</v>
      </c>
      <c r="E1824" t="s">
        <v>177</v>
      </c>
      <c r="F1824" t="s">
        <v>178</v>
      </c>
      <c r="G1824">
        <v>138</v>
      </c>
      <c r="H1824" t="s">
        <v>80</v>
      </c>
      <c r="I1824" t="s">
        <v>327</v>
      </c>
      <c r="J1824" t="s">
        <v>32</v>
      </c>
      <c r="L1824" t="s">
        <v>59</v>
      </c>
      <c r="M1824" s="1">
        <v>0.77900000000000003</v>
      </c>
      <c r="N1824" t="s">
        <v>325</v>
      </c>
      <c r="O1824" t="s">
        <v>56</v>
      </c>
      <c r="Q1824" t="s">
        <v>415</v>
      </c>
      <c r="R1824" s="1">
        <v>0.221</v>
      </c>
      <c r="S1824" t="s">
        <v>24</v>
      </c>
      <c r="AA1824">
        <f>SUM(Table1[[#This Row],[NC000911]:[NZCP012832]])</f>
        <v>0</v>
      </c>
    </row>
    <row r="1825" spans="1:27" hidden="1" x14ac:dyDescent="0.2">
      <c r="A1825" t="s">
        <v>53</v>
      </c>
      <c r="B1825">
        <v>1455039</v>
      </c>
      <c r="C1825">
        <v>1455039</v>
      </c>
      <c r="D1825">
        <v>1</v>
      </c>
      <c r="E1825" t="s">
        <v>177</v>
      </c>
      <c r="F1825" t="s">
        <v>178</v>
      </c>
      <c r="G1825">
        <v>138</v>
      </c>
      <c r="H1825" t="s">
        <v>80</v>
      </c>
      <c r="I1825" t="s">
        <v>324</v>
      </c>
      <c r="J1825" t="s">
        <v>32</v>
      </c>
      <c r="L1825" t="s">
        <v>59</v>
      </c>
      <c r="M1825" s="1">
        <v>0.77900000000000003</v>
      </c>
      <c r="N1825" t="s">
        <v>325</v>
      </c>
      <c r="O1825" t="s">
        <v>56</v>
      </c>
      <c r="Q1825" t="s">
        <v>415</v>
      </c>
      <c r="R1825" s="1">
        <v>0.221</v>
      </c>
      <c r="S1825" t="s">
        <v>18</v>
      </c>
      <c r="AA1825">
        <f>SUM(Table1[[#This Row],[NC000911]:[NZCP012832]])</f>
        <v>0</v>
      </c>
    </row>
    <row r="1826" spans="1:27" hidden="1" x14ac:dyDescent="0.2">
      <c r="A1826" t="s">
        <v>53</v>
      </c>
      <c r="B1826">
        <v>1210297</v>
      </c>
      <c r="C1826">
        <v>1210297</v>
      </c>
      <c r="D1826">
        <v>1</v>
      </c>
      <c r="E1826" t="s">
        <v>177</v>
      </c>
      <c r="F1826" t="s">
        <v>178</v>
      </c>
      <c r="G1826">
        <v>594</v>
      </c>
      <c r="H1826" t="s">
        <v>30</v>
      </c>
      <c r="I1826" t="s">
        <v>243</v>
      </c>
      <c r="J1826" t="s">
        <v>32</v>
      </c>
      <c r="L1826" t="s">
        <v>34</v>
      </c>
      <c r="M1826" s="1">
        <v>0.77400000000000002</v>
      </c>
      <c r="Q1826" t="s">
        <v>222</v>
      </c>
      <c r="S1826" t="s">
        <v>19</v>
      </c>
      <c r="AA1826">
        <f>SUM(Table1[[#This Row],[NC000911]:[NZCP012832]])</f>
        <v>0</v>
      </c>
    </row>
    <row r="1827" spans="1:27" hidden="1" x14ac:dyDescent="0.2">
      <c r="A1827" t="s">
        <v>53</v>
      </c>
      <c r="B1827">
        <v>1210393</v>
      </c>
      <c r="C1827">
        <v>1210393</v>
      </c>
      <c r="D1827">
        <v>1</v>
      </c>
      <c r="E1827" t="s">
        <v>177</v>
      </c>
      <c r="F1827" t="s">
        <v>178</v>
      </c>
      <c r="G1827">
        <v>498</v>
      </c>
      <c r="H1827" t="s">
        <v>99</v>
      </c>
      <c r="I1827" t="s">
        <v>243</v>
      </c>
      <c r="J1827" t="s">
        <v>32</v>
      </c>
      <c r="L1827" t="s">
        <v>36</v>
      </c>
      <c r="M1827" s="1">
        <v>0.77400000000000002</v>
      </c>
      <c r="Q1827" t="s">
        <v>393</v>
      </c>
      <c r="S1827" t="s">
        <v>19</v>
      </c>
      <c r="AA1827">
        <f>SUM(Table1[[#This Row],[NC000911]:[NZCP012832]])</f>
        <v>0</v>
      </c>
    </row>
    <row r="1828" spans="1:27" hidden="1" x14ac:dyDescent="0.2">
      <c r="A1828" t="s">
        <v>53</v>
      </c>
      <c r="B1828">
        <v>1210645</v>
      </c>
      <c r="C1828">
        <v>1210645</v>
      </c>
      <c r="D1828">
        <v>1</v>
      </c>
      <c r="E1828" t="s">
        <v>177</v>
      </c>
      <c r="F1828" t="s">
        <v>178</v>
      </c>
      <c r="G1828">
        <v>594</v>
      </c>
      <c r="H1828" t="s">
        <v>30</v>
      </c>
      <c r="I1828" t="s">
        <v>246</v>
      </c>
      <c r="J1828" t="s">
        <v>32</v>
      </c>
      <c r="L1828" t="s">
        <v>34</v>
      </c>
      <c r="M1828" s="1">
        <v>0.77400000000000002</v>
      </c>
      <c r="N1828" t="s">
        <v>74</v>
      </c>
      <c r="O1828" t="s">
        <v>36</v>
      </c>
      <c r="Q1828" t="s">
        <v>222</v>
      </c>
      <c r="R1828">
        <v>0.22500000000000001</v>
      </c>
      <c r="S1828" t="s">
        <v>21</v>
      </c>
      <c r="AA1828">
        <f>SUM(Table1[[#This Row],[NC000911]:[NZCP012832]])</f>
        <v>0</v>
      </c>
    </row>
    <row r="1829" spans="1:27" hidden="1" x14ac:dyDescent="0.2">
      <c r="A1829" t="s">
        <v>53</v>
      </c>
      <c r="B1829">
        <v>1210741</v>
      </c>
      <c r="C1829">
        <v>1210741</v>
      </c>
      <c r="D1829">
        <v>1</v>
      </c>
      <c r="E1829" t="s">
        <v>177</v>
      </c>
      <c r="F1829" t="s">
        <v>178</v>
      </c>
      <c r="G1829">
        <v>498</v>
      </c>
      <c r="H1829" t="s">
        <v>99</v>
      </c>
      <c r="I1829" t="s">
        <v>246</v>
      </c>
      <c r="J1829" t="s">
        <v>32</v>
      </c>
      <c r="L1829" t="s">
        <v>36</v>
      </c>
      <c r="M1829" s="1">
        <v>0.77400000000000002</v>
      </c>
      <c r="N1829" t="s">
        <v>74</v>
      </c>
      <c r="O1829" t="s">
        <v>34</v>
      </c>
      <c r="Q1829" t="s">
        <v>393</v>
      </c>
      <c r="R1829">
        <v>0.22600000000000001</v>
      </c>
      <c r="S1829" t="s">
        <v>21</v>
      </c>
      <c r="AA1829">
        <f>SUM(Table1[[#This Row],[NC000911]:[NZCP012832]])</f>
        <v>0</v>
      </c>
    </row>
    <row r="1830" spans="1:27" hidden="1" x14ac:dyDescent="0.2">
      <c r="A1830" t="s">
        <v>53</v>
      </c>
      <c r="B1830">
        <v>1210746</v>
      </c>
      <c r="C1830">
        <v>1210746</v>
      </c>
      <c r="D1830">
        <v>1</v>
      </c>
      <c r="E1830" t="s">
        <v>177</v>
      </c>
      <c r="F1830" t="s">
        <v>178</v>
      </c>
      <c r="G1830">
        <v>594</v>
      </c>
      <c r="H1830" t="s">
        <v>30</v>
      </c>
      <c r="I1830" t="s">
        <v>241</v>
      </c>
      <c r="J1830" t="s">
        <v>32</v>
      </c>
      <c r="L1830" t="s">
        <v>34</v>
      </c>
      <c r="M1830" s="1">
        <v>0.77400000000000002</v>
      </c>
      <c r="N1830" t="s">
        <v>74</v>
      </c>
      <c r="Q1830" t="s">
        <v>222</v>
      </c>
      <c r="S1830" t="s">
        <v>22</v>
      </c>
      <c r="AA1830">
        <f>SUM(Table1[[#This Row],[NC000911]:[NZCP012832]])</f>
        <v>0</v>
      </c>
    </row>
    <row r="1831" spans="1:27" hidden="1" x14ac:dyDescent="0.2">
      <c r="A1831" t="s">
        <v>53</v>
      </c>
      <c r="B1831">
        <v>1210842</v>
      </c>
      <c r="C1831">
        <v>1210842</v>
      </c>
      <c r="D1831">
        <v>1</v>
      </c>
      <c r="E1831" t="s">
        <v>177</v>
      </c>
      <c r="F1831" t="s">
        <v>178</v>
      </c>
      <c r="G1831">
        <v>498</v>
      </c>
      <c r="H1831" t="s">
        <v>99</v>
      </c>
      <c r="I1831" t="s">
        <v>241</v>
      </c>
      <c r="J1831" t="s">
        <v>32</v>
      </c>
      <c r="L1831" t="s">
        <v>36</v>
      </c>
      <c r="M1831" s="1">
        <v>0.77400000000000002</v>
      </c>
      <c r="N1831" t="s">
        <v>74</v>
      </c>
      <c r="Q1831" t="s">
        <v>393</v>
      </c>
      <c r="S1831" t="s">
        <v>22</v>
      </c>
      <c r="AA1831">
        <f>SUM(Table1[[#This Row],[NC000911]:[NZCP012832]])</f>
        <v>0</v>
      </c>
    </row>
    <row r="1832" spans="1:27" hidden="1" x14ac:dyDescent="0.2">
      <c r="A1832" t="s">
        <v>53</v>
      </c>
      <c r="B1832">
        <v>1210899</v>
      </c>
      <c r="C1832">
        <v>1210899</v>
      </c>
      <c r="D1832">
        <v>1</v>
      </c>
      <c r="E1832" t="s">
        <v>177</v>
      </c>
      <c r="F1832" t="s">
        <v>178</v>
      </c>
      <c r="G1832">
        <v>594</v>
      </c>
      <c r="H1832" t="s">
        <v>30</v>
      </c>
      <c r="I1832" t="s">
        <v>242</v>
      </c>
      <c r="J1832" t="s">
        <v>32</v>
      </c>
      <c r="L1832" t="s">
        <v>34</v>
      </c>
      <c r="M1832" s="1">
        <v>0.77400000000000002</v>
      </c>
      <c r="N1832" t="s">
        <v>74</v>
      </c>
      <c r="O1832" t="s">
        <v>36</v>
      </c>
      <c r="Q1832" t="s">
        <v>222</v>
      </c>
      <c r="R1832" s="1">
        <v>0.22500000000000001</v>
      </c>
      <c r="S1832" t="s">
        <v>24</v>
      </c>
      <c r="AA1832">
        <f>SUM(Table1[[#This Row],[NC000911]:[NZCP012832]])</f>
        <v>0</v>
      </c>
    </row>
    <row r="1833" spans="1:27" hidden="1" x14ac:dyDescent="0.2">
      <c r="A1833" t="s">
        <v>53</v>
      </c>
      <c r="B1833">
        <v>1210995</v>
      </c>
      <c r="C1833">
        <v>1210995</v>
      </c>
      <c r="D1833">
        <v>1</v>
      </c>
      <c r="E1833" t="s">
        <v>177</v>
      </c>
      <c r="F1833" t="s">
        <v>178</v>
      </c>
      <c r="G1833">
        <v>498</v>
      </c>
      <c r="H1833" t="s">
        <v>99</v>
      </c>
      <c r="I1833" t="s">
        <v>242</v>
      </c>
      <c r="J1833" t="s">
        <v>32</v>
      </c>
      <c r="L1833" t="s">
        <v>36</v>
      </c>
      <c r="M1833" s="1">
        <v>0.77400000000000002</v>
      </c>
      <c r="N1833" t="s">
        <v>74</v>
      </c>
      <c r="O1833" t="s">
        <v>34</v>
      </c>
      <c r="Q1833" t="s">
        <v>393</v>
      </c>
      <c r="R1833" s="1">
        <v>0.22600000000000001</v>
      </c>
      <c r="S1833" t="s">
        <v>24</v>
      </c>
      <c r="AA1833">
        <f>SUM(Table1[[#This Row],[NC000911]:[NZCP012832]])</f>
        <v>0</v>
      </c>
    </row>
    <row r="1834" spans="1:27" hidden="1" x14ac:dyDescent="0.2">
      <c r="A1834" t="s">
        <v>53</v>
      </c>
      <c r="B1834">
        <v>1211827</v>
      </c>
      <c r="C1834">
        <v>1211827</v>
      </c>
      <c r="D1834">
        <v>1</v>
      </c>
      <c r="E1834" t="s">
        <v>177</v>
      </c>
      <c r="F1834" t="s">
        <v>178</v>
      </c>
      <c r="G1834">
        <v>594</v>
      </c>
      <c r="H1834" t="s">
        <v>30</v>
      </c>
      <c r="I1834" t="s">
        <v>239</v>
      </c>
      <c r="J1834" t="s">
        <v>32</v>
      </c>
      <c r="L1834" t="s">
        <v>34</v>
      </c>
      <c r="M1834" s="1">
        <v>0.77400000000000002</v>
      </c>
      <c r="N1834" t="s">
        <v>74</v>
      </c>
      <c r="O1834" t="s">
        <v>36</v>
      </c>
      <c r="Q1834" t="s">
        <v>222</v>
      </c>
      <c r="R1834" s="1">
        <v>0.22500000000000001</v>
      </c>
      <c r="S1834" t="s">
        <v>18</v>
      </c>
      <c r="AA1834">
        <f>SUM(Table1[[#This Row],[NC000911]:[NZCP012832]])</f>
        <v>0</v>
      </c>
    </row>
    <row r="1835" spans="1:27" hidden="1" x14ac:dyDescent="0.2">
      <c r="A1835" t="s">
        <v>53</v>
      </c>
      <c r="B1835">
        <v>1211923</v>
      </c>
      <c r="C1835">
        <v>1211923</v>
      </c>
      <c r="D1835">
        <v>1</v>
      </c>
      <c r="E1835" t="s">
        <v>177</v>
      </c>
      <c r="F1835" t="s">
        <v>178</v>
      </c>
      <c r="G1835">
        <v>498</v>
      </c>
      <c r="H1835" t="s">
        <v>99</v>
      </c>
      <c r="I1835" t="s">
        <v>239</v>
      </c>
      <c r="J1835" t="s">
        <v>32</v>
      </c>
      <c r="L1835" t="s">
        <v>36</v>
      </c>
      <c r="M1835" s="1">
        <v>0.77400000000000002</v>
      </c>
      <c r="N1835" t="s">
        <v>74</v>
      </c>
      <c r="O1835" t="s">
        <v>34</v>
      </c>
      <c r="Q1835" t="s">
        <v>393</v>
      </c>
      <c r="R1835" s="1">
        <v>0.22600000000000001</v>
      </c>
      <c r="S1835" t="s">
        <v>18</v>
      </c>
      <c r="AA1835">
        <f>SUM(Table1[[#This Row],[NC000911]:[NZCP012832]])</f>
        <v>0</v>
      </c>
    </row>
    <row r="1836" spans="1:27" hidden="1" x14ac:dyDescent="0.2">
      <c r="A1836" t="s">
        <v>53</v>
      </c>
      <c r="B1836">
        <v>781725</v>
      </c>
      <c r="C1836">
        <v>781725</v>
      </c>
      <c r="D1836">
        <v>1</v>
      </c>
      <c r="H1836" t="s">
        <v>179</v>
      </c>
      <c r="J1836" t="s">
        <v>55</v>
      </c>
      <c r="L1836" t="s">
        <v>34</v>
      </c>
      <c r="M1836" s="1">
        <v>0.77300000000000002</v>
      </c>
      <c r="R1836" s="1">
        <v>0.13600000000000001</v>
      </c>
      <c r="S1836" t="s">
        <v>23</v>
      </c>
      <c r="AA1836">
        <f>SUM(Table1[[#This Row],[NC000911]:[NZCP012832]])</f>
        <v>0</v>
      </c>
    </row>
    <row r="1837" spans="1:27" hidden="1" x14ac:dyDescent="0.2">
      <c r="A1837" t="s">
        <v>53</v>
      </c>
      <c r="B1837">
        <v>781737</v>
      </c>
      <c r="C1837">
        <v>781737</v>
      </c>
      <c r="D1837">
        <v>1</v>
      </c>
      <c r="H1837" t="s">
        <v>179</v>
      </c>
      <c r="J1837" t="s">
        <v>55</v>
      </c>
      <c r="L1837" t="s">
        <v>34</v>
      </c>
      <c r="M1837" s="1">
        <v>0.77300000000000002</v>
      </c>
      <c r="O1837" t="s">
        <v>56</v>
      </c>
      <c r="R1837" s="1">
        <v>0.13600000000000001</v>
      </c>
      <c r="S1837" t="s">
        <v>24</v>
      </c>
      <c r="AA1837">
        <f>SUM(Table1[[#This Row],[NC000911]:[NZCP012832]])</f>
        <v>0</v>
      </c>
    </row>
    <row r="1838" spans="1:27" hidden="1" x14ac:dyDescent="0.2">
      <c r="A1838" t="s">
        <v>53</v>
      </c>
      <c r="B1838">
        <v>1453542</v>
      </c>
      <c r="C1838">
        <v>1453542</v>
      </c>
      <c r="D1838">
        <v>1</v>
      </c>
      <c r="E1838" t="s">
        <v>177</v>
      </c>
      <c r="F1838" t="s">
        <v>178</v>
      </c>
      <c r="G1838">
        <v>172</v>
      </c>
      <c r="H1838" t="s">
        <v>30</v>
      </c>
      <c r="I1838" t="s">
        <v>328</v>
      </c>
      <c r="J1838" t="s">
        <v>32</v>
      </c>
      <c r="L1838" t="s">
        <v>34</v>
      </c>
      <c r="M1838" s="1">
        <v>0.76800000000000002</v>
      </c>
      <c r="Q1838" t="s">
        <v>337</v>
      </c>
      <c r="S1838" t="s">
        <v>19</v>
      </c>
      <c r="AA1838">
        <f>SUM(Table1[[#This Row],[NC000911]:[NZCP012832]])</f>
        <v>0</v>
      </c>
    </row>
    <row r="1839" spans="1:27" hidden="1" x14ac:dyDescent="0.2">
      <c r="A1839" t="s">
        <v>53</v>
      </c>
      <c r="B1839">
        <v>1453890</v>
      </c>
      <c r="C1839">
        <v>1453890</v>
      </c>
      <c r="D1839">
        <v>1</v>
      </c>
      <c r="E1839" t="s">
        <v>329</v>
      </c>
      <c r="F1839" t="s">
        <v>29</v>
      </c>
      <c r="G1839">
        <v>172</v>
      </c>
      <c r="H1839" t="s">
        <v>30</v>
      </c>
      <c r="J1839" t="s">
        <v>32</v>
      </c>
      <c r="L1839" t="s">
        <v>34</v>
      </c>
      <c r="M1839" s="1">
        <v>0.76800000000000002</v>
      </c>
      <c r="N1839" t="s">
        <v>330</v>
      </c>
      <c r="O1839" t="s">
        <v>36</v>
      </c>
      <c r="Q1839" t="s">
        <v>337</v>
      </c>
      <c r="R1839" s="1">
        <v>0.23200000000000001</v>
      </c>
      <c r="S1839" t="s">
        <v>20</v>
      </c>
      <c r="AA1839">
        <f>SUM(Table1[[#This Row],[NC000911]:[NZCP012832]])</f>
        <v>0</v>
      </c>
    </row>
    <row r="1840" spans="1:27" hidden="1" x14ac:dyDescent="0.2">
      <c r="A1840" t="s">
        <v>53</v>
      </c>
      <c r="B1840">
        <v>1453891</v>
      </c>
      <c r="C1840">
        <v>1453891</v>
      </c>
      <c r="D1840">
        <v>1</v>
      </c>
      <c r="E1840" t="s">
        <v>177</v>
      </c>
      <c r="F1840" t="s">
        <v>178</v>
      </c>
      <c r="G1840">
        <v>172</v>
      </c>
      <c r="H1840" t="s">
        <v>30</v>
      </c>
      <c r="I1840" t="s">
        <v>331</v>
      </c>
      <c r="J1840" t="s">
        <v>32</v>
      </c>
      <c r="L1840" t="s">
        <v>34</v>
      </c>
      <c r="M1840" s="1">
        <v>0.76800000000000002</v>
      </c>
      <c r="N1840" t="s">
        <v>325</v>
      </c>
      <c r="O1840" t="s">
        <v>36</v>
      </c>
      <c r="Q1840" t="s">
        <v>337</v>
      </c>
      <c r="R1840">
        <v>0.23200000000000001</v>
      </c>
      <c r="S1840" t="s">
        <v>21</v>
      </c>
      <c r="AA1840">
        <f>SUM(Table1[[#This Row],[NC000911]:[NZCP012832]])</f>
        <v>0</v>
      </c>
    </row>
    <row r="1841" spans="1:27" hidden="1" x14ac:dyDescent="0.2">
      <c r="A1841" t="s">
        <v>53</v>
      </c>
      <c r="B1841">
        <v>1453992</v>
      </c>
      <c r="C1841">
        <v>1453992</v>
      </c>
      <c r="D1841">
        <v>1</v>
      </c>
      <c r="E1841" t="s">
        <v>177</v>
      </c>
      <c r="F1841" t="s">
        <v>178</v>
      </c>
      <c r="G1841">
        <v>172</v>
      </c>
      <c r="H1841" t="s">
        <v>30</v>
      </c>
      <c r="I1841" t="s">
        <v>326</v>
      </c>
      <c r="J1841" t="s">
        <v>32</v>
      </c>
      <c r="L1841" t="s">
        <v>34</v>
      </c>
      <c r="M1841" s="1">
        <v>0.76800000000000002</v>
      </c>
      <c r="N1841" t="s">
        <v>325</v>
      </c>
      <c r="Q1841" t="s">
        <v>337</v>
      </c>
      <c r="S1841" t="s">
        <v>22</v>
      </c>
      <c r="AA1841">
        <f>SUM(Table1[[#This Row],[NC000911]:[NZCP012832]])</f>
        <v>0</v>
      </c>
    </row>
    <row r="1842" spans="1:27" hidden="1" x14ac:dyDescent="0.2">
      <c r="A1842" t="s">
        <v>53</v>
      </c>
      <c r="B1842">
        <v>1454089</v>
      </c>
      <c r="C1842">
        <v>1454089</v>
      </c>
      <c r="D1842">
        <v>1</v>
      </c>
      <c r="E1842" t="s">
        <v>177</v>
      </c>
      <c r="F1842" t="s">
        <v>178</v>
      </c>
      <c r="G1842">
        <v>172</v>
      </c>
      <c r="H1842" t="s">
        <v>30</v>
      </c>
      <c r="I1842" t="s">
        <v>332</v>
      </c>
      <c r="J1842" t="s">
        <v>32</v>
      </c>
      <c r="L1842" t="s">
        <v>34</v>
      </c>
      <c r="M1842" s="1">
        <v>0.76800000000000002</v>
      </c>
      <c r="Q1842" t="s">
        <v>337</v>
      </c>
      <c r="R1842" s="1">
        <v>0.23200000000000001</v>
      </c>
      <c r="S1842" t="s">
        <v>23</v>
      </c>
      <c r="AA1842">
        <f>SUM(Table1[[#This Row],[NC000911]:[NZCP012832]])</f>
        <v>0</v>
      </c>
    </row>
    <row r="1843" spans="1:27" hidden="1" x14ac:dyDescent="0.2">
      <c r="A1843" t="s">
        <v>53</v>
      </c>
      <c r="B1843">
        <v>1454101</v>
      </c>
      <c r="C1843">
        <v>1454101</v>
      </c>
      <c r="D1843">
        <v>1</v>
      </c>
      <c r="E1843" t="s">
        <v>177</v>
      </c>
      <c r="F1843" t="s">
        <v>178</v>
      </c>
      <c r="G1843">
        <v>172</v>
      </c>
      <c r="H1843" t="s">
        <v>30</v>
      </c>
      <c r="I1843" t="s">
        <v>327</v>
      </c>
      <c r="J1843" t="s">
        <v>32</v>
      </c>
      <c r="L1843" t="s">
        <v>34</v>
      </c>
      <c r="M1843" s="1">
        <v>0.76800000000000002</v>
      </c>
      <c r="N1843" t="s">
        <v>325</v>
      </c>
      <c r="O1843" t="s">
        <v>36</v>
      </c>
      <c r="Q1843" t="s">
        <v>337</v>
      </c>
      <c r="R1843" s="1">
        <v>0.23200000000000001</v>
      </c>
      <c r="S1843" t="s">
        <v>24</v>
      </c>
      <c r="AA1843">
        <f>SUM(Table1[[#This Row],[NC000911]:[NZCP012832]])</f>
        <v>0</v>
      </c>
    </row>
    <row r="1844" spans="1:27" hidden="1" x14ac:dyDescent="0.2">
      <c r="A1844" t="s">
        <v>53</v>
      </c>
      <c r="B1844">
        <v>1455073</v>
      </c>
      <c r="C1844">
        <v>1455073</v>
      </c>
      <c r="D1844">
        <v>1</v>
      </c>
      <c r="E1844" t="s">
        <v>177</v>
      </c>
      <c r="F1844" t="s">
        <v>178</v>
      </c>
      <c r="G1844">
        <v>172</v>
      </c>
      <c r="H1844" t="s">
        <v>30</v>
      </c>
      <c r="I1844" t="s">
        <v>324</v>
      </c>
      <c r="J1844" t="s">
        <v>32</v>
      </c>
      <c r="L1844" t="s">
        <v>34</v>
      </c>
      <c r="M1844" s="1">
        <v>0.76800000000000002</v>
      </c>
      <c r="N1844" t="s">
        <v>325</v>
      </c>
      <c r="O1844" t="s">
        <v>36</v>
      </c>
      <c r="Q1844" t="s">
        <v>337</v>
      </c>
      <c r="R1844" s="1">
        <v>0.23200000000000001</v>
      </c>
      <c r="S1844" t="s">
        <v>18</v>
      </c>
      <c r="AA1844">
        <f>SUM(Table1[[#This Row],[NC000911]:[NZCP012832]])</f>
        <v>0</v>
      </c>
    </row>
    <row r="1845" spans="1:27" hidden="1" x14ac:dyDescent="0.2">
      <c r="A1845" t="s">
        <v>53</v>
      </c>
      <c r="B1845">
        <v>3260090</v>
      </c>
      <c r="C1845">
        <v>3260090</v>
      </c>
      <c r="D1845">
        <v>1</v>
      </c>
      <c r="H1845" t="s">
        <v>479</v>
      </c>
      <c r="J1845" t="s">
        <v>413</v>
      </c>
      <c r="M1845" s="1">
        <v>0.76700000000000002</v>
      </c>
      <c r="O1845" t="s">
        <v>34</v>
      </c>
      <c r="S1845" t="s">
        <v>18</v>
      </c>
      <c r="AA1845">
        <f>SUM(Table1[[#This Row],[NC000911]:[NZCP012832]])</f>
        <v>0</v>
      </c>
    </row>
    <row r="1846" spans="1:27" x14ac:dyDescent="0.2">
      <c r="A1846" t="s">
        <v>53</v>
      </c>
      <c r="B1846">
        <v>2544045</v>
      </c>
      <c r="C1846">
        <v>2544044</v>
      </c>
      <c r="D1846">
        <v>0</v>
      </c>
      <c r="E1846" t="s">
        <v>564</v>
      </c>
      <c r="F1846" t="s">
        <v>565</v>
      </c>
      <c r="G1846">
        <v>334</v>
      </c>
      <c r="H1846" t="s">
        <v>233</v>
      </c>
      <c r="I1846" t="s">
        <v>566</v>
      </c>
      <c r="J1846" t="s">
        <v>43</v>
      </c>
      <c r="K1846" t="s">
        <v>149</v>
      </c>
      <c r="L1846" t="s">
        <v>34</v>
      </c>
      <c r="M1846" s="1">
        <v>0.92300000000000004</v>
      </c>
      <c r="N1846" t="s">
        <v>567</v>
      </c>
      <c r="S1846">
        <v>1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f>SUM(Table1[[#This Row],[NC000911]:[NZCP012832]])</f>
        <v>1</v>
      </c>
    </row>
    <row r="1847" spans="1:27" hidden="1" x14ac:dyDescent="0.2">
      <c r="A1847" t="s">
        <v>53</v>
      </c>
      <c r="B1847">
        <v>2046852</v>
      </c>
      <c r="C1847">
        <v>2046851</v>
      </c>
      <c r="D1847">
        <v>0</v>
      </c>
      <c r="J1847" t="s">
        <v>43</v>
      </c>
      <c r="L1847" t="s">
        <v>56</v>
      </c>
      <c r="M1847" s="1">
        <v>0.76</v>
      </c>
      <c r="S1847" t="s">
        <v>19</v>
      </c>
      <c r="AA1847">
        <f>SUM(Table1[[#This Row],[NC000911]:[NZCP012832]])</f>
        <v>0</v>
      </c>
    </row>
    <row r="1848" spans="1:27" hidden="1" x14ac:dyDescent="0.2">
      <c r="A1848" t="s">
        <v>53</v>
      </c>
      <c r="B1848">
        <v>2047302</v>
      </c>
      <c r="C1848">
        <v>2047301</v>
      </c>
      <c r="D1848">
        <v>0</v>
      </c>
      <c r="J1848" t="s">
        <v>43</v>
      </c>
      <c r="L1848" t="s">
        <v>56</v>
      </c>
      <c r="M1848" s="1">
        <v>0.76</v>
      </c>
      <c r="S1848" t="s">
        <v>22</v>
      </c>
      <c r="AA1848">
        <f>SUM(Table1[[#This Row],[NC000911]:[NZCP012832]])</f>
        <v>0</v>
      </c>
    </row>
    <row r="1849" spans="1:27" hidden="1" x14ac:dyDescent="0.2">
      <c r="A1849" t="s">
        <v>53</v>
      </c>
      <c r="B1849">
        <v>2047399</v>
      </c>
      <c r="C1849">
        <v>2047398</v>
      </c>
      <c r="D1849">
        <v>0</v>
      </c>
      <c r="J1849" t="s">
        <v>43</v>
      </c>
      <c r="L1849" t="s">
        <v>56</v>
      </c>
      <c r="M1849" s="1">
        <v>0.76</v>
      </c>
      <c r="S1849" t="s">
        <v>23</v>
      </c>
      <c r="AA1849">
        <f>SUM(Table1[[#This Row],[NC000911]:[NZCP012832]])</f>
        <v>0</v>
      </c>
    </row>
    <row r="1850" spans="1:27" hidden="1" x14ac:dyDescent="0.2">
      <c r="A1850" t="s">
        <v>53</v>
      </c>
      <c r="B1850">
        <v>2047411</v>
      </c>
      <c r="C1850">
        <v>2047410</v>
      </c>
      <c r="D1850">
        <v>0</v>
      </c>
      <c r="H1850" t="e">
        <f>+A</f>
        <v>#NAME?</v>
      </c>
      <c r="J1850" t="s">
        <v>43</v>
      </c>
      <c r="L1850" t="s">
        <v>56</v>
      </c>
      <c r="M1850" s="1">
        <v>0.76</v>
      </c>
      <c r="S1850" t="s">
        <v>24</v>
      </c>
      <c r="AA1850">
        <f>SUM(Table1[[#This Row],[NC000911]:[NZCP012832]])</f>
        <v>0</v>
      </c>
    </row>
    <row r="1851" spans="1:27" hidden="1" x14ac:dyDescent="0.2">
      <c r="A1851" t="s">
        <v>53</v>
      </c>
      <c r="B1851">
        <v>1210485</v>
      </c>
      <c r="C1851">
        <v>1210485</v>
      </c>
      <c r="D1851">
        <v>1</v>
      </c>
      <c r="E1851" t="s">
        <v>177</v>
      </c>
      <c r="F1851" t="s">
        <v>178</v>
      </c>
      <c r="G1851">
        <v>406</v>
      </c>
      <c r="H1851" t="s">
        <v>80</v>
      </c>
      <c r="I1851" t="s">
        <v>243</v>
      </c>
      <c r="J1851" t="s">
        <v>32</v>
      </c>
      <c r="L1851" t="s">
        <v>59</v>
      </c>
      <c r="M1851" s="1">
        <v>0.75800000000000001</v>
      </c>
      <c r="Q1851" t="s">
        <v>387</v>
      </c>
      <c r="S1851" t="s">
        <v>19</v>
      </c>
      <c r="AA1851">
        <f>SUM(Table1[[#This Row],[NC000911]:[NZCP012832]])</f>
        <v>0</v>
      </c>
    </row>
    <row r="1852" spans="1:27" hidden="1" x14ac:dyDescent="0.2">
      <c r="A1852" t="s">
        <v>53</v>
      </c>
      <c r="B1852">
        <v>1210833</v>
      </c>
      <c r="C1852">
        <v>1210833</v>
      </c>
      <c r="D1852">
        <v>1</v>
      </c>
      <c r="E1852" t="s">
        <v>177</v>
      </c>
      <c r="F1852" t="s">
        <v>178</v>
      </c>
      <c r="G1852">
        <v>406</v>
      </c>
      <c r="H1852" t="s">
        <v>80</v>
      </c>
      <c r="I1852" t="s">
        <v>246</v>
      </c>
      <c r="J1852" t="s">
        <v>32</v>
      </c>
      <c r="L1852" t="s">
        <v>59</v>
      </c>
      <c r="M1852" s="1">
        <v>0.75800000000000001</v>
      </c>
      <c r="N1852" t="s">
        <v>74</v>
      </c>
      <c r="O1852" t="s">
        <v>56</v>
      </c>
      <c r="Q1852" t="s">
        <v>387</v>
      </c>
      <c r="R1852">
        <v>0.24199999999999999</v>
      </c>
      <c r="S1852" t="s">
        <v>21</v>
      </c>
      <c r="AA1852">
        <f>SUM(Table1[[#This Row],[NC000911]:[NZCP012832]])</f>
        <v>0</v>
      </c>
    </row>
    <row r="1853" spans="1:27" hidden="1" x14ac:dyDescent="0.2">
      <c r="A1853" t="s">
        <v>53</v>
      </c>
      <c r="B1853">
        <v>1210934</v>
      </c>
      <c r="C1853">
        <v>1210934</v>
      </c>
      <c r="D1853">
        <v>1</v>
      </c>
      <c r="E1853" t="s">
        <v>177</v>
      </c>
      <c r="F1853" t="s">
        <v>178</v>
      </c>
      <c r="G1853">
        <v>406</v>
      </c>
      <c r="H1853" t="s">
        <v>80</v>
      </c>
      <c r="I1853" t="s">
        <v>241</v>
      </c>
      <c r="J1853" t="s">
        <v>32</v>
      </c>
      <c r="L1853" t="s">
        <v>59</v>
      </c>
      <c r="M1853" s="1">
        <v>0.75800000000000001</v>
      </c>
      <c r="N1853" t="s">
        <v>74</v>
      </c>
      <c r="Q1853" t="s">
        <v>387</v>
      </c>
      <c r="S1853" t="s">
        <v>22</v>
      </c>
      <c r="AA1853">
        <f>SUM(Table1[[#This Row],[NC000911]:[NZCP012832]])</f>
        <v>0</v>
      </c>
    </row>
    <row r="1854" spans="1:27" hidden="1" x14ac:dyDescent="0.2">
      <c r="A1854" t="s">
        <v>53</v>
      </c>
      <c r="B1854">
        <v>1211087</v>
      </c>
      <c r="C1854">
        <v>1211087</v>
      </c>
      <c r="D1854">
        <v>1</v>
      </c>
      <c r="E1854" t="s">
        <v>177</v>
      </c>
      <c r="F1854" t="s">
        <v>178</v>
      </c>
      <c r="G1854">
        <v>406</v>
      </c>
      <c r="H1854" t="s">
        <v>80</v>
      </c>
      <c r="I1854" t="s">
        <v>242</v>
      </c>
      <c r="J1854" t="s">
        <v>32</v>
      </c>
      <c r="L1854" t="s">
        <v>59</v>
      </c>
      <c r="M1854" s="1">
        <v>0.75800000000000001</v>
      </c>
      <c r="N1854" t="s">
        <v>74</v>
      </c>
      <c r="O1854" t="s">
        <v>56</v>
      </c>
      <c r="Q1854" t="s">
        <v>387</v>
      </c>
      <c r="R1854" s="1">
        <v>0.24199999999999999</v>
      </c>
      <c r="S1854" t="s">
        <v>24</v>
      </c>
      <c r="AA1854">
        <f>SUM(Table1[[#This Row],[NC000911]:[NZCP012832]])</f>
        <v>0</v>
      </c>
    </row>
    <row r="1855" spans="1:27" hidden="1" x14ac:dyDescent="0.2">
      <c r="A1855" t="s">
        <v>53</v>
      </c>
      <c r="B1855">
        <v>1212015</v>
      </c>
      <c r="C1855">
        <v>1212015</v>
      </c>
      <c r="D1855">
        <v>1</v>
      </c>
      <c r="E1855" t="s">
        <v>177</v>
      </c>
      <c r="F1855" t="s">
        <v>178</v>
      </c>
      <c r="G1855">
        <v>406</v>
      </c>
      <c r="H1855" t="s">
        <v>80</v>
      </c>
      <c r="I1855" t="s">
        <v>239</v>
      </c>
      <c r="J1855" t="s">
        <v>32</v>
      </c>
      <c r="L1855" t="s">
        <v>59</v>
      </c>
      <c r="M1855" s="1">
        <v>0.75800000000000001</v>
      </c>
      <c r="N1855" t="s">
        <v>74</v>
      </c>
      <c r="O1855" t="s">
        <v>56</v>
      </c>
      <c r="Q1855" t="s">
        <v>387</v>
      </c>
      <c r="R1855" s="1">
        <v>0.24199999999999999</v>
      </c>
      <c r="S1855" t="s">
        <v>18</v>
      </c>
      <c r="AA1855">
        <f>SUM(Table1[[#This Row],[NC000911]:[NZCP012832]])</f>
        <v>0</v>
      </c>
    </row>
    <row r="1856" spans="1:27" hidden="1" x14ac:dyDescent="0.2">
      <c r="A1856" t="s">
        <v>53</v>
      </c>
      <c r="B1856">
        <v>1210480</v>
      </c>
      <c r="C1856">
        <v>1210480</v>
      </c>
      <c r="D1856">
        <v>1</v>
      </c>
      <c r="E1856" t="s">
        <v>177</v>
      </c>
      <c r="F1856" t="s">
        <v>178</v>
      </c>
      <c r="G1856">
        <v>411</v>
      </c>
      <c r="H1856" t="s">
        <v>30</v>
      </c>
      <c r="I1856" t="s">
        <v>243</v>
      </c>
      <c r="J1856" t="s">
        <v>32</v>
      </c>
      <c r="L1856" t="s">
        <v>34</v>
      </c>
      <c r="M1856" s="1">
        <v>0.754</v>
      </c>
      <c r="Q1856" t="s">
        <v>147</v>
      </c>
      <c r="S1856" t="s">
        <v>19</v>
      </c>
      <c r="AA1856">
        <f>SUM(Table1[[#This Row],[NC000911]:[NZCP012832]])</f>
        <v>0</v>
      </c>
    </row>
    <row r="1857" spans="1:27" hidden="1" x14ac:dyDescent="0.2">
      <c r="A1857" t="s">
        <v>53</v>
      </c>
      <c r="B1857">
        <v>1210828</v>
      </c>
      <c r="C1857">
        <v>1210828</v>
      </c>
      <c r="D1857">
        <v>1</v>
      </c>
      <c r="E1857" t="s">
        <v>177</v>
      </c>
      <c r="F1857" t="s">
        <v>178</v>
      </c>
      <c r="G1857">
        <v>411</v>
      </c>
      <c r="H1857" t="s">
        <v>30</v>
      </c>
      <c r="I1857" t="s">
        <v>246</v>
      </c>
      <c r="J1857" t="s">
        <v>32</v>
      </c>
      <c r="L1857" t="s">
        <v>34</v>
      </c>
      <c r="M1857" s="1">
        <v>0.754</v>
      </c>
      <c r="N1857" t="s">
        <v>74</v>
      </c>
      <c r="O1857" t="s">
        <v>36</v>
      </c>
      <c r="Q1857" t="s">
        <v>147</v>
      </c>
      <c r="R1857">
        <v>0.24399999999999999</v>
      </c>
      <c r="S1857" t="s">
        <v>21</v>
      </c>
      <c r="AA1857">
        <f>SUM(Table1[[#This Row],[NC000911]:[NZCP012832]])</f>
        <v>0</v>
      </c>
    </row>
    <row r="1858" spans="1:27" hidden="1" x14ac:dyDescent="0.2">
      <c r="A1858" t="s">
        <v>53</v>
      </c>
      <c r="B1858">
        <v>1210929</v>
      </c>
      <c r="C1858">
        <v>1210929</v>
      </c>
      <c r="D1858">
        <v>1</v>
      </c>
      <c r="E1858" t="s">
        <v>177</v>
      </c>
      <c r="F1858" t="s">
        <v>178</v>
      </c>
      <c r="G1858">
        <v>411</v>
      </c>
      <c r="H1858" t="s">
        <v>30</v>
      </c>
      <c r="I1858" t="s">
        <v>241</v>
      </c>
      <c r="J1858" t="s">
        <v>32</v>
      </c>
      <c r="L1858" t="s">
        <v>34</v>
      </c>
      <c r="M1858" s="1">
        <v>0.754</v>
      </c>
      <c r="N1858" t="s">
        <v>74</v>
      </c>
      <c r="Q1858" t="s">
        <v>147</v>
      </c>
      <c r="S1858" t="s">
        <v>22</v>
      </c>
      <c r="AA1858">
        <f>SUM(Table1[[#This Row],[NC000911]:[NZCP012832]])</f>
        <v>0</v>
      </c>
    </row>
    <row r="1859" spans="1:27" hidden="1" x14ac:dyDescent="0.2">
      <c r="A1859" t="s">
        <v>53</v>
      </c>
      <c r="B1859">
        <v>1211082</v>
      </c>
      <c r="C1859">
        <v>1211082</v>
      </c>
      <c r="D1859">
        <v>1</v>
      </c>
      <c r="E1859" t="s">
        <v>177</v>
      </c>
      <c r="F1859" t="s">
        <v>178</v>
      </c>
      <c r="G1859">
        <v>411</v>
      </c>
      <c r="H1859" t="s">
        <v>30</v>
      </c>
      <c r="I1859" t="s">
        <v>242</v>
      </c>
      <c r="J1859" t="s">
        <v>32</v>
      </c>
      <c r="L1859" t="s">
        <v>34</v>
      </c>
      <c r="M1859" s="1">
        <v>0.754</v>
      </c>
      <c r="N1859" t="s">
        <v>74</v>
      </c>
      <c r="O1859" t="s">
        <v>36</v>
      </c>
      <c r="Q1859" t="s">
        <v>147</v>
      </c>
      <c r="R1859" s="1">
        <v>0.24399999999999999</v>
      </c>
      <c r="S1859" t="s">
        <v>24</v>
      </c>
      <c r="AA1859">
        <f>SUM(Table1[[#This Row],[NC000911]:[NZCP012832]])</f>
        <v>0</v>
      </c>
    </row>
    <row r="1860" spans="1:27" hidden="1" x14ac:dyDescent="0.2">
      <c r="A1860" t="s">
        <v>53</v>
      </c>
      <c r="B1860">
        <v>1212010</v>
      </c>
      <c r="C1860">
        <v>1212010</v>
      </c>
      <c r="D1860">
        <v>1</v>
      </c>
      <c r="E1860" t="s">
        <v>177</v>
      </c>
      <c r="F1860" t="s">
        <v>178</v>
      </c>
      <c r="G1860">
        <v>411</v>
      </c>
      <c r="H1860" t="s">
        <v>30</v>
      </c>
      <c r="I1860" t="s">
        <v>239</v>
      </c>
      <c r="J1860" t="s">
        <v>32</v>
      </c>
      <c r="L1860" t="s">
        <v>34</v>
      </c>
      <c r="M1860" s="1">
        <v>0.754</v>
      </c>
      <c r="N1860" t="s">
        <v>74</v>
      </c>
      <c r="O1860" t="s">
        <v>36</v>
      </c>
      <c r="Q1860" t="s">
        <v>147</v>
      </c>
      <c r="R1860" s="1">
        <v>0.24399999999999999</v>
      </c>
      <c r="S1860" t="s">
        <v>18</v>
      </c>
      <c r="AA1860">
        <f>SUM(Table1[[#This Row],[NC000911]:[NZCP012832]])</f>
        <v>0</v>
      </c>
    </row>
    <row r="1861" spans="1:27" hidden="1" x14ac:dyDescent="0.2">
      <c r="A1861" t="s">
        <v>53</v>
      </c>
      <c r="B1861">
        <v>1453496</v>
      </c>
      <c r="C1861">
        <v>1453496</v>
      </c>
      <c r="D1861">
        <v>1</v>
      </c>
      <c r="E1861" t="s">
        <v>177</v>
      </c>
      <c r="F1861" t="s">
        <v>178</v>
      </c>
      <c r="G1861">
        <v>126</v>
      </c>
      <c r="H1861" t="s">
        <v>110</v>
      </c>
      <c r="I1861" t="s">
        <v>328</v>
      </c>
      <c r="J1861" t="s">
        <v>55</v>
      </c>
      <c r="L1861" t="s">
        <v>34</v>
      </c>
      <c r="M1861" s="1">
        <v>0.752</v>
      </c>
      <c r="Q1861" t="s">
        <v>408</v>
      </c>
      <c r="S1861" t="s">
        <v>19</v>
      </c>
      <c r="AA1861">
        <f>SUM(Table1[[#This Row],[NC000911]:[NZCP012832]])</f>
        <v>0</v>
      </c>
    </row>
    <row r="1862" spans="1:27" hidden="1" x14ac:dyDescent="0.2">
      <c r="A1862" t="s">
        <v>53</v>
      </c>
      <c r="B1862">
        <v>1453844</v>
      </c>
      <c r="C1862">
        <v>1453844</v>
      </c>
      <c r="D1862">
        <v>1</v>
      </c>
      <c r="E1862" t="s">
        <v>329</v>
      </c>
      <c r="F1862" t="s">
        <v>29</v>
      </c>
      <c r="G1862">
        <v>126</v>
      </c>
      <c r="H1862" t="s">
        <v>110</v>
      </c>
      <c r="J1862" t="s">
        <v>55</v>
      </c>
      <c r="L1862" t="s">
        <v>34</v>
      </c>
      <c r="M1862" s="1">
        <v>0.752</v>
      </c>
      <c r="N1862" t="s">
        <v>330</v>
      </c>
      <c r="O1862" t="s">
        <v>59</v>
      </c>
      <c r="Q1862" t="s">
        <v>408</v>
      </c>
      <c r="R1862" s="1">
        <v>0.248</v>
      </c>
      <c r="S1862" t="s">
        <v>20</v>
      </c>
      <c r="AA1862">
        <f>SUM(Table1[[#This Row],[NC000911]:[NZCP012832]])</f>
        <v>0</v>
      </c>
    </row>
    <row r="1863" spans="1:27" hidden="1" x14ac:dyDescent="0.2">
      <c r="A1863" t="s">
        <v>53</v>
      </c>
      <c r="B1863">
        <v>1453845</v>
      </c>
      <c r="C1863">
        <v>1453845</v>
      </c>
      <c r="D1863">
        <v>1</v>
      </c>
      <c r="E1863" t="s">
        <v>177</v>
      </c>
      <c r="F1863" t="s">
        <v>178</v>
      </c>
      <c r="G1863">
        <v>126</v>
      </c>
      <c r="H1863" t="s">
        <v>110</v>
      </c>
      <c r="I1863" t="s">
        <v>331</v>
      </c>
      <c r="J1863" t="s">
        <v>55</v>
      </c>
      <c r="L1863" t="s">
        <v>34</v>
      </c>
      <c r="M1863" s="1">
        <v>0.752</v>
      </c>
      <c r="N1863" t="s">
        <v>325</v>
      </c>
      <c r="O1863" t="s">
        <v>59</v>
      </c>
      <c r="Q1863" t="s">
        <v>408</v>
      </c>
      <c r="R1863">
        <v>0.248</v>
      </c>
      <c r="S1863" t="s">
        <v>21</v>
      </c>
      <c r="AA1863">
        <f>SUM(Table1[[#This Row],[NC000911]:[NZCP012832]])</f>
        <v>0</v>
      </c>
    </row>
    <row r="1864" spans="1:27" hidden="1" x14ac:dyDescent="0.2">
      <c r="A1864" t="s">
        <v>53</v>
      </c>
      <c r="B1864">
        <v>1453946</v>
      </c>
      <c r="C1864">
        <v>1453946</v>
      </c>
      <c r="D1864">
        <v>1</v>
      </c>
      <c r="E1864" t="s">
        <v>177</v>
      </c>
      <c r="F1864" t="s">
        <v>178</v>
      </c>
      <c r="G1864">
        <v>126</v>
      </c>
      <c r="H1864" t="s">
        <v>110</v>
      </c>
      <c r="I1864" t="s">
        <v>326</v>
      </c>
      <c r="J1864" t="s">
        <v>55</v>
      </c>
      <c r="L1864" t="s">
        <v>34</v>
      </c>
      <c r="M1864" s="1">
        <v>0.752</v>
      </c>
      <c r="N1864" t="s">
        <v>325</v>
      </c>
      <c r="Q1864" t="s">
        <v>408</v>
      </c>
      <c r="S1864" t="s">
        <v>22</v>
      </c>
      <c r="AA1864">
        <f>SUM(Table1[[#This Row],[NC000911]:[NZCP012832]])</f>
        <v>0</v>
      </c>
    </row>
    <row r="1865" spans="1:27" hidden="1" x14ac:dyDescent="0.2">
      <c r="A1865" t="s">
        <v>53</v>
      </c>
      <c r="B1865">
        <v>1454043</v>
      </c>
      <c r="C1865">
        <v>1454043</v>
      </c>
      <c r="D1865">
        <v>1</v>
      </c>
      <c r="E1865" t="s">
        <v>177</v>
      </c>
      <c r="F1865" t="s">
        <v>178</v>
      </c>
      <c r="G1865">
        <v>126</v>
      </c>
      <c r="H1865" t="s">
        <v>110</v>
      </c>
      <c r="I1865" t="s">
        <v>332</v>
      </c>
      <c r="J1865" t="s">
        <v>55</v>
      </c>
      <c r="L1865" t="s">
        <v>34</v>
      </c>
      <c r="M1865" s="1">
        <v>0.752</v>
      </c>
      <c r="Q1865" t="s">
        <v>408</v>
      </c>
      <c r="R1865" s="1">
        <v>0.248</v>
      </c>
      <c r="S1865" t="s">
        <v>23</v>
      </c>
      <c r="AA1865">
        <f>SUM(Table1[[#This Row],[NC000911]:[NZCP012832]])</f>
        <v>0</v>
      </c>
    </row>
    <row r="1866" spans="1:27" hidden="1" x14ac:dyDescent="0.2">
      <c r="A1866" t="s">
        <v>53</v>
      </c>
      <c r="B1866">
        <v>1454055</v>
      </c>
      <c r="C1866">
        <v>1454055</v>
      </c>
      <c r="D1866">
        <v>1</v>
      </c>
      <c r="E1866" t="s">
        <v>177</v>
      </c>
      <c r="F1866" t="s">
        <v>178</v>
      </c>
      <c r="G1866">
        <v>126</v>
      </c>
      <c r="H1866" t="s">
        <v>110</v>
      </c>
      <c r="I1866" t="s">
        <v>327</v>
      </c>
      <c r="J1866" t="s">
        <v>55</v>
      </c>
      <c r="L1866" t="s">
        <v>34</v>
      </c>
      <c r="M1866" s="1">
        <v>0.752</v>
      </c>
      <c r="N1866" t="s">
        <v>325</v>
      </c>
      <c r="O1866" t="s">
        <v>59</v>
      </c>
      <c r="Q1866" t="s">
        <v>408</v>
      </c>
      <c r="R1866" s="1">
        <v>0.248</v>
      </c>
      <c r="S1866" t="s">
        <v>24</v>
      </c>
      <c r="AA1866">
        <f>SUM(Table1[[#This Row],[NC000911]:[NZCP012832]])</f>
        <v>0</v>
      </c>
    </row>
    <row r="1867" spans="1:27" hidden="1" x14ac:dyDescent="0.2">
      <c r="A1867" t="s">
        <v>53</v>
      </c>
      <c r="B1867">
        <v>1455027</v>
      </c>
      <c r="C1867">
        <v>1455027</v>
      </c>
      <c r="D1867">
        <v>1</v>
      </c>
      <c r="E1867" t="s">
        <v>177</v>
      </c>
      <c r="F1867" t="s">
        <v>178</v>
      </c>
      <c r="G1867">
        <v>126</v>
      </c>
      <c r="H1867" t="s">
        <v>110</v>
      </c>
      <c r="I1867" t="s">
        <v>324</v>
      </c>
      <c r="J1867" t="s">
        <v>55</v>
      </c>
      <c r="L1867" t="s">
        <v>34</v>
      </c>
      <c r="M1867" s="1">
        <v>0.752</v>
      </c>
      <c r="N1867" t="s">
        <v>325</v>
      </c>
      <c r="O1867" t="s">
        <v>59</v>
      </c>
      <c r="Q1867" t="s">
        <v>408</v>
      </c>
      <c r="R1867" s="1">
        <v>0.248</v>
      </c>
      <c r="S1867" t="s">
        <v>18</v>
      </c>
      <c r="AA1867">
        <f>SUM(Table1[[#This Row],[NC000911]:[NZCP012832]])</f>
        <v>0</v>
      </c>
    </row>
    <row r="1868" spans="1:27" hidden="1" x14ac:dyDescent="0.2">
      <c r="A1868" t="s">
        <v>53</v>
      </c>
      <c r="B1868">
        <v>3065206</v>
      </c>
      <c r="C1868">
        <v>3065208</v>
      </c>
      <c r="D1868">
        <v>2</v>
      </c>
      <c r="E1868" t="s">
        <v>78</v>
      </c>
      <c r="F1868" t="s">
        <v>94</v>
      </c>
      <c r="G1868">
        <v>403</v>
      </c>
      <c r="H1868" t="s">
        <v>658</v>
      </c>
      <c r="I1868" t="s">
        <v>81</v>
      </c>
      <c r="J1868" t="s">
        <v>33</v>
      </c>
      <c r="K1868" t="s">
        <v>33</v>
      </c>
      <c r="L1868" t="s">
        <v>659</v>
      </c>
      <c r="M1868" s="1">
        <v>0.51900000000000002</v>
      </c>
      <c r="N1868" t="s">
        <v>82</v>
      </c>
      <c r="O1868" t="s">
        <v>660</v>
      </c>
      <c r="P1868" t="s">
        <v>83</v>
      </c>
      <c r="Q1868" t="s">
        <v>661</v>
      </c>
      <c r="S1868" t="s">
        <v>18</v>
      </c>
      <c r="AA1868">
        <v>0</v>
      </c>
    </row>
    <row r="1869" spans="1:27" hidden="1" x14ac:dyDescent="0.2">
      <c r="A1869" t="s">
        <v>53</v>
      </c>
      <c r="B1869">
        <v>3062924</v>
      </c>
      <c r="C1869">
        <v>3062926</v>
      </c>
      <c r="D1869">
        <v>2</v>
      </c>
      <c r="E1869" t="s">
        <v>93</v>
      </c>
      <c r="F1869" t="s">
        <v>94</v>
      </c>
      <c r="G1869">
        <v>403</v>
      </c>
      <c r="H1869" t="s">
        <v>658</v>
      </c>
      <c r="I1869" t="s">
        <v>87</v>
      </c>
      <c r="J1869" t="s">
        <v>33</v>
      </c>
      <c r="K1869" t="s">
        <v>33</v>
      </c>
      <c r="L1869" t="s">
        <v>659</v>
      </c>
      <c r="M1869" s="1">
        <v>0.51900000000000002</v>
      </c>
      <c r="N1869" t="s">
        <v>82</v>
      </c>
      <c r="P1869" t="s">
        <v>83</v>
      </c>
      <c r="Q1869" t="s">
        <v>661</v>
      </c>
      <c r="S1869" t="s">
        <v>22</v>
      </c>
      <c r="AA1869">
        <v>0</v>
      </c>
    </row>
    <row r="1870" spans="1:27" hidden="1" x14ac:dyDescent="0.2">
      <c r="A1870" t="s">
        <v>53</v>
      </c>
      <c r="B1870">
        <v>3063034</v>
      </c>
      <c r="C1870">
        <v>3063036</v>
      </c>
      <c r="D1870">
        <v>2</v>
      </c>
      <c r="E1870" t="s">
        <v>93</v>
      </c>
      <c r="F1870" t="s">
        <v>94</v>
      </c>
      <c r="G1870">
        <v>403</v>
      </c>
      <c r="H1870" t="s">
        <v>658</v>
      </c>
      <c r="I1870" t="s">
        <v>88</v>
      </c>
      <c r="J1870" t="s">
        <v>33</v>
      </c>
      <c r="K1870" t="s">
        <v>33</v>
      </c>
      <c r="L1870" t="s">
        <v>659</v>
      </c>
      <c r="M1870" s="1">
        <v>0.51900000000000002</v>
      </c>
      <c r="N1870" t="s">
        <v>82</v>
      </c>
      <c r="O1870" t="s">
        <v>660</v>
      </c>
      <c r="P1870" t="s">
        <v>83</v>
      </c>
      <c r="Q1870" t="s">
        <v>661</v>
      </c>
      <c r="S1870" t="s">
        <v>24</v>
      </c>
      <c r="AA1870">
        <v>0</v>
      </c>
    </row>
    <row r="1871" spans="1:27" hidden="1" x14ac:dyDescent="0.2">
      <c r="A1871" t="s">
        <v>53</v>
      </c>
      <c r="B1871">
        <v>3062474</v>
      </c>
      <c r="C1871">
        <v>3062476</v>
      </c>
      <c r="D1871">
        <v>2</v>
      </c>
      <c r="E1871" t="s">
        <v>93</v>
      </c>
      <c r="F1871" t="s">
        <v>94</v>
      </c>
      <c r="G1871">
        <v>403</v>
      </c>
      <c r="H1871" t="s">
        <v>658</v>
      </c>
      <c r="I1871" t="s">
        <v>102</v>
      </c>
      <c r="J1871" t="s">
        <v>33</v>
      </c>
      <c r="K1871" t="s">
        <v>33</v>
      </c>
      <c r="L1871" t="s">
        <v>659</v>
      </c>
      <c r="M1871" s="1">
        <v>0.51900000000000002</v>
      </c>
      <c r="P1871" t="s">
        <v>83</v>
      </c>
      <c r="Q1871" t="s">
        <v>661</v>
      </c>
      <c r="S1871" t="s">
        <v>19</v>
      </c>
      <c r="AA1871">
        <v>0</v>
      </c>
    </row>
    <row r="1872" spans="1:27" hidden="1" x14ac:dyDescent="0.2">
      <c r="A1872" t="s">
        <v>53</v>
      </c>
      <c r="B1872">
        <v>3064023</v>
      </c>
      <c r="C1872">
        <v>3064025</v>
      </c>
      <c r="D1872">
        <v>2</v>
      </c>
      <c r="E1872" t="s">
        <v>89</v>
      </c>
      <c r="F1872" t="s">
        <v>90</v>
      </c>
      <c r="G1872">
        <v>403</v>
      </c>
      <c r="H1872" t="s">
        <v>658</v>
      </c>
      <c r="J1872" t="s">
        <v>33</v>
      </c>
      <c r="K1872" t="s">
        <v>33</v>
      </c>
      <c r="L1872" t="s">
        <v>659</v>
      </c>
      <c r="M1872" s="1">
        <v>0.51900000000000002</v>
      </c>
      <c r="N1872" t="s">
        <v>91</v>
      </c>
      <c r="O1872" t="s">
        <v>660</v>
      </c>
      <c r="P1872" t="s">
        <v>83</v>
      </c>
      <c r="Q1872" t="s">
        <v>661</v>
      </c>
      <c r="S1872" t="s">
        <v>20</v>
      </c>
      <c r="AA1872">
        <v>0</v>
      </c>
    </row>
    <row r="1873" spans="1:27" hidden="1" x14ac:dyDescent="0.2">
      <c r="A1873" t="s">
        <v>53</v>
      </c>
      <c r="B1873">
        <v>3062848</v>
      </c>
      <c r="C1873">
        <v>3062850</v>
      </c>
      <c r="D1873">
        <v>2</v>
      </c>
      <c r="E1873" t="s">
        <v>93</v>
      </c>
      <c r="F1873" t="s">
        <v>94</v>
      </c>
      <c r="G1873">
        <v>403</v>
      </c>
      <c r="H1873" t="s">
        <v>658</v>
      </c>
      <c r="I1873" t="s">
        <v>92</v>
      </c>
      <c r="J1873" t="s">
        <v>33</v>
      </c>
      <c r="K1873" t="s">
        <v>33</v>
      </c>
      <c r="L1873" t="s">
        <v>659</v>
      </c>
      <c r="M1873" s="1">
        <v>0.51900000000000002</v>
      </c>
      <c r="N1873" t="s">
        <v>82</v>
      </c>
      <c r="O1873" t="s">
        <v>660</v>
      </c>
      <c r="P1873" t="s">
        <v>83</v>
      </c>
      <c r="Q1873" t="s">
        <v>661</v>
      </c>
      <c r="S1873" t="s">
        <v>21</v>
      </c>
      <c r="AA1873">
        <v>0</v>
      </c>
    </row>
    <row r="1874" spans="1:27" hidden="1" x14ac:dyDescent="0.2">
      <c r="A1874" t="s">
        <v>53</v>
      </c>
      <c r="B1874">
        <v>3063023</v>
      </c>
      <c r="C1874">
        <v>3063025</v>
      </c>
      <c r="D1874">
        <v>2</v>
      </c>
      <c r="E1874" t="s">
        <v>93</v>
      </c>
      <c r="F1874" t="s">
        <v>94</v>
      </c>
      <c r="G1874">
        <v>403</v>
      </c>
      <c r="H1874" t="s">
        <v>658</v>
      </c>
      <c r="I1874" t="s">
        <v>95</v>
      </c>
      <c r="J1874" t="s">
        <v>33</v>
      </c>
      <c r="K1874" t="s">
        <v>33</v>
      </c>
      <c r="L1874" t="s">
        <v>659</v>
      </c>
      <c r="M1874" s="1">
        <v>0.51900000000000002</v>
      </c>
      <c r="P1874" t="s">
        <v>83</v>
      </c>
      <c r="Q1874" t="s">
        <v>661</v>
      </c>
      <c r="S1874" t="s">
        <v>23</v>
      </c>
      <c r="AA1874">
        <v>0</v>
      </c>
    </row>
    <row r="1875" spans="1:27" hidden="1" x14ac:dyDescent="0.2">
      <c r="A1875" t="s">
        <v>53</v>
      </c>
      <c r="B1875">
        <v>3065212</v>
      </c>
      <c r="C1875">
        <v>3065214</v>
      </c>
      <c r="D1875">
        <v>2</v>
      </c>
      <c r="E1875" t="s">
        <v>78</v>
      </c>
      <c r="F1875" t="s">
        <v>94</v>
      </c>
      <c r="G1875">
        <v>397</v>
      </c>
      <c r="H1875" t="s">
        <v>670</v>
      </c>
      <c r="I1875" t="s">
        <v>81</v>
      </c>
      <c r="J1875" t="s">
        <v>33</v>
      </c>
      <c r="K1875" t="s">
        <v>33</v>
      </c>
      <c r="L1875" t="s">
        <v>671</v>
      </c>
      <c r="M1875" s="1">
        <v>0.53700000000000003</v>
      </c>
      <c r="N1875" t="s">
        <v>82</v>
      </c>
      <c r="O1875" t="s">
        <v>603</v>
      </c>
      <c r="P1875" t="s">
        <v>672</v>
      </c>
      <c r="Q1875" t="s">
        <v>673</v>
      </c>
      <c r="S1875" t="s">
        <v>18</v>
      </c>
      <c r="AA1875">
        <v>0</v>
      </c>
    </row>
    <row r="1876" spans="1:27" hidden="1" x14ac:dyDescent="0.2">
      <c r="A1876" t="s">
        <v>53</v>
      </c>
      <c r="B1876">
        <v>3062930</v>
      </c>
      <c r="C1876">
        <v>3062932</v>
      </c>
      <c r="D1876">
        <v>2</v>
      </c>
      <c r="E1876" t="s">
        <v>93</v>
      </c>
      <c r="F1876" t="s">
        <v>94</v>
      </c>
      <c r="G1876">
        <v>397</v>
      </c>
      <c r="H1876" t="s">
        <v>670</v>
      </c>
      <c r="I1876" t="s">
        <v>87</v>
      </c>
      <c r="J1876" t="s">
        <v>33</v>
      </c>
      <c r="K1876" t="s">
        <v>33</v>
      </c>
      <c r="L1876" t="s">
        <v>671</v>
      </c>
      <c r="M1876" s="1">
        <v>0.53700000000000003</v>
      </c>
      <c r="N1876" t="s">
        <v>82</v>
      </c>
      <c r="P1876" t="s">
        <v>672</v>
      </c>
      <c r="Q1876" t="s">
        <v>673</v>
      </c>
      <c r="S1876" t="s">
        <v>22</v>
      </c>
      <c r="AA1876">
        <v>0</v>
      </c>
    </row>
    <row r="1877" spans="1:27" hidden="1" x14ac:dyDescent="0.2">
      <c r="A1877" t="s">
        <v>53</v>
      </c>
      <c r="B1877">
        <v>3063040</v>
      </c>
      <c r="C1877">
        <v>3063042</v>
      </c>
      <c r="D1877">
        <v>2</v>
      </c>
      <c r="E1877" t="s">
        <v>93</v>
      </c>
      <c r="F1877" t="s">
        <v>94</v>
      </c>
      <c r="G1877">
        <v>397</v>
      </c>
      <c r="H1877" t="s">
        <v>670</v>
      </c>
      <c r="I1877" t="s">
        <v>88</v>
      </c>
      <c r="J1877" t="s">
        <v>33</v>
      </c>
      <c r="K1877" t="s">
        <v>33</v>
      </c>
      <c r="L1877" t="s">
        <v>671</v>
      </c>
      <c r="M1877" s="1">
        <v>0.53700000000000003</v>
      </c>
      <c r="N1877" t="s">
        <v>82</v>
      </c>
      <c r="O1877" t="s">
        <v>603</v>
      </c>
      <c r="P1877" t="s">
        <v>672</v>
      </c>
      <c r="Q1877" t="s">
        <v>673</v>
      </c>
      <c r="S1877" t="s">
        <v>24</v>
      </c>
      <c r="AA1877">
        <v>0</v>
      </c>
    </row>
    <row r="1878" spans="1:27" hidden="1" x14ac:dyDescent="0.2">
      <c r="A1878" t="s">
        <v>53</v>
      </c>
      <c r="B1878">
        <v>3062480</v>
      </c>
      <c r="C1878">
        <v>3062482</v>
      </c>
      <c r="D1878">
        <v>2</v>
      </c>
      <c r="E1878" t="s">
        <v>93</v>
      </c>
      <c r="F1878" t="s">
        <v>94</v>
      </c>
      <c r="G1878">
        <v>397</v>
      </c>
      <c r="H1878" t="s">
        <v>670</v>
      </c>
      <c r="I1878" t="s">
        <v>102</v>
      </c>
      <c r="J1878" t="s">
        <v>33</v>
      </c>
      <c r="K1878" t="s">
        <v>33</v>
      </c>
      <c r="L1878" t="s">
        <v>671</v>
      </c>
      <c r="M1878" s="1">
        <v>0.53700000000000003</v>
      </c>
      <c r="P1878" t="s">
        <v>672</v>
      </c>
      <c r="Q1878" t="s">
        <v>673</v>
      </c>
      <c r="S1878" t="s">
        <v>19</v>
      </c>
      <c r="AA1878">
        <v>0</v>
      </c>
    </row>
    <row r="1879" spans="1:27" hidden="1" x14ac:dyDescent="0.2">
      <c r="A1879" t="s">
        <v>53</v>
      </c>
      <c r="B1879">
        <v>3064029</v>
      </c>
      <c r="C1879">
        <v>3064031</v>
      </c>
      <c r="D1879">
        <v>2</v>
      </c>
      <c r="E1879" t="s">
        <v>89</v>
      </c>
      <c r="F1879" t="s">
        <v>90</v>
      </c>
      <c r="G1879">
        <v>397</v>
      </c>
      <c r="H1879" t="s">
        <v>670</v>
      </c>
      <c r="J1879" t="s">
        <v>33</v>
      </c>
      <c r="K1879" t="s">
        <v>33</v>
      </c>
      <c r="L1879" t="s">
        <v>671</v>
      </c>
      <c r="M1879" s="1">
        <v>0.53700000000000003</v>
      </c>
      <c r="N1879" t="s">
        <v>91</v>
      </c>
      <c r="O1879" t="s">
        <v>603</v>
      </c>
      <c r="P1879" t="s">
        <v>672</v>
      </c>
      <c r="Q1879" t="s">
        <v>673</v>
      </c>
      <c r="S1879" t="s">
        <v>20</v>
      </c>
      <c r="AA1879">
        <v>0</v>
      </c>
    </row>
    <row r="1880" spans="1:27" hidden="1" x14ac:dyDescent="0.2">
      <c r="A1880" t="s">
        <v>53</v>
      </c>
      <c r="B1880">
        <v>3062854</v>
      </c>
      <c r="C1880">
        <v>3062856</v>
      </c>
      <c r="D1880">
        <v>2</v>
      </c>
      <c r="E1880" t="s">
        <v>93</v>
      </c>
      <c r="F1880" t="s">
        <v>94</v>
      </c>
      <c r="G1880">
        <v>397</v>
      </c>
      <c r="H1880" t="s">
        <v>670</v>
      </c>
      <c r="I1880" t="s">
        <v>92</v>
      </c>
      <c r="J1880" t="s">
        <v>33</v>
      </c>
      <c r="K1880" t="s">
        <v>33</v>
      </c>
      <c r="L1880" t="s">
        <v>671</v>
      </c>
      <c r="M1880" s="1">
        <v>0.53700000000000003</v>
      </c>
      <c r="N1880" t="s">
        <v>82</v>
      </c>
      <c r="O1880" t="s">
        <v>603</v>
      </c>
      <c r="P1880" t="s">
        <v>672</v>
      </c>
      <c r="Q1880" t="s">
        <v>673</v>
      </c>
      <c r="S1880" t="s">
        <v>21</v>
      </c>
      <c r="AA1880">
        <v>0</v>
      </c>
    </row>
    <row r="1881" spans="1:27" hidden="1" x14ac:dyDescent="0.2">
      <c r="A1881" t="s">
        <v>53</v>
      </c>
      <c r="B1881">
        <v>3063029</v>
      </c>
      <c r="C1881">
        <v>3063031</v>
      </c>
      <c r="D1881">
        <v>2</v>
      </c>
      <c r="E1881" t="s">
        <v>93</v>
      </c>
      <c r="F1881" t="s">
        <v>94</v>
      </c>
      <c r="G1881">
        <v>397</v>
      </c>
      <c r="H1881" t="s">
        <v>670</v>
      </c>
      <c r="I1881" t="s">
        <v>95</v>
      </c>
      <c r="J1881" t="s">
        <v>33</v>
      </c>
      <c r="K1881" t="s">
        <v>33</v>
      </c>
      <c r="L1881" t="s">
        <v>671</v>
      </c>
      <c r="M1881" s="1">
        <v>0.53700000000000003</v>
      </c>
      <c r="P1881" t="s">
        <v>672</v>
      </c>
      <c r="Q1881" t="s">
        <v>673</v>
      </c>
      <c r="S1881" t="s">
        <v>23</v>
      </c>
      <c r="AA1881">
        <v>0</v>
      </c>
    </row>
    <row r="1882" spans="1:27" hidden="1" x14ac:dyDescent="0.2">
      <c r="A1882" t="s">
        <v>53</v>
      </c>
      <c r="B1882">
        <v>781858</v>
      </c>
      <c r="C1882">
        <v>781859</v>
      </c>
      <c r="D1882">
        <v>2</v>
      </c>
      <c r="E1882" t="s">
        <v>208</v>
      </c>
      <c r="F1882" t="s">
        <v>209</v>
      </c>
      <c r="G1882">
        <v>38</v>
      </c>
      <c r="H1882" t="s">
        <v>593</v>
      </c>
      <c r="I1882" t="s">
        <v>210</v>
      </c>
      <c r="J1882" t="s">
        <v>33</v>
      </c>
      <c r="K1882" t="s">
        <v>33</v>
      </c>
      <c r="L1882" t="s">
        <v>200</v>
      </c>
      <c r="M1882" s="1">
        <v>0.625</v>
      </c>
      <c r="N1882" t="s">
        <v>211</v>
      </c>
      <c r="O1882" t="s">
        <v>594</v>
      </c>
      <c r="P1882" t="s">
        <v>595</v>
      </c>
      <c r="Q1882" t="s">
        <v>596</v>
      </c>
      <c r="S1882" t="s">
        <v>24</v>
      </c>
      <c r="AA1882">
        <v>0</v>
      </c>
    </row>
    <row r="1883" spans="1:27" hidden="1" x14ac:dyDescent="0.2">
      <c r="A1883" t="s">
        <v>53</v>
      </c>
      <c r="B1883">
        <v>781258</v>
      </c>
      <c r="C1883">
        <v>781259</v>
      </c>
      <c r="D1883">
        <v>2</v>
      </c>
      <c r="E1883" t="s">
        <v>208</v>
      </c>
      <c r="F1883" t="s">
        <v>209</v>
      </c>
      <c r="G1883">
        <v>38</v>
      </c>
      <c r="H1883" t="s">
        <v>593</v>
      </c>
      <c r="I1883" t="s">
        <v>214</v>
      </c>
      <c r="J1883" t="s">
        <v>33</v>
      </c>
      <c r="K1883" t="s">
        <v>33</v>
      </c>
      <c r="L1883" t="s">
        <v>200</v>
      </c>
      <c r="M1883" s="1">
        <v>0.625</v>
      </c>
      <c r="P1883" t="s">
        <v>595</v>
      </c>
      <c r="Q1883" t="s">
        <v>596</v>
      </c>
      <c r="S1883" t="s">
        <v>19</v>
      </c>
      <c r="AA1883">
        <v>0</v>
      </c>
    </row>
    <row r="1884" spans="1:27" hidden="1" x14ac:dyDescent="0.2">
      <c r="A1884" t="s">
        <v>53</v>
      </c>
      <c r="B1884">
        <v>3064779</v>
      </c>
      <c r="C1884">
        <v>3064781</v>
      </c>
      <c r="D1884">
        <v>2</v>
      </c>
      <c r="E1884" t="s">
        <v>307</v>
      </c>
      <c r="F1884" t="s">
        <v>308</v>
      </c>
      <c r="G1884">
        <v>145</v>
      </c>
      <c r="H1884" t="s">
        <v>344</v>
      </c>
      <c r="I1884" t="s">
        <v>309</v>
      </c>
      <c r="J1884" t="s">
        <v>33</v>
      </c>
      <c r="L1884" t="s">
        <v>75</v>
      </c>
      <c r="M1884" s="1">
        <v>0.64400000000000002</v>
      </c>
      <c r="N1884" t="s">
        <v>310</v>
      </c>
      <c r="O1884" t="s">
        <v>345</v>
      </c>
      <c r="Q1884" t="s">
        <v>346</v>
      </c>
      <c r="S1884" t="s">
        <v>18</v>
      </c>
      <c r="AA1884">
        <v>0</v>
      </c>
    </row>
    <row r="1885" spans="1:27" hidden="1" x14ac:dyDescent="0.2">
      <c r="A1885" t="s">
        <v>53</v>
      </c>
      <c r="B1885">
        <v>3062497</v>
      </c>
      <c r="C1885">
        <v>3062499</v>
      </c>
      <c r="D1885">
        <v>2</v>
      </c>
      <c r="E1885" t="s">
        <v>312</v>
      </c>
      <c r="F1885" t="s">
        <v>308</v>
      </c>
      <c r="G1885">
        <v>145</v>
      </c>
      <c r="H1885" t="s">
        <v>344</v>
      </c>
      <c r="I1885" t="s">
        <v>313</v>
      </c>
      <c r="J1885" t="s">
        <v>33</v>
      </c>
      <c r="L1885" t="s">
        <v>75</v>
      </c>
      <c r="M1885" s="1">
        <v>0.64400000000000002</v>
      </c>
      <c r="N1885" t="s">
        <v>310</v>
      </c>
      <c r="Q1885" t="s">
        <v>346</v>
      </c>
      <c r="S1885" t="s">
        <v>22</v>
      </c>
      <c r="AA1885">
        <v>0</v>
      </c>
    </row>
    <row r="1886" spans="1:27" hidden="1" x14ac:dyDescent="0.2">
      <c r="A1886" t="s">
        <v>53</v>
      </c>
      <c r="B1886">
        <v>3062607</v>
      </c>
      <c r="C1886">
        <v>3062609</v>
      </c>
      <c r="D1886">
        <v>2</v>
      </c>
      <c r="E1886" t="s">
        <v>312</v>
      </c>
      <c r="F1886" t="s">
        <v>308</v>
      </c>
      <c r="G1886">
        <v>145</v>
      </c>
      <c r="H1886" t="s">
        <v>344</v>
      </c>
      <c r="I1886" t="s">
        <v>314</v>
      </c>
      <c r="J1886" t="s">
        <v>33</v>
      </c>
      <c r="L1886" t="s">
        <v>75</v>
      </c>
      <c r="M1886" s="1">
        <v>0.64400000000000002</v>
      </c>
      <c r="N1886" t="s">
        <v>310</v>
      </c>
      <c r="O1886" t="s">
        <v>345</v>
      </c>
      <c r="Q1886" t="s">
        <v>346</v>
      </c>
      <c r="S1886" t="s">
        <v>24</v>
      </c>
      <c r="AA1886">
        <v>0</v>
      </c>
    </row>
    <row r="1887" spans="1:27" hidden="1" x14ac:dyDescent="0.2">
      <c r="A1887" t="s">
        <v>53</v>
      </c>
      <c r="B1887">
        <v>3062047</v>
      </c>
      <c r="C1887">
        <v>3062049</v>
      </c>
      <c r="D1887">
        <v>2</v>
      </c>
      <c r="E1887" t="s">
        <v>312</v>
      </c>
      <c r="F1887" t="s">
        <v>308</v>
      </c>
      <c r="G1887">
        <v>145</v>
      </c>
      <c r="H1887" t="s">
        <v>344</v>
      </c>
      <c r="I1887" t="s">
        <v>315</v>
      </c>
      <c r="J1887" t="s">
        <v>33</v>
      </c>
      <c r="L1887" t="s">
        <v>75</v>
      </c>
      <c r="M1887" s="1">
        <v>0.64400000000000002</v>
      </c>
      <c r="Q1887" t="s">
        <v>346</v>
      </c>
      <c r="S1887" t="s">
        <v>19</v>
      </c>
      <c r="AA1887">
        <v>0</v>
      </c>
    </row>
    <row r="1888" spans="1:27" hidden="1" x14ac:dyDescent="0.2">
      <c r="A1888" t="s">
        <v>53</v>
      </c>
      <c r="B1888">
        <v>3063596</v>
      </c>
      <c r="C1888">
        <v>3063598</v>
      </c>
      <c r="D1888">
        <v>2</v>
      </c>
      <c r="E1888" t="s">
        <v>316</v>
      </c>
      <c r="F1888" t="s">
        <v>317</v>
      </c>
      <c r="G1888">
        <v>145</v>
      </c>
      <c r="H1888" t="s">
        <v>344</v>
      </c>
      <c r="J1888" t="s">
        <v>33</v>
      </c>
      <c r="L1888" t="s">
        <v>75</v>
      </c>
      <c r="M1888" s="1">
        <v>0.64400000000000002</v>
      </c>
      <c r="N1888" t="s">
        <v>318</v>
      </c>
      <c r="O1888" t="s">
        <v>345</v>
      </c>
      <c r="Q1888" t="s">
        <v>346</v>
      </c>
      <c r="S1888" t="s">
        <v>20</v>
      </c>
      <c r="AA1888">
        <v>0</v>
      </c>
    </row>
    <row r="1889" spans="1:27" hidden="1" x14ac:dyDescent="0.2">
      <c r="A1889" t="s">
        <v>53</v>
      </c>
      <c r="B1889">
        <v>3062421</v>
      </c>
      <c r="C1889">
        <v>3062423</v>
      </c>
      <c r="D1889">
        <v>2</v>
      </c>
      <c r="E1889" t="s">
        <v>312</v>
      </c>
      <c r="F1889" t="s">
        <v>308</v>
      </c>
      <c r="G1889">
        <v>145</v>
      </c>
      <c r="H1889" t="s">
        <v>344</v>
      </c>
      <c r="I1889" t="s">
        <v>319</v>
      </c>
      <c r="J1889" t="s">
        <v>33</v>
      </c>
      <c r="L1889" t="s">
        <v>75</v>
      </c>
      <c r="M1889" s="1">
        <v>0.64400000000000002</v>
      </c>
      <c r="N1889" t="s">
        <v>310</v>
      </c>
      <c r="O1889" t="s">
        <v>345</v>
      </c>
      <c r="Q1889" t="s">
        <v>346</v>
      </c>
      <c r="S1889" t="s">
        <v>21</v>
      </c>
      <c r="AA1889">
        <v>0</v>
      </c>
    </row>
    <row r="1890" spans="1:27" hidden="1" x14ac:dyDescent="0.2">
      <c r="A1890" t="s">
        <v>53</v>
      </c>
      <c r="B1890">
        <v>3062596</v>
      </c>
      <c r="C1890">
        <v>3062598</v>
      </c>
      <c r="D1890">
        <v>2</v>
      </c>
      <c r="E1890" t="s">
        <v>312</v>
      </c>
      <c r="F1890" t="s">
        <v>308</v>
      </c>
      <c r="G1890">
        <v>145</v>
      </c>
      <c r="H1890" t="s">
        <v>344</v>
      </c>
      <c r="I1890" t="s">
        <v>320</v>
      </c>
      <c r="J1890" t="s">
        <v>33</v>
      </c>
      <c r="L1890" t="s">
        <v>75</v>
      </c>
      <c r="M1890" s="1">
        <v>0.64400000000000002</v>
      </c>
      <c r="Q1890" t="s">
        <v>346</v>
      </c>
      <c r="S1890" t="s">
        <v>23</v>
      </c>
      <c r="AA1890">
        <v>0</v>
      </c>
    </row>
    <row r="1891" spans="1:27" hidden="1" x14ac:dyDescent="0.2">
      <c r="A1891" t="s">
        <v>119</v>
      </c>
      <c r="B1891">
        <v>2270810</v>
      </c>
      <c r="C1891">
        <v>2270810</v>
      </c>
      <c r="D1891">
        <v>1</v>
      </c>
      <c r="E1891" t="s">
        <v>120</v>
      </c>
      <c r="F1891" t="s">
        <v>121</v>
      </c>
      <c r="G1891">
        <v>1340</v>
      </c>
      <c r="H1891" t="s">
        <v>80</v>
      </c>
      <c r="I1891" t="s">
        <v>122</v>
      </c>
      <c r="J1891" t="s">
        <v>32</v>
      </c>
      <c r="K1891" t="s">
        <v>33</v>
      </c>
      <c r="L1891" t="s">
        <v>59</v>
      </c>
      <c r="M1891" s="1">
        <v>0.503</v>
      </c>
      <c r="N1891" t="s">
        <v>123</v>
      </c>
      <c r="O1891" t="s">
        <v>56</v>
      </c>
      <c r="P1891" t="s">
        <v>124</v>
      </c>
      <c r="Q1891" t="s">
        <v>125</v>
      </c>
      <c r="R1891" s="1">
        <v>0.497</v>
      </c>
      <c r="S1891" t="s">
        <v>25</v>
      </c>
      <c r="AA1891">
        <v>0</v>
      </c>
    </row>
    <row r="1892" spans="1:27" hidden="1" x14ac:dyDescent="0.2">
      <c r="A1892" t="s">
        <v>119</v>
      </c>
      <c r="B1892">
        <v>1210893</v>
      </c>
      <c r="C1892">
        <v>1210893</v>
      </c>
      <c r="D1892">
        <v>1</v>
      </c>
      <c r="E1892" t="s">
        <v>65</v>
      </c>
      <c r="H1892" t="s">
        <v>99</v>
      </c>
      <c r="J1892" t="s">
        <v>32</v>
      </c>
      <c r="L1892" t="s">
        <v>36</v>
      </c>
      <c r="M1892" s="1">
        <v>0.503</v>
      </c>
      <c r="S1892" t="s">
        <v>19</v>
      </c>
      <c r="AA1892">
        <v>0</v>
      </c>
    </row>
    <row r="1893" spans="1:27" hidden="1" x14ac:dyDescent="0.2">
      <c r="A1893" t="s">
        <v>119</v>
      </c>
      <c r="B1893">
        <v>2997876</v>
      </c>
      <c r="C1893">
        <v>2997876</v>
      </c>
      <c r="D1893">
        <v>1</v>
      </c>
      <c r="E1893" t="s">
        <v>127</v>
      </c>
      <c r="F1893" t="s">
        <v>128</v>
      </c>
      <c r="G1893">
        <v>205</v>
      </c>
      <c r="H1893" t="s">
        <v>66</v>
      </c>
      <c r="I1893" t="s">
        <v>129</v>
      </c>
      <c r="J1893" t="s">
        <v>32</v>
      </c>
      <c r="K1893" t="s">
        <v>33</v>
      </c>
      <c r="L1893" t="s">
        <v>56</v>
      </c>
      <c r="M1893" s="1">
        <v>0.504</v>
      </c>
      <c r="N1893" t="s">
        <v>130</v>
      </c>
      <c r="O1893" t="s">
        <v>59</v>
      </c>
      <c r="P1893" t="s">
        <v>131</v>
      </c>
      <c r="Q1893" t="s">
        <v>132</v>
      </c>
      <c r="R1893" s="1">
        <v>0.496</v>
      </c>
      <c r="S1893" t="s">
        <v>18</v>
      </c>
      <c r="AA1893">
        <v>0</v>
      </c>
    </row>
    <row r="1894" spans="1:27" hidden="1" x14ac:dyDescent="0.2">
      <c r="A1894" t="s">
        <v>119</v>
      </c>
      <c r="B1894">
        <v>2995594</v>
      </c>
      <c r="C1894">
        <v>2995594</v>
      </c>
      <c r="D1894">
        <v>1</v>
      </c>
      <c r="E1894" t="s">
        <v>127</v>
      </c>
      <c r="F1894" t="s">
        <v>128</v>
      </c>
      <c r="G1894">
        <v>205</v>
      </c>
      <c r="H1894" t="s">
        <v>66</v>
      </c>
      <c r="I1894" t="s">
        <v>133</v>
      </c>
      <c r="J1894" t="s">
        <v>32</v>
      </c>
      <c r="K1894" t="s">
        <v>33</v>
      </c>
      <c r="L1894" t="s">
        <v>56</v>
      </c>
      <c r="M1894" s="1">
        <v>0.504</v>
      </c>
      <c r="N1894" t="s">
        <v>130</v>
      </c>
      <c r="P1894" t="s">
        <v>131</v>
      </c>
      <c r="Q1894" t="s">
        <v>132</v>
      </c>
      <c r="S1894" t="s">
        <v>22</v>
      </c>
      <c r="AA1894">
        <v>0</v>
      </c>
    </row>
    <row r="1895" spans="1:27" hidden="1" x14ac:dyDescent="0.2">
      <c r="A1895" t="s">
        <v>119</v>
      </c>
      <c r="B1895">
        <v>2995704</v>
      </c>
      <c r="C1895">
        <v>2995704</v>
      </c>
      <c r="D1895">
        <v>1</v>
      </c>
      <c r="E1895" t="s">
        <v>127</v>
      </c>
      <c r="F1895" t="s">
        <v>128</v>
      </c>
      <c r="G1895">
        <v>205</v>
      </c>
      <c r="H1895" t="s">
        <v>66</v>
      </c>
      <c r="I1895" t="s">
        <v>134</v>
      </c>
      <c r="J1895" t="s">
        <v>32</v>
      </c>
      <c r="K1895" t="s">
        <v>33</v>
      </c>
      <c r="L1895" t="s">
        <v>56</v>
      </c>
      <c r="M1895" s="1">
        <v>0.504</v>
      </c>
      <c r="N1895" t="s">
        <v>130</v>
      </c>
      <c r="O1895" t="s">
        <v>59</v>
      </c>
      <c r="P1895" t="s">
        <v>131</v>
      </c>
      <c r="Q1895" t="s">
        <v>132</v>
      </c>
      <c r="R1895" s="1">
        <v>0.496</v>
      </c>
      <c r="S1895" t="s">
        <v>24</v>
      </c>
      <c r="AA1895">
        <v>0</v>
      </c>
    </row>
    <row r="1896" spans="1:27" hidden="1" x14ac:dyDescent="0.2">
      <c r="A1896" t="s">
        <v>119</v>
      </c>
      <c r="B1896">
        <v>2996693</v>
      </c>
      <c r="C1896">
        <v>2996693</v>
      </c>
      <c r="D1896">
        <v>1</v>
      </c>
      <c r="E1896" t="s">
        <v>139</v>
      </c>
      <c r="F1896" t="s">
        <v>128</v>
      </c>
      <c r="G1896">
        <v>205</v>
      </c>
      <c r="H1896" t="s">
        <v>66</v>
      </c>
      <c r="I1896" t="s">
        <v>140</v>
      </c>
      <c r="J1896" t="s">
        <v>32</v>
      </c>
      <c r="K1896" t="s">
        <v>33</v>
      </c>
      <c r="L1896" t="s">
        <v>56</v>
      </c>
      <c r="M1896" s="1">
        <v>0.504</v>
      </c>
      <c r="N1896" t="s">
        <v>141</v>
      </c>
      <c r="O1896" t="s">
        <v>59</v>
      </c>
      <c r="P1896" t="s">
        <v>131</v>
      </c>
      <c r="Q1896" t="s">
        <v>132</v>
      </c>
      <c r="R1896" s="1">
        <v>0.496</v>
      </c>
      <c r="S1896" t="s">
        <v>20</v>
      </c>
      <c r="AA1896">
        <v>0</v>
      </c>
    </row>
    <row r="1897" spans="1:27" hidden="1" x14ac:dyDescent="0.2">
      <c r="A1897" t="s">
        <v>119</v>
      </c>
      <c r="B1897">
        <v>2995518</v>
      </c>
      <c r="C1897">
        <v>2995518</v>
      </c>
      <c r="D1897">
        <v>1</v>
      </c>
      <c r="E1897" t="s">
        <v>127</v>
      </c>
      <c r="F1897" t="s">
        <v>128</v>
      </c>
      <c r="G1897">
        <v>205</v>
      </c>
      <c r="H1897" t="s">
        <v>66</v>
      </c>
      <c r="I1897" t="s">
        <v>142</v>
      </c>
      <c r="J1897" t="s">
        <v>32</v>
      </c>
      <c r="K1897" t="s">
        <v>33</v>
      </c>
      <c r="L1897" t="s">
        <v>56</v>
      </c>
      <c r="M1897" s="1">
        <v>0.504</v>
      </c>
      <c r="N1897" t="s">
        <v>130</v>
      </c>
      <c r="O1897" t="s">
        <v>59</v>
      </c>
      <c r="P1897" t="s">
        <v>131</v>
      </c>
      <c r="Q1897" t="s">
        <v>132</v>
      </c>
      <c r="R1897" s="1">
        <v>0.496</v>
      </c>
      <c r="S1897" t="s">
        <v>21</v>
      </c>
      <c r="AA1897">
        <v>0</v>
      </c>
    </row>
    <row r="1898" spans="1:27" hidden="1" x14ac:dyDescent="0.2">
      <c r="A1898" t="s">
        <v>119</v>
      </c>
      <c r="B1898">
        <v>2995693</v>
      </c>
      <c r="C1898">
        <v>2995693</v>
      </c>
      <c r="D1898">
        <v>1</v>
      </c>
      <c r="E1898" t="s">
        <v>127</v>
      </c>
      <c r="F1898" t="s">
        <v>128</v>
      </c>
      <c r="G1898">
        <v>205</v>
      </c>
      <c r="H1898" t="s">
        <v>66</v>
      </c>
      <c r="I1898" t="s">
        <v>143</v>
      </c>
      <c r="J1898" t="s">
        <v>32</v>
      </c>
      <c r="K1898" t="s">
        <v>33</v>
      </c>
      <c r="L1898" t="s">
        <v>56</v>
      </c>
      <c r="M1898" s="1">
        <v>0.504</v>
      </c>
      <c r="P1898" t="s">
        <v>131</v>
      </c>
      <c r="Q1898" t="s">
        <v>132</v>
      </c>
      <c r="R1898" s="1">
        <v>0.496</v>
      </c>
      <c r="S1898" t="s">
        <v>23</v>
      </c>
      <c r="AA1898">
        <v>0</v>
      </c>
    </row>
    <row r="1899" spans="1:27" hidden="1" x14ac:dyDescent="0.2">
      <c r="A1899" t="s">
        <v>119</v>
      </c>
      <c r="B1899">
        <v>2994786</v>
      </c>
      <c r="C1899">
        <v>2994786</v>
      </c>
      <c r="D1899">
        <v>1</v>
      </c>
      <c r="E1899" t="s">
        <v>127</v>
      </c>
      <c r="F1899" t="s">
        <v>128</v>
      </c>
      <c r="G1899">
        <v>205</v>
      </c>
      <c r="H1899" t="s">
        <v>66</v>
      </c>
      <c r="I1899" t="s">
        <v>144</v>
      </c>
      <c r="J1899" t="s">
        <v>32</v>
      </c>
      <c r="K1899" t="s">
        <v>33</v>
      </c>
      <c r="L1899" t="s">
        <v>56</v>
      </c>
      <c r="M1899" s="1">
        <v>0.504</v>
      </c>
      <c r="N1899" t="s">
        <v>130</v>
      </c>
      <c r="O1899" t="s">
        <v>59</v>
      </c>
      <c r="P1899" t="s">
        <v>131</v>
      </c>
      <c r="Q1899" t="s">
        <v>132</v>
      </c>
      <c r="R1899" s="1">
        <v>0.496</v>
      </c>
      <c r="S1899" t="s">
        <v>25</v>
      </c>
      <c r="AA1899">
        <v>0</v>
      </c>
    </row>
    <row r="1900" spans="1:27" hidden="1" x14ac:dyDescent="0.2">
      <c r="A1900" t="s">
        <v>119</v>
      </c>
      <c r="B1900">
        <v>5</v>
      </c>
      <c r="C1900">
        <v>4</v>
      </c>
      <c r="D1900">
        <v>0</v>
      </c>
      <c r="E1900" t="s">
        <v>40</v>
      </c>
      <c r="F1900" t="s">
        <v>41</v>
      </c>
      <c r="G1900">
        <v>205</v>
      </c>
      <c r="I1900" t="s">
        <v>42</v>
      </c>
      <c r="J1900" t="s">
        <v>43</v>
      </c>
      <c r="K1900" t="s">
        <v>149</v>
      </c>
      <c r="L1900" t="s">
        <v>150</v>
      </c>
      <c r="M1900" s="1">
        <v>0.505</v>
      </c>
      <c r="N1900" t="s">
        <v>46</v>
      </c>
      <c r="S1900" t="s">
        <v>18</v>
      </c>
      <c r="AA1900">
        <v>0</v>
      </c>
    </row>
    <row r="1901" spans="1:27" hidden="1" x14ac:dyDescent="0.2">
      <c r="A1901" t="s">
        <v>119</v>
      </c>
      <c r="B1901">
        <v>5</v>
      </c>
      <c r="C1901">
        <v>4</v>
      </c>
      <c r="D1901">
        <v>0</v>
      </c>
      <c r="E1901" t="s">
        <v>40</v>
      </c>
      <c r="F1901" t="s">
        <v>41</v>
      </c>
      <c r="G1901">
        <v>205</v>
      </c>
      <c r="H1901" t="e">
        <f>+AACGGCG</f>
        <v>#NAME?</v>
      </c>
      <c r="I1901" t="s">
        <v>47</v>
      </c>
      <c r="J1901" t="s">
        <v>43</v>
      </c>
      <c r="K1901" t="s">
        <v>149</v>
      </c>
      <c r="L1901" t="s">
        <v>150</v>
      </c>
      <c r="M1901" s="1">
        <v>0.505</v>
      </c>
      <c r="N1901" t="s">
        <v>46</v>
      </c>
      <c r="S1901" t="s">
        <v>22</v>
      </c>
      <c r="AA1901">
        <v>0</v>
      </c>
    </row>
    <row r="1902" spans="1:27" hidden="1" x14ac:dyDescent="0.2">
      <c r="A1902" t="s">
        <v>119</v>
      </c>
      <c r="B1902">
        <v>5</v>
      </c>
      <c r="C1902">
        <v>4</v>
      </c>
      <c r="D1902">
        <v>0</v>
      </c>
      <c r="E1902" t="s">
        <v>40</v>
      </c>
      <c r="F1902" t="s">
        <v>41</v>
      </c>
      <c r="G1902">
        <v>205</v>
      </c>
      <c r="H1902" t="e">
        <f>+AACGGCG</f>
        <v>#NAME?</v>
      </c>
      <c r="I1902" t="s">
        <v>48</v>
      </c>
      <c r="J1902" t="s">
        <v>43</v>
      </c>
      <c r="K1902" t="s">
        <v>149</v>
      </c>
      <c r="L1902" t="s">
        <v>150</v>
      </c>
      <c r="M1902" s="1">
        <v>0.505</v>
      </c>
      <c r="N1902" t="s">
        <v>46</v>
      </c>
      <c r="S1902" t="s">
        <v>24</v>
      </c>
      <c r="AA1902">
        <v>0</v>
      </c>
    </row>
    <row r="1903" spans="1:27" hidden="1" x14ac:dyDescent="0.2">
      <c r="A1903" t="s">
        <v>119</v>
      </c>
      <c r="B1903">
        <v>5</v>
      </c>
      <c r="C1903">
        <v>4</v>
      </c>
      <c r="D1903">
        <v>0</v>
      </c>
      <c r="E1903" t="s">
        <v>40</v>
      </c>
      <c r="F1903" t="s">
        <v>41</v>
      </c>
      <c r="G1903">
        <v>205</v>
      </c>
      <c r="I1903" t="s">
        <v>151</v>
      </c>
      <c r="J1903" t="s">
        <v>43</v>
      </c>
      <c r="K1903" t="s">
        <v>149</v>
      </c>
      <c r="L1903" t="s">
        <v>150</v>
      </c>
      <c r="M1903" s="1">
        <v>0.505</v>
      </c>
      <c r="N1903" t="s">
        <v>152</v>
      </c>
      <c r="S1903" t="s">
        <v>20</v>
      </c>
      <c r="AA1903">
        <v>0</v>
      </c>
    </row>
    <row r="1904" spans="1:27" hidden="1" x14ac:dyDescent="0.2">
      <c r="A1904" t="s">
        <v>119</v>
      </c>
      <c r="B1904">
        <v>5</v>
      </c>
      <c r="C1904">
        <v>4</v>
      </c>
      <c r="D1904">
        <v>0</v>
      </c>
      <c r="E1904" t="s">
        <v>40</v>
      </c>
      <c r="F1904" t="s">
        <v>41</v>
      </c>
      <c r="G1904">
        <v>205</v>
      </c>
      <c r="I1904" t="s">
        <v>153</v>
      </c>
      <c r="J1904" t="s">
        <v>43</v>
      </c>
      <c r="K1904" t="s">
        <v>149</v>
      </c>
      <c r="L1904" t="s">
        <v>150</v>
      </c>
      <c r="M1904" s="1">
        <v>0.505</v>
      </c>
      <c r="N1904" t="s">
        <v>46</v>
      </c>
      <c r="S1904" t="s">
        <v>21</v>
      </c>
      <c r="AA1904">
        <v>0</v>
      </c>
    </row>
    <row r="1905" spans="1:27" hidden="1" x14ac:dyDescent="0.2">
      <c r="A1905" t="s">
        <v>119</v>
      </c>
      <c r="B1905">
        <v>5</v>
      </c>
      <c r="C1905">
        <v>4</v>
      </c>
      <c r="D1905">
        <v>0</v>
      </c>
      <c r="E1905" t="s">
        <v>40</v>
      </c>
      <c r="F1905" t="s">
        <v>41</v>
      </c>
      <c r="G1905">
        <v>205</v>
      </c>
      <c r="I1905" t="s">
        <v>154</v>
      </c>
      <c r="J1905" t="s">
        <v>43</v>
      </c>
      <c r="K1905" t="s">
        <v>149</v>
      </c>
      <c r="L1905" t="s">
        <v>150</v>
      </c>
      <c r="M1905" s="1">
        <v>0.505</v>
      </c>
      <c r="S1905" t="s">
        <v>23</v>
      </c>
      <c r="AA1905">
        <v>0</v>
      </c>
    </row>
    <row r="1906" spans="1:27" hidden="1" x14ac:dyDescent="0.2">
      <c r="A1906" t="s">
        <v>119</v>
      </c>
      <c r="B1906">
        <v>5</v>
      </c>
      <c r="C1906">
        <v>4</v>
      </c>
      <c r="D1906">
        <v>0</v>
      </c>
      <c r="E1906" t="s">
        <v>40</v>
      </c>
      <c r="F1906" t="s">
        <v>41</v>
      </c>
      <c r="G1906">
        <v>205</v>
      </c>
      <c r="H1906" t="e">
        <f>+AACGGCG</f>
        <v>#NAME?</v>
      </c>
      <c r="I1906" t="s">
        <v>155</v>
      </c>
      <c r="J1906" t="s">
        <v>43</v>
      </c>
      <c r="K1906" t="s">
        <v>149</v>
      </c>
      <c r="L1906" t="s">
        <v>150</v>
      </c>
      <c r="M1906" s="1">
        <v>0.505</v>
      </c>
      <c r="N1906" t="s">
        <v>46</v>
      </c>
      <c r="S1906" t="s">
        <v>151</v>
      </c>
      <c r="AA1906">
        <v>0</v>
      </c>
    </row>
    <row r="1907" spans="1:27" hidden="1" x14ac:dyDescent="0.2">
      <c r="A1907" t="s">
        <v>119</v>
      </c>
      <c r="B1907">
        <v>1453296</v>
      </c>
      <c r="C1907">
        <v>1453296</v>
      </c>
      <c r="D1907">
        <v>1</v>
      </c>
      <c r="E1907" t="s">
        <v>65</v>
      </c>
      <c r="H1907" t="s">
        <v>30</v>
      </c>
      <c r="J1907" t="s">
        <v>32</v>
      </c>
      <c r="L1907" t="s">
        <v>34</v>
      </c>
      <c r="M1907" s="1">
        <v>0.505</v>
      </c>
      <c r="S1907" t="s">
        <v>19</v>
      </c>
      <c r="AA1907">
        <v>0</v>
      </c>
    </row>
    <row r="1908" spans="1:27" hidden="1" x14ac:dyDescent="0.2">
      <c r="A1908" t="s">
        <v>119</v>
      </c>
      <c r="B1908">
        <v>2994985</v>
      </c>
      <c r="C1908">
        <v>2994985</v>
      </c>
      <c r="D1908">
        <v>1</v>
      </c>
      <c r="E1908" t="s">
        <v>65</v>
      </c>
      <c r="H1908" t="s">
        <v>99</v>
      </c>
      <c r="J1908" t="s">
        <v>32</v>
      </c>
      <c r="L1908" t="s">
        <v>36</v>
      </c>
      <c r="M1908" s="1">
        <v>0.50600000000000001</v>
      </c>
      <c r="S1908" t="s">
        <v>19</v>
      </c>
      <c r="AA1908">
        <v>0</v>
      </c>
    </row>
    <row r="1909" spans="1:27" hidden="1" x14ac:dyDescent="0.2">
      <c r="A1909" t="s">
        <v>119</v>
      </c>
      <c r="B1909">
        <v>2994974</v>
      </c>
      <c r="C1909">
        <v>2994974</v>
      </c>
      <c r="D1909">
        <v>1</v>
      </c>
      <c r="E1909" t="s">
        <v>65</v>
      </c>
      <c r="H1909" t="s">
        <v>99</v>
      </c>
      <c r="J1909" t="s">
        <v>32</v>
      </c>
      <c r="L1909" t="s">
        <v>36</v>
      </c>
      <c r="M1909" s="1">
        <v>0.50800000000000001</v>
      </c>
      <c r="S1909" t="s">
        <v>19</v>
      </c>
      <c r="AA1909">
        <v>0</v>
      </c>
    </row>
    <row r="1910" spans="1:27" hidden="1" x14ac:dyDescent="0.2">
      <c r="A1910" t="s">
        <v>119</v>
      </c>
      <c r="B1910">
        <v>1453292</v>
      </c>
      <c r="C1910">
        <v>1453292</v>
      </c>
      <c r="D1910">
        <v>1</v>
      </c>
      <c r="E1910" t="s">
        <v>65</v>
      </c>
      <c r="H1910" t="s">
        <v>80</v>
      </c>
      <c r="J1910" t="s">
        <v>32</v>
      </c>
      <c r="L1910" t="s">
        <v>59</v>
      </c>
      <c r="M1910" s="1">
        <v>0.50800000000000001</v>
      </c>
      <c r="S1910" t="s">
        <v>19</v>
      </c>
      <c r="AA1910">
        <v>0</v>
      </c>
    </row>
    <row r="1911" spans="1:27" hidden="1" x14ac:dyDescent="0.2">
      <c r="A1911" t="s">
        <v>119</v>
      </c>
      <c r="B1911">
        <v>2995019</v>
      </c>
      <c r="C1911">
        <v>2995019</v>
      </c>
      <c r="D1911">
        <v>1</v>
      </c>
      <c r="E1911" t="s">
        <v>65</v>
      </c>
      <c r="H1911" t="s">
        <v>80</v>
      </c>
      <c r="J1911" t="s">
        <v>32</v>
      </c>
      <c r="L1911" t="s">
        <v>59</v>
      </c>
      <c r="M1911" s="1">
        <v>0.51</v>
      </c>
      <c r="S1911" t="s">
        <v>19</v>
      </c>
      <c r="AA1911">
        <v>0</v>
      </c>
    </row>
    <row r="1912" spans="1:27" hidden="1" x14ac:dyDescent="0.2">
      <c r="A1912" t="s">
        <v>119</v>
      </c>
      <c r="B1912">
        <v>1453251</v>
      </c>
      <c r="C1912">
        <v>1453251</v>
      </c>
      <c r="D1912">
        <v>1</v>
      </c>
      <c r="E1912" t="s">
        <v>65</v>
      </c>
      <c r="H1912" t="s">
        <v>30</v>
      </c>
      <c r="J1912" t="s">
        <v>32</v>
      </c>
      <c r="L1912" t="s">
        <v>34</v>
      </c>
      <c r="M1912" s="1">
        <v>0.51</v>
      </c>
      <c r="S1912" t="s">
        <v>19</v>
      </c>
      <c r="AA1912">
        <v>0</v>
      </c>
    </row>
    <row r="1913" spans="1:27" hidden="1" x14ac:dyDescent="0.2">
      <c r="A1913" t="s">
        <v>119</v>
      </c>
      <c r="B1913">
        <v>1453248</v>
      </c>
      <c r="C1913">
        <v>1453248</v>
      </c>
      <c r="D1913">
        <v>1</v>
      </c>
      <c r="E1913" t="s">
        <v>65</v>
      </c>
      <c r="H1913" t="s">
        <v>80</v>
      </c>
      <c r="J1913" t="s">
        <v>32</v>
      </c>
      <c r="L1913" t="s">
        <v>59</v>
      </c>
      <c r="M1913" s="1">
        <v>0.51</v>
      </c>
      <c r="S1913" t="s">
        <v>19</v>
      </c>
      <c r="AA1913">
        <v>0</v>
      </c>
    </row>
    <row r="1914" spans="1:27" hidden="1" x14ac:dyDescent="0.2">
      <c r="A1914" t="s">
        <v>119</v>
      </c>
      <c r="B1914">
        <v>1971423</v>
      </c>
      <c r="C1914">
        <v>1971423</v>
      </c>
      <c r="D1914">
        <v>1</v>
      </c>
      <c r="H1914" t="s">
        <v>110</v>
      </c>
      <c r="J1914" t="s">
        <v>55</v>
      </c>
      <c r="L1914" t="s">
        <v>34</v>
      </c>
      <c r="M1914" s="1">
        <v>0.51200000000000001</v>
      </c>
      <c r="O1914" t="s">
        <v>59</v>
      </c>
      <c r="R1914" s="1">
        <v>0.48799999999999999</v>
      </c>
      <c r="S1914" t="s">
        <v>20</v>
      </c>
      <c r="AA1914">
        <v>0</v>
      </c>
    </row>
    <row r="1915" spans="1:27" hidden="1" x14ac:dyDescent="0.2">
      <c r="A1915" t="s">
        <v>119</v>
      </c>
      <c r="B1915">
        <v>2814886</v>
      </c>
      <c r="C1915">
        <v>2814886</v>
      </c>
      <c r="D1915">
        <v>1</v>
      </c>
      <c r="E1915" t="s">
        <v>65</v>
      </c>
      <c r="H1915" t="s">
        <v>54</v>
      </c>
      <c r="J1915" t="s">
        <v>55</v>
      </c>
      <c r="L1915" t="s">
        <v>56</v>
      </c>
      <c r="M1915" s="1">
        <v>0.51700000000000002</v>
      </c>
      <c r="S1915" t="s">
        <v>19</v>
      </c>
      <c r="AA1915">
        <v>0</v>
      </c>
    </row>
    <row r="1916" spans="1:27" hidden="1" x14ac:dyDescent="0.2">
      <c r="A1916" t="s">
        <v>119</v>
      </c>
      <c r="B1916">
        <v>1971399</v>
      </c>
      <c r="C1916">
        <v>1971399</v>
      </c>
      <c r="D1916">
        <v>1</v>
      </c>
      <c r="H1916" t="s">
        <v>66</v>
      </c>
      <c r="J1916" t="s">
        <v>32</v>
      </c>
      <c r="L1916" t="s">
        <v>56</v>
      </c>
      <c r="M1916" s="1">
        <v>0.52300000000000002</v>
      </c>
      <c r="O1916" t="s">
        <v>59</v>
      </c>
      <c r="R1916" s="1">
        <v>0.47499999999999998</v>
      </c>
      <c r="S1916" t="s">
        <v>20</v>
      </c>
      <c r="AA1916">
        <v>0</v>
      </c>
    </row>
    <row r="1917" spans="1:27" hidden="1" x14ac:dyDescent="0.2">
      <c r="A1917" t="s">
        <v>119</v>
      </c>
      <c r="B1917">
        <v>781727</v>
      </c>
      <c r="C1917">
        <v>781727</v>
      </c>
      <c r="D1917">
        <v>1</v>
      </c>
      <c r="H1917" t="s">
        <v>64</v>
      </c>
      <c r="J1917" t="s">
        <v>55</v>
      </c>
      <c r="L1917" t="s">
        <v>59</v>
      </c>
      <c r="M1917" s="1">
        <v>0.52600000000000002</v>
      </c>
      <c r="O1917" t="s">
        <v>36</v>
      </c>
      <c r="R1917" s="1">
        <v>0.38900000000000001</v>
      </c>
      <c r="S1917" t="s">
        <v>24</v>
      </c>
      <c r="AA1917">
        <v>0</v>
      </c>
    </row>
    <row r="1918" spans="1:27" hidden="1" x14ac:dyDescent="0.2">
      <c r="A1918" t="s">
        <v>119</v>
      </c>
      <c r="B1918">
        <v>781727</v>
      </c>
      <c r="C1918">
        <v>781726</v>
      </c>
      <c r="D1918">
        <v>0</v>
      </c>
      <c r="H1918" t="e">
        <f>+A</f>
        <v>#NAME?</v>
      </c>
      <c r="J1918" t="s">
        <v>43</v>
      </c>
      <c r="L1918" t="s">
        <v>56</v>
      </c>
      <c r="M1918" s="1">
        <v>0.52600000000000002</v>
      </c>
      <c r="S1918" t="s">
        <v>24</v>
      </c>
      <c r="AA1918">
        <v>0</v>
      </c>
    </row>
    <row r="1919" spans="1:27" hidden="1" x14ac:dyDescent="0.2">
      <c r="A1919" t="s">
        <v>119</v>
      </c>
      <c r="B1919">
        <v>1210895</v>
      </c>
      <c r="C1919">
        <v>1210895</v>
      </c>
      <c r="D1919">
        <v>1</v>
      </c>
      <c r="E1919" t="s">
        <v>65</v>
      </c>
      <c r="H1919" t="s">
        <v>66</v>
      </c>
      <c r="J1919" t="s">
        <v>32</v>
      </c>
      <c r="L1919" t="s">
        <v>56</v>
      </c>
      <c r="M1919" s="1">
        <v>0.52600000000000002</v>
      </c>
      <c r="S1919" t="s">
        <v>19</v>
      </c>
      <c r="AA1919">
        <v>0</v>
      </c>
    </row>
    <row r="1920" spans="1:27" hidden="1" x14ac:dyDescent="0.2">
      <c r="A1920" t="s">
        <v>119</v>
      </c>
      <c r="B1920">
        <v>781715</v>
      </c>
      <c r="C1920">
        <v>781714</v>
      </c>
      <c r="D1920">
        <v>0</v>
      </c>
      <c r="J1920" t="s">
        <v>43</v>
      </c>
      <c r="L1920" t="s">
        <v>56</v>
      </c>
      <c r="M1920" s="1">
        <v>0.52600000000000002</v>
      </c>
      <c r="S1920" t="s">
        <v>23</v>
      </c>
      <c r="AA1920">
        <v>0</v>
      </c>
    </row>
    <row r="1921" spans="1:27" hidden="1" x14ac:dyDescent="0.2">
      <c r="A1921" t="s">
        <v>119</v>
      </c>
      <c r="B1921">
        <v>781715</v>
      </c>
      <c r="C1921">
        <v>781715</v>
      </c>
      <c r="D1921">
        <v>1</v>
      </c>
      <c r="H1921" t="s">
        <v>64</v>
      </c>
      <c r="J1921" t="s">
        <v>55</v>
      </c>
      <c r="L1921" t="s">
        <v>59</v>
      </c>
      <c r="M1921" s="1">
        <v>0.52600000000000002</v>
      </c>
      <c r="R1921" s="1">
        <v>0.38900000000000001</v>
      </c>
      <c r="S1921" t="s">
        <v>23</v>
      </c>
      <c r="AA1921">
        <v>0</v>
      </c>
    </row>
    <row r="1922" spans="1:27" hidden="1" x14ac:dyDescent="0.2">
      <c r="A1922" t="s">
        <v>119</v>
      </c>
      <c r="B1922">
        <v>781728</v>
      </c>
      <c r="C1922">
        <v>781728</v>
      </c>
      <c r="D1922">
        <v>1</v>
      </c>
      <c r="H1922" t="s">
        <v>64</v>
      </c>
      <c r="J1922" t="s">
        <v>55</v>
      </c>
      <c r="L1922" t="s">
        <v>59</v>
      </c>
      <c r="M1922" s="1">
        <v>0.52600000000000002</v>
      </c>
      <c r="O1922" t="s">
        <v>36</v>
      </c>
      <c r="R1922" s="1">
        <v>0.38900000000000001</v>
      </c>
      <c r="S1922" t="s">
        <v>25</v>
      </c>
      <c r="AA1922">
        <v>0</v>
      </c>
    </row>
    <row r="1923" spans="1:27" hidden="1" x14ac:dyDescent="0.2">
      <c r="A1923" t="s">
        <v>119</v>
      </c>
      <c r="B1923">
        <v>781728</v>
      </c>
      <c r="C1923">
        <v>781727</v>
      </c>
      <c r="D1923">
        <v>0</v>
      </c>
      <c r="H1923" t="e">
        <f>+A</f>
        <v>#NAME?</v>
      </c>
      <c r="J1923" t="s">
        <v>43</v>
      </c>
      <c r="L1923" t="s">
        <v>56</v>
      </c>
      <c r="M1923" s="1">
        <v>0.52600000000000002</v>
      </c>
      <c r="S1923" t="s">
        <v>25</v>
      </c>
      <c r="AA1923">
        <v>0</v>
      </c>
    </row>
    <row r="1924" spans="1:27" hidden="1" x14ac:dyDescent="0.2">
      <c r="A1924" t="s">
        <v>119</v>
      </c>
      <c r="B1924">
        <v>1453276</v>
      </c>
      <c r="C1924">
        <v>1453276</v>
      </c>
      <c r="D1924">
        <v>1</v>
      </c>
      <c r="E1924" t="s">
        <v>65</v>
      </c>
      <c r="H1924" t="s">
        <v>80</v>
      </c>
      <c r="J1924" t="s">
        <v>32</v>
      </c>
      <c r="L1924" t="s">
        <v>59</v>
      </c>
      <c r="M1924" s="1">
        <v>0.52700000000000002</v>
      </c>
      <c r="S1924" t="s">
        <v>19</v>
      </c>
      <c r="AA1924">
        <v>0</v>
      </c>
    </row>
    <row r="1925" spans="1:27" hidden="1" x14ac:dyDescent="0.2">
      <c r="A1925" t="s">
        <v>119</v>
      </c>
      <c r="B1925">
        <v>285654</v>
      </c>
      <c r="C1925">
        <v>285654</v>
      </c>
      <c r="D1925">
        <v>1</v>
      </c>
      <c r="E1925" t="s">
        <v>69</v>
      </c>
      <c r="F1925" t="s">
        <v>70</v>
      </c>
      <c r="G1925">
        <v>285</v>
      </c>
      <c r="H1925" t="s">
        <v>99</v>
      </c>
      <c r="I1925" t="s">
        <v>180</v>
      </c>
      <c r="J1925" t="s">
        <v>32</v>
      </c>
      <c r="L1925" t="s">
        <v>36</v>
      </c>
      <c r="M1925" s="1">
        <v>0.53100000000000003</v>
      </c>
      <c r="N1925" t="s">
        <v>181</v>
      </c>
      <c r="O1925" t="s">
        <v>34</v>
      </c>
      <c r="Q1925" t="s">
        <v>201</v>
      </c>
      <c r="R1925" s="1">
        <v>0.46500000000000002</v>
      </c>
      <c r="S1925" t="s">
        <v>18</v>
      </c>
      <c r="AA1925">
        <v>0</v>
      </c>
    </row>
    <row r="1926" spans="1:27" hidden="1" x14ac:dyDescent="0.2">
      <c r="A1926" t="s">
        <v>119</v>
      </c>
      <c r="B1926">
        <v>285654</v>
      </c>
      <c r="C1926">
        <v>285654</v>
      </c>
      <c r="D1926">
        <v>1</v>
      </c>
      <c r="E1926" t="s">
        <v>97</v>
      </c>
      <c r="F1926" t="s">
        <v>98</v>
      </c>
      <c r="G1926">
        <v>285</v>
      </c>
      <c r="H1926" t="s">
        <v>99</v>
      </c>
      <c r="I1926" t="s">
        <v>183</v>
      </c>
      <c r="J1926" t="s">
        <v>32</v>
      </c>
      <c r="L1926" t="s">
        <v>36</v>
      </c>
      <c r="M1926" s="1">
        <v>0.53100000000000003</v>
      </c>
      <c r="N1926" t="s">
        <v>181</v>
      </c>
      <c r="Q1926" t="s">
        <v>201</v>
      </c>
      <c r="S1926" t="s">
        <v>22</v>
      </c>
      <c r="AA1926">
        <v>0</v>
      </c>
    </row>
    <row r="1927" spans="1:27" hidden="1" x14ac:dyDescent="0.2">
      <c r="A1927" t="s">
        <v>119</v>
      </c>
      <c r="B1927">
        <v>285654</v>
      </c>
      <c r="C1927">
        <v>285654</v>
      </c>
      <c r="D1927">
        <v>1</v>
      </c>
      <c r="E1927" t="s">
        <v>97</v>
      </c>
      <c r="F1927" t="s">
        <v>98</v>
      </c>
      <c r="G1927">
        <v>285</v>
      </c>
      <c r="H1927" t="s">
        <v>99</v>
      </c>
      <c r="I1927" t="s">
        <v>184</v>
      </c>
      <c r="J1927" t="s">
        <v>32</v>
      </c>
      <c r="L1927" t="s">
        <v>36</v>
      </c>
      <c r="M1927" s="1">
        <v>0.53100000000000003</v>
      </c>
      <c r="N1927" t="s">
        <v>181</v>
      </c>
      <c r="O1927" t="s">
        <v>34</v>
      </c>
      <c r="Q1927" t="s">
        <v>201</v>
      </c>
      <c r="R1927" s="1">
        <v>0.46500000000000002</v>
      </c>
      <c r="S1927" t="s">
        <v>24</v>
      </c>
      <c r="AA1927">
        <v>0</v>
      </c>
    </row>
    <row r="1928" spans="1:27" hidden="1" x14ac:dyDescent="0.2">
      <c r="A1928" t="s">
        <v>119</v>
      </c>
      <c r="B1928">
        <v>285654</v>
      </c>
      <c r="C1928">
        <v>285654</v>
      </c>
      <c r="D1928">
        <v>1</v>
      </c>
      <c r="E1928" t="s">
        <v>187</v>
      </c>
      <c r="F1928" t="s">
        <v>29</v>
      </c>
      <c r="G1928">
        <v>285</v>
      </c>
      <c r="H1928" t="s">
        <v>99</v>
      </c>
      <c r="I1928" t="s">
        <v>180</v>
      </c>
      <c r="J1928" t="s">
        <v>32</v>
      </c>
      <c r="L1928" t="s">
        <v>36</v>
      </c>
      <c r="M1928" s="1">
        <v>0.53100000000000003</v>
      </c>
      <c r="N1928" t="s">
        <v>188</v>
      </c>
      <c r="O1928" t="s">
        <v>34</v>
      </c>
      <c r="Q1928" t="s">
        <v>201</v>
      </c>
      <c r="R1928" s="1">
        <v>0.46500000000000002</v>
      </c>
      <c r="S1928" t="s">
        <v>20</v>
      </c>
      <c r="AA1928">
        <v>0</v>
      </c>
    </row>
    <row r="1929" spans="1:27" hidden="1" x14ac:dyDescent="0.2">
      <c r="A1929" t="s">
        <v>119</v>
      </c>
      <c r="B1929">
        <v>285654</v>
      </c>
      <c r="C1929">
        <v>285654</v>
      </c>
      <c r="D1929">
        <v>1</v>
      </c>
      <c r="E1929" t="s">
        <v>97</v>
      </c>
      <c r="F1929" t="s">
        <v>98</v>
      </c>
      <c r="G1929">
        <v>285</v>
      </c>
      <c r="H1929" t="s">
        <v>99</v>
      </c>
      <c r="I1929" t="s">
        <v>189</v>
      </c>
      <c r="J1929" t="s">
        <v>32</v>
      </c>
      <c r="L1929" t="s">
        <v>36</v>
      </c>
      <c r="M1929" s="1">
        <v>0.53100000000000003</v>
      </c>
      <c r="N1929" t="s">
        <v>181</v>
      </c>
      <c r="O1929" t="s">
        <v>34</v>
      </c>
      <c r="Q1929" t="s">
        <v>201</v>
      </c>
      <c r="R1929" s="1">
        <v>0.46500000000000002</v>
      </c>
      <c r="S1929" t="s">
        <v>21</v>
      </c>
      <c r="AA1929">
        <v>0</v>
      </c>
    </row>
    <row r="1930" spans="1:27" hidden="1" x14ac:dyDescent="0.2">
      <c r="A1930" t="s">
        <v>119</v>
      </c>
      <c r="B1930">
        <v>285642</v>
      </c>
      <c r="C1930">
        <v>285642</v>
      </c>
      <c r="D1930">
        <v>1</v>
      </c>
      <c r="E1930" t="s">
        <v>177</v>
      </c>
      <c r="F1930" t="s">
        <v>178</v>
      </c>
      <c r="G1930">
        <v>285</v>
      </c>
      <c r="H1930" t="s">
        <v>99</v>
      </c>
      <c r="I1930" t="s">
        <v>190</v>
      </c>
      <c r="J1930" t="s">
        <v>32</v>
      </c>
      <c r="L1930" t="s">
        <v>36</v>
      </c>
      <c r="M1930" s="1">
        <v>0.53100000000000003</v>
      </c>
      <c r="Q1930" t="s">
        <v>201</v>
      </c>
      <c r="R1930" s="1">
        <v>0.46500000000000002</v>
      </c>
      <c r="S1930" t="s">
        <v>23</v>
      </c>
      <c r="AA1930">
        <v>0</v>
      </c>
    </row>
    <row r="1931" spans="1:27" hidden="1" x14ac:dyDescent="0.2">
      <c r="A1931" t="s">
        <v>119</v>
      </c>
      <c r="B1931">
        <v>285654</v>
      </c>
      <c r="C1931">
        <v>285654</v>
      </c>
      <c r="D1931">
        <v>1</v>
      </c>
      <c r="E1931" t="s">
        <v>177</v>
      </c>
      <c r="F1931" t="s">
        <v>178</v>
      </c>
      <c r="G1931">
        <v>285</v>
      </c>
      <c r="H1931" t="s">
        <v>99</v>
      </c>
      <c r="I1931" t="s">
        <v>248</v>
      </c>
      <c r="J1931" t="s">
        <v>32</v>
      </c>
      <c r="L1931" t="s">
        <v>36</v>
      </c>
      <c r="M1931" s="1">
        <v>0.53100000000000003</v>
      </c>
      <c r="N1931" t="s">
        <v>181</v>
      </c>
      <c r="O1931" t="s">
        <v>34</v>
      </c>
      <c r="Q1931" t="s">
        <v>201</v>
      </c>
      <c r="R1931" s="1">
        <v>0.46500000000000002</v>
      </c>
      <c r="S1931" t="s">
        <v>25</v>
      </c>
      <c r="AA1931">
        <v>0</v>
      </c>
    </row>
    <row r="1932" spans="1:27" hidden="1" x14ac:dyDescent="0.2">
      <c r="A1932" t="s">
        <v>119</v>
      </c>
      <c r="B1932">
        <v>3400336</v>
      </c>
      <c r="C1932">
        <v>3400336</v>
      </c>
      <c r="D1932">
        <v>1</v>
      </c>
      <c r="E1932" t="s">
        <v>193</v>
      </c>
      <c r="F1932" t="s">
        <v>194</v>
      </c>
      <c r="G1932">
        <v>15</v>
      </c>
      <c r="H1932" t="s">
        <v>148</v>
      </c>
      <c r="I1932" t="s">
        <v>195</v>
      </c>
      <c r="J1932" t="s">
        <v>55</v>
      </c>
      <c r="K1932" t="s">
        <v>33</v>
      </c>
      <c r="L1932" t="s">
        <v>36</v>
      </c>
      <c r="M1932" s="1">
        <v>0.53300000000000003</v>
      </c>
      <c r="N1932" t="s">
        <v>196</v>
      </c>
      <c r="O1932" t="s">
        <v>56</v>
      </c>
      <c r="P1932" t="s">
        <v>212</v>
      </c>
      <c r="Q1932" t="s">
        <v>213</v>
      </c>
      <c r="R1932" s="1">
        <v>0.307</v>
      </c>
      <c r="S1932" t="s">
        <v>18</v>
      </c>
      <c r="AA1932">
        <v>0</v>
      </c>
    </row>
    <row r="1933" spans="1:27" hidden="1" x14ac:dyDescent="0.2">
      <c r="A1933" t="s">
        <v>119</v>
      </c>
      <c r="B1933">
        <v>2814783</v>
      </c>
      <c r="C1933">
        <v>2814783</v>
      </c>
      <c r="D1933">
        <v>1</v>
      </c>
      <c r="E1933" t="s">
        <v>65</v>
      </c>
      <c r="H1933" t="s">
        <v>148</v>
      </c>
      <c r="J1933" t="s">
        <v>55</v>
      </c>
      <c r="L1933" t="s">
        <v>36</v>
      </c>
      <c r="M1933" s="1">
        <v>0.53600000000000003</v>
      </c>
      <c r="S1933" t="s">
        <v>19</v>
      </c>
      <c r="AA1933">
        <v>0</v>
      </c>
    </row>
    <row r="1934" spans="1:27" hidden="1" x14ac:dyDescent="0.2">
      <c r="A1934" t="s">
        <v>119</v>
      </c>
      <c r="B1934">
        <v>3401505</v>
      </c>
      <c r="C1934">
        <v>3401505</v>
      </c>
      <c r="D1934">
        <v>1</v>
      </c>
      <c r="E1934" t="s">
        <v>224</v>
      </c>
      <c r="F1934" t="s">
        <v>225</v>
      </c>
      <c r="G1934">
        <v>1397</v>
      </c>
      <c r="H1934" t="s">
        <v>66</v>
      </c>
      <c r="I1934" t="s">
        <v>226</v>
      </c>
      <c r="J1934" t="s">
        <v>32</v>
      </c>
      <c r="K1934" t="s">
        <v>33</v>
      </c>
      <c r="L1934" t="s">
        <v>56</v>
      </c>
      <c r="M1934" s="1">
        <v>0.55800000000000005</v>
      </c>
      <c r="N1934" t="s">
        <v>227</v>
      </c>
      <c r="O1934" t="s">
        <v>59</v>
      </c>
      <c r="P1934" t="s">
        <v>228</v>
      </c>
      <c r="Q1934" t="s">
        <v>229</v>
      </c>
      <c r="R1934" s="1">
        <v>0.42599999999999999</v>
      </c>
      <c r="S1934" t="s">
        <v>18</v>
      </c>
      <c r="AA1934">
        <v>0</v>
      </c>
    </row>
    <row r="1935" spans="1:27" hidden="1" x14ac:dyDescent="0.2">
      <c r="A1935" t="s">
        <v>119</v>
      </c>
      <c r="B1935">
        <v>2814795</v>
      </c>
      <c r="C1935">
        <v>2814795</v>
      </c>
      <c r="D1935">
        <v>1</v>
      </c>
      <c r="E1935" t="s">
        <v>65</v>
      </c>
      <c r="H1935" t="s">
        <v>30</v>
      </c>
      <c r="J1935" t="s">
        <v>32</v>
      </c>
      <c r="L1935" t="s">
        <v>34</v>
      </c>
      <c r="M1935" s="1">
        <v>0.56699999999999995</v>
      </c>
      <c r="S1935" t="s">
        <v>19</v>
      </c>
      <c r="AA1935">
        <v>0</v>
      </c>
    </row>
    <row r="1936" spans="1:27" hidden="1" x14ac:dyDescent="0.2">
      <c r="A1936" t="s">
        <v>119</v>
      </c>
      <c r="B1936">
        <v>3065095</v>
      </c>
      <c r="C1936">
        <v>3065095</v>
      </c>
      <c r="D1936">
        <v>1</v>
      </c>
      <c r="E1936" t="s">
        <v>78</v>
      </c>
      <c r="F1936" t="s">
        <v>79</v>
      </c>
      <c r="G1936">
        <v>516</v>
      </c>
      <c r="H1936" t="s">
        <v>80</v>
      </c>
      <c r="I1936" t="s">
        <v>81</v>
      </c>
      <c r="J1936" t="s">
        <v>32</v>
      </c>
      <c r="L1936" t="s">
        <v>59</v>
      </c>
      <c r="M1936" s="1">
        <v>0.57099999999999995</v>
      </c>
      <c r="N1936" t="s">
        <v>82</v>
      </c>
      <c r="O1936" t="s">
        <v>56</v>
      </c>
      <c r="Q1936" t="s">
        <v>96</v>
      </c>
      <c r="R1936" s="1">
        <v>0.42799999999999999</v>
      </c>
      <c r="S1936" t="s">
        <v>18</v>
      </c>
      <c r="AA1936">
        <v>0</v>
      </c>
    </row>
    <row r="1937" spans="1:27" hidden="1" x14ac:dyDescent="0.2">
      <c r="A1937" t="s">
        <v>119</v>
      </c>
      <c r="B1937">
        <v>3062813</v>
      </c>
      <c r="C1937">
        <v>3062813</v>
      </c>
      <c r="D1937">
        <v>1</v>
      </c>
      <c r="E1937" t="s">
        <v>85</v>
      </c>
      <c r="F1937" t="s">
        <v>86</v>
      </c>
      <c r="G1937">
        <v>516</v>
      </c>
      <c r="H1937" t="s">
        <v>80</v>
      </c>
      <c r="I1937" t="s">
        <v>87</v>
      </c>
      <c r="J1937" t="s">
        <v>32</v>
      </c>
      <c r="L1937" t="s">
        <v>59</v>
      </c>
      <c r="M1937" s="1">
        <v>0.57099999999999995</v>
      </c>
      <c r="N1937" t="s">
        <v>82</v>
      </c>
      <c r="Q1937" t="s">
        <v>96</v>
      </c>
      <c r="S1937" t="s">
        <v>22</v>
      </c>
      <c r="AA1937">
        <v>0</v>
      </c>
    </row>
    <row r="1938" spans="1:27" hidden="1" x14ac:dyDescent="0.2">
      <c r="A1938" t="s">
        <v>119</v>
      </c>
      <c r="B1938">
        <v>3062923</v>
      </c>
      <c r="C1938">
        <v>3062923</v>
      </c>
      <c r="D1938">
        <v>1</v>
      </c>
      <c r="E1938" t="s">
        <v>85</v>
      </c>
      <c r="F1938" t="s">
        <v>86</v>
      </c>
      <c r="G1938">
        <v>516</v>
      </c>
      <c r="H1938" t="s">
        <v>80</v>
      </c>
      <c r="I1938" t="s">
        <v>88</v>
      </c>
      <c r="J1938" t="s">
        <v>32</v>
      </c>
      <c r="L1938" t="s">
        <v>59</v>
      </c>
      <c r="M1938" s="1">
        <v>0.57099999999999995</v>
      </c>
      <c r="N1938" t="s">
        <v>82</v>
      </c>
      <c r="O1938" t="s">
        <v>56</v>
      </c>
      <c r="Q1938" t="s">
        <v>96</v>
      </c>
      <c r="R1938" s="1">
        <v>0.42799999999999999</v>
      </c>
      <c r="S1938" t="s">
        <v>24</v>
      </c>
      <c r="AA1938">
        <v>0</v>
      </c>
    </row>
    <row r="1939" spans="1:27" hidden="1" x14ac:dyDescent="0.2">
      <c r="A1939" t="s">
        <v>119</v>
      </c>
      <c r="B1939">
        <v>3063912</v>
      </c>
      <c r="C1939">
        <v>3063912</v>
      </c>
      <c r="D1939">
        <v>1</v>
      </c>
      <c r="E1939" t="s">
        <v>89</v>
      </c>
      <c r="F1939" t="s">
        <v>90</v>
      </c>
      <c r="G1939">
        <v>516</v>
      </c>
      <c r="H1939" t="s">
        <v>80</v>
      </c>
      <c r="I1939" t="s">
        <v>81</v>
      </c>
      <c r="J1939" t="s">
        <v>32</v>
      </c>
      <c r="L1939" t="s">
        <v>59</v>
      </c>
      <c r="M1939" s="1">
        <v>0.57099999999999995</v>
      </c>
      <c r="N1939" t="s">
        <v>91</v>
      </c>
      <c r="O1939" t="s">
        <v>56</v>
      </c>
      <c r="Q1939" t="s">
        <v>96</v>
      </c>
      <c r="R1939" s="1">
        <v>0.42799999999999999</v>
      </c>
      <c r="S1939" t="s">
        <v>20</v>
      </c>
      <c r="AA1939">
        <v>0</v>
      </c>
    </row>
    <row r="1940" spans="1:27" hidden="1" x14ac:dyDescent="0.2">
      <c r="A1940" t="s">
        <v>119</v>
      </c>
      <c r="B1940">
        <v>3062737</v>
      </c>
      <c r="C1940">
        <v>3062737</v>
      </c>
      <c r="D1940">
        <v>1</v>
      </c>
      <c r="E1940" t="s">
        <v>85</v>
      </c>
      <c r="F1940" t="s">
        <v>86</v>
      </c>
      <c r="G1940">
        <v>516</v>
      </c>
      <c r="H1940" t="s">
        <v>80</v>
      </c>
      <c r="I1940" t="s">
        <v>92</v>
      </c>
      <c r="J1940" t="s">
        <v>32</v>
      </c>
      <c r="L1940" t="s">
        <v>59</v>
      </c>
      <c r="M1940" s="1">
        <v>0.57099999999999995</v>
      </c>
      <c r="N1940" t="s">
        <v>82</v>
      </c>
      <c r="O1940" t="s">
        <v>56</v>
      </c>
      <c r="Q1940" t="s">
        <v>96</v>
      </c>
      <c r="R1940" s="1">
        <v>0.42799999999999999</v>
      </c>
      <c r="S1940" t="s">
        <v>21</v>
      </c>
      <c r="AA1940">
        <v>0</v>
      </c>
    </row>
    <row r="1941" spans="1:27" hidden="1" x14ac:dyDescent="0.2">
      <c r="A1941" t="s">
        <v>119</v>
      </c>
      <c r="B1941">
        <v>3062912</v>
      </c>
      <c r="C1941">
        <v>3062912</v>
      </c>
      <c r="D1941">
        <v>1</v>
      </c>
      <c r="E1941" t="s">
        <v>93</v>
      </c>
      <c r="F1941" t="s">
        <v>94</v>
      </c>
      <c r="G1941">
        <v>516</v>
      </c>
      <c r="H1941" t="s">
        <v>80</v>
      </c>
      <c r="I1941" t="s">
        <v>95</v>
      </c>
      <c r="J1941" t="s">
        <v>32</v>
      </c>
      <c r="L1941" t="s">
        <v>59</v>
      </c>
      <c r="M1941" s="1">
        <v>0.57099999999999995</v>
      </c>
      <c r="Q1941" t="s">
        <v>96</v>
      </c>
      <c r="R1941" s="1">
        <v>0.42799999999999999</v>
      </c>
      <c r="S1941" t="s">
        <v>23</v>
      </c>
      <c r="AA1941">
        <v>0</v>
      </c>
    </row>
    <row r="1942" spans="1:27" hidden="1" x14ac:dyDescent="0.2">
      <c r="A1942" t="s">
        <v>119</v>
      </c>
      <c r="B1942">
        <v>3062005</v>
      </c>
      <c r="C1942">
        <v>3062005</v>
      </c>
      <c r="D1942">
        <v>1</v>
      </c>
      <c r="E1942" t="s">
        <v>93</v>
      </c>
      <c r="F1942" t="s">
        <v>94</v>
      </c>
      <c r="G1942">
        <v>516</v>
      </c>
      <c r="H1942" t="s">
        <v>80</v>
      </c>
      <c r="I1942" t="s">
        <v>333</v>
      </c>
      <c r="J1942" t="s">
        <v>32</v>
      </c>
      <c r="L1942" t="s">
        <v>59</v>
      </c>
      <c r="M1942" s="1">
        <v>0.57099999999999995</v>
      </c>
      <c r="N1942" t="s">
        <v>82</v>
      </c>
      <c r="O1942" t="s">
        <v>56</v>
      </c>
      <c r="Q1942" t="s">
        <v>96</v>
      </c>
      <c r="R1942" s="1">
        <v>0.42799999999999999</v>
      </c>
      <c r="S1942" t="s">
        <v>25</v>
      </c>
      <c r="AA1942">
        <v>0</v>
      </c>
    </row>
    <row r="1943" spans="1:27" hidden="1" x14ac:dyDescent="0.2">
      <c r="A1943" t="s">
        <v>119</v>
      </c>
      <c r="B1943">
        <v>3345953</v>
      </c>
      <c r="C1943">
        <v>3345953</v>
      </c>
      <c r="D1943">
        <v>1</v>
      </c>
      <c r="E1943" t="s">
        <v>65</v>
      </c>
      <c r="H1943" t="s">
        <v>80</v>
      </c>
      <c r="J1943" t="s">
        <v>32</v>
      </c>
      <c r="L1943" t="s">
        <v>59</v>
      </c>
      <c r="M1943" s="1">
        <v>0.57699999999999996</v>
      </c>
      <c r="S1943" t="s">
        <v>19</v>
      </c>
      <c r="AA1943">
        <v>0</v>
      </c>
    </row>
    <row r="1944" spans="1:27" hidden="1" x14ac:dyDescent="0.2">
      <c r="A1944" t="s">
        <v>119</v>
      </c>
      <c r="B1944">
        <v>2049593</v>
      </c>
      <c r="C1944">
        <v>2049593</v>
      </c>
      <c r="D1944">
        <v>1</v>
      </c>
      <c r="H1944" t="s">
        <v>126</v>
      </c>
      <c r="J1944" t="s">
        <v>55</v>
      </c>
      <c r="L1944" t="s">
        <v>56</v>
      </c>
      <c r="M1944" s="1">
        <v>0.57799999999999996</v>
      </c>
      <c r="O1944" t="s">
        <v>34</v>
      </c>
      <c r="R1944" s="1">
        <v>0.42199999999999999</v>
      </c>
      <c r="S1944" t="s">
        <v>18</v>
      </c>
      <c r="AA1944">
        <v>0</v>
      </c>
    </row>
    <row r="1945" spans="1:27" hidden="1" x14ac:dyDescent="0.2">
      <c r="A1945" t="s">
        <v>119</v>
      </c>
      <c r="B1945">
        <v>386406</v>
      </c>
      <c r="C1945">
        <v>386406</v>
      </c>
      <c r="D1945">
        <v>1</v>
      </c>
      <c r="E1945" t="s">
        <v>28</v>
      </c>
      <c r="F1945" t="s">
        <v>29</v>
      </c>
      <c r="G1945">
        <v>230</v>
      </c>
      <c r="H1945" t="s">
        <v>54</v>
      </c>
      <c r="I1945" t="s">
        <v>31</v>
      </c>
      <c r="J1945" t="s">
        <v>55</v>
      </c>
      <c r="K1945" t="s">
        <v>33</v>
      </c>
      <c r="L1945" t="s">
        <v>56</v>
      </c>
      <c r="M1945" s="1">
        <v>0.58199999999999996</v>
      </c>
      <c r="N1945" t="s">
        <v>35</v>
      </c>
      <c r="O1945" t="s">
        <v>36</v>
      </c>
      <c r="P1945" t="s">
        <v>322</v>
      </c>
      <c r="Q1945" t="s">
        <v>323</v>
      </c>
      <c r="R1945" s="1">
        <v>0.41399999999999998</v>
      </c>
      <c r="S1945" t="s">
        <v>18</v>
      </c>
      <c r="AA1945">
        <v>0</v>
      </c>
    </row>
    <row r="1946" spans="1:27" hidden="1" x14ac:dyDescent="0.2">
      <c r="A1946" t="s">
        <v>119</v>
      </c>
      <c r="B1946">
        <v>386406</v>
      </c>
      <c r="C1946">
        <v>386406</v>
      </c>
      <c r="D1946">
        <v>1</v>
      </c>
      <c r="E1946" t="s">
        <v>50</v>
      </c>
      <c r="F1946" t="s">
        <v>29</v>
      </c>
      <c r="G1946">
        <v>230</v>
      </c>
      <c r="H1946" t="s">
        <v>54</v>
      </c>
      <c r="I1946" t="s">
        <v>31</v>
      </c>
      <c r="J1946" t="s">
        <v>55</v>
      </c>
      <c r="K1946" t="s">
        <v>33</v>
      </c>
      <c r="L1946" t="s">
        <v>56</v>
      </c>
      <c r="M1946" s="1">
        <v>0.58199999999999996</v>
      </c>
      <c r="N1946" t="s">
        <v>51</v>
      </c>
      <c r="O1946" t="s">
        <v>36</v>
      </c>
      <c r="P1946" t="s">
        <v>322</v>
      </c>
      <c r="Q1946" t="s">
        <v>323</v>
      </c>
      <c r="R1946" s="1">
        <v>0.41399999999999998</v>
      </c>
      <c r="S1946" t="s">
        <v>20</v>
      </c>
      <c r="AA1946">
        <v>0</v>
      </c>
    </row>
    <row r="1947" spans="1:27" hidden="1" x14ac:dyDescent="0.2">
      <c r="A1947" t="s">
        <v>119</v>
      </c>
      <c r="B1947">
        <v>386406</v>
      </c>
      <c r="C1947">
        <v>386406</v>
      </c>
      <c r="D1947">
        <v>1</v>
      </c>
      <c r="E1947" t="s">
        <v>28</v>
      </c>
      <c r="F1947" t="s">
        <v>29</v>
      </c>
      <c r="G1947">
        <v>230</v>
      </c>
      <c r="H1947" t="s">
        <v>54</v>
      </c>
      <c r="I1947" t="s">
        <v>52</v>
      </c>
      <c r="J1947" t="s">
        <v>55</v>
      </c>
      <c r="K1947" t="s">
        <v>33</v>
      </c>
      <c r="L1947" t="s">
        <v>56</v>
      </c>
      <c r="M1947" s="1">
        <v>0.58199999999999996</v>
      </c>
      <c r="N1947" t="s">
        <v>35</v>
      </c>
      <c r="O1947" t="s">
        <v>36</v>
      </c>
      <c r="P1947" t="s">
        <v>322</v>
      </c>
      <c r="Q1947" t="s">
        <v>323</v>
      </c>
      <c r="R1947" s="1">
        <v>0.41399999999999998</v>
      </c>
      <c r="S1947" t="s">
        <v>21</v>
      </c>
      <c r="AA1947">
        <v>0</v>
      </c>
    </row>
    <row r="1948" spans="1:27" hidden="1" x14ac:dyDescent="0.2">
      <c r="A1948" t="s">
        <v>119</v>
      </c>
      <c r="B1948">
        <v>3345957</v>
      </c>
      <c r="C1948">
        <v>3345957</v>
      </c>
      <c r="D1948">
        <v>1</v>
      </c>
      <c r="E1948" t="s">
        <v>65</v>
      </c>
      <c r="H1948" t="s">
        <v>99</v>
      </c>
      <c r="J1948" t="s">
        <v>32</v>
      </c>
      <c r="L1948" t="s">
        <v>36</v>
      </c>
      <c r="M1948" s="1">
        <v>0.58199999999999996</v>
      </c>
      <c r="S1948" t="s">
        <v>19</v>
      </c>
      <c r="AA1948">
        <v>0</v>
      </c>
    </row>
    <row r="1949" spans="1:27" hidden="1" x14ac:dyDescent="0.2">
      <c r="A1949" t="s">
        <v>119</v>
      </c>
      <c r="B1949">
        <v>3400339</v>
      </c>
      <c r="C1949">
        <v>3400339</v>
      </c>
      <c r="D1949">
        <v>1</v>
      </c>
      <c r="E1949" t="s">
        <v>193</v>
      </c>
      <c r="F1949" t="s">
        <v>194</v>
      </c>
      <c r="G1949">
        <v>12</v>
      </c>
      <c r="H1949" t="s">
        <v>66</v>
      </c>
      <c r="I1949" t="s">
        <v>195</v>
      </c>
      <c r="J1949" t="s">
        <v>32</v>
      </c>
      <c r="L1949" t="s">
        <v>56</v>
      </c>
      <c r="M1949" s="1">
        <v>0.58299999999999996</v>
      </c>
      <c r="N1949" t="s">
        <v>196</v>
      </c>
      <c r="O1949" t="s">
        <v>59</v>
      </c>
      <c r="Q1949" t="s">
        <v>223</v>
      </c>
      <c r="R1949" s="1">
        <v>0.4</v>
      </c>
      <c r="S1949" t="s">
        <v>18</v>
      </c>
      <c r="AA1949">
        <v>0</v>
      </c>
    </row>
    <row r="1950" spans="1:27" hidden="1" x14ac:dyDescent="0.2">
      <c r="A1950" t="s">
        <v>119</v>
      </c>
      <c r="B1950">
        <v>1212178</v>
      </c>
      <c r="C1950">
        <v>1212178</v>
      </c>
      <c r="D1950">
        <v>1</v>
      </c>
      <c r="E1950" t="s">
        <v>69</v>
      </c>
      <c r="F1950" t="s">
        <v>70</v>
      </c>
      <c r="G1950">
        <v>243</v>
      </c>
      <c r="H1950" t="s">
        <v>80</v>
      </c>
      <c r="I1950" t="s">
        <v>72</v>
      </c>
      <c r="J1950" t="s">
        <v>32</v>
      </c>
      <c r="L1950" t="s">
        <v>59</v>
      </c>
      <c r="M1950" s="1">
        <v>0.58799999999999997</v>
      </c>
      <c r="N1950" t="s">
        <v>74</v>
      </c>
      <c r="O1950" t="s">
        <v>56</v>
      </c>
      <c r="Q1950" t="s">
        <v>273</v>
      </c>
      <c r="R1950" s="1">
        <v>0.41199999999999998</v>
      </c>
      <c r="S1950" t="s">
        <v>18</v>
      </c>
      <c r="AA1950">
        <v>0</v>
      </c>
    </row>
    <row r="1951" spans="1:27" hidden="1" x14ac:dyDescent="0.2">
      <c r="A1951" t="s">
        <v>119</v>
      </c>
      <c r="B1951">
        <v>3065083</v>
      </c>
      <c r="C1951">
        <v>3065083</v>
      </c>
      <c r="D1951">
        <v>1</v>
      </c>
      <c r="E1951" t="s">
        <v>78</v>
      </c>
      <c r="F1951" t="s">
        <v>79</v>
      </c>
      <c r="G1951">
        <v>528</v>
      </c>
      <c r="H1951" t="s">
        <v>99</v>
      </c>
      <c r="I1951" t="s">
        <v>81</v>
      </c>
      <c r="J1951" t="s">
        <v>32</v>
      </c>
      <c r="L1951" t="s">
        <v>36</v>
      </c>
      <c r="M1951" s="1">
        <v>0.60499999999999998</v>
      </c>
      <c r="N1951" t="s">
        <v>82</v>
      </c>
      <c r="O1951" t="s">
        <v>34</v>
      </c>
      <c r="Q1951" t="s">
        <v>101</v>
      </c>
      <c r="R1951" s="1">
        <v>0.39400000000000002</v>
      </c>
      <c r="S1951" t="s">
        <v>18</v>
      </c>
      <c r="AA1951">
        <v>0</v>
      </c>
    </row>
    <row r="1952" spans="1:27" hidden="1" x14ac:dyDescent="0.2">
      <c r="A1952" t="s">
        <v>119</v>
      </c>
      <c r="B1952">
        <v>1211815</v>
      </c>
      <c r="C1952">
        <v>1211815</v>
      </c>
      <c r="D1952">
        <v>1</v>
      </c>
      <c r="E1952" t="s">
        <v>69</v>
      </c>
      <c r="F1952" t="s">
        <v>70</v>
      </c>
      <c r="G1952">
        <v>606</v>
      </c>
      <c r="H1952" t="s">
        <v>66</v>
      </c>
      <c r="I1952" t="s">
        <v>72</v>
      </c>
      <c r="J1952" t="s">
        <v>32</v>
      </c>
      <c r="L1952" t="s">
        <v>56</v>
      </c>
      <c r="M1952" s="1">
        <v>0.60499999999999998</v>
      </c>
      <c r="N1952" t="s">
        <v>74</v>
      </c>
      <c r="O1952" t="s">
        <v>59</v>
      </c>
      <c r="Q1952" t="s">
        <v>336</v>
      </c>
      <c r="R1952" s="1">
        <v>0.39500000000000002</v>
      </c>
      <c r="S1952" t="s">
        <v>18</v>
      </c>
      <c r="AA1952">
        <v>0</v>
      </c>
    </row>
    <row r="1953" spans="1:27" hidden="1" x14ac:dyDescent="0.2">
      <c r="A1953" t="s">
        <v>119</v>
      </c>
      <c r="B1953">
        <v>3062801</v>
      </c>
      <c r="C1953">
        <v>3062801</v>
      </c>
      <c r="D1953">
        <v>1</v>
      </c>
      <c r="E1953" t="s">
        <v>85</v>
      </c>
      <c r="F1953" t="s">
        <v>86</v>
      </c>
      <c r="G1953">
        <v>528</v>
      </c>
      <c r="H1953" t="s">
        <v>99</v>
      </c>
      <c r="I1953" t="s">
        <v>87</v>
      </c>
      <c r="J1953" t="s">
        <v>32</v>
      </c>
      <c r="L1953" t="s">
        <v>36</v>
      </c>
      <c r="M1953" s="1">
        <v>0.60499999999999998</v>
      </c>
      <c r="N1953" t="s">
        <v>82</v>
      </c>
      <c r="Q1953" t="s">
        <v>101</v>
      </c>
      <c r="S1953" t="s">
        <v>22</v>
      </c>
      <c r="AA1953">
        <v>0</v>
      </c>
    </row>
    <row r="1954" spans="1:27" hidden="1" x14ac:dyDescent="0.2">
      <c r="A1954" t="s">
        <v>119</v>
      </c>
      <c r="B1954">
        <v>1210734</v>
      </c>
      <c r="C1954">
        <v>1210734</v>
      </c>
      <c r="D1954">
        <v>1</v>
      </c>
      <c r="E1954" t="s">
        <v>97</v>
      </c>
      <c r="F1954" t="s">
        <v>98</v>
      </c>
      <c r="G1954">
        <v>606</v>
      </c>
      <c r="H1954" t="s">
        <v>66</v>
      </c>
      <c r="I1954" t="s">
        <v>241</v>
      </c>
      <c r="J1954" t="s">
        <v>32</v>
      </c>
      <c r="L1954" t="s">
        <v>56</v>
      </c>
      <c r="M1954" s="1">
        <v>0.60499999999999998</v>
      </c>
      <c r="N1954" t="s">
        <v>74</v>
      </c>
      <c r="Q1954" t="s">
        <v>336</v>
      </c>
      <c r="S1954" t="s">
        <v>22</v>
      </c>
      <c r="AA1954">
        <v>0</v>
      </c>
    </row>
    <row r="1955" spans="1:27" hidden="1" x14ac:dyDescent="0.2">
      <c r="A1955" t="s">
        <v>119</v>
      </c>
      <c r="B1955">
        <v>3062911</v>
      </c>
      <c r="C1955">
        <v>3062911</v>
      </c>
      <c r="D1955">
        <v>1</v>
      </c>
      <c r="E1955" t="s">
        <v>85</v>
      </c>
      <c r="F1955" t="s">
        <v>86</v>
      </c>
      <c r="G1955">
        <v>528</v>
      </c>
      <c r="H1955" t="s">
        <v>99</v>
      </c>
      <c r="I1955" t="s">
        <v>88</v>
      </c>
      <c r="J1955" t="s">
        <v>32</v>
      </c>
      <c r="L1955" t="s">
        <v>36</v>
      </c>
      <c r="M1955" s="1">
        <v>0.60499999999999998</v>
      </c>
      <c r="N1955" t="s">
        <v>82</v>
      </c>
      <c r="O1955" t="s">
        <v>34</v>
      </c>
      <c r="Q1955" t="s">
        <v>101</v>
      </c>
      <c r="R1955" s="1">
        <v>0.39400000000000002</v>
      </c>
      <c r="S1955" t="s">
        <v>24</v>
      </c>
      <c r="AA1955">
        <v>0</v>
      </c>
    </row>
    <row r="1956" spans="1:27" hidden="1" x14ac:dyDescent="0.2">
      <c r="A1956" t="s">
        <v>119</v>
      </c>
      <c r="B1956">
        <v>1210887</v>
      </c>
      <c r="C1956">
        <v>1210887</v>
      </c>
      <c r="D1956">
        <v>1</v>
      </c>
      <c r="E1956" t="s">
        <v>97</v>
      </c>
      <c r="F1956" t="s">
        <v>98</v>
      </c>
      <c r="G1956">
        <v>606</v>
      </c>
      <c r="H1956" t="s">
        <v>66</v>
      </c>
      <c r="I1956" t="s">
        <v>242</v>
      </c>
      <c r="J1956" t="s">
        <v>32</v>
      </c>
      <c r="L1956" t="s">
        <v>56</v>
      </c>
      <c r="M1956" s="1">
        <v>0.60499999999999998</v>
      </c>
      <c r="N1956" t="s">
        <v>74</v>
      </c>
      <c r="O1956" t="s">
        <v>59</v>
      </c>
      <c r="Q1956" t="s">
        <v>336</v>
      </c>
      <c r="R1956" s="1">
        <v>0.39500000000000002</v>
      </c>
      <c r="S1956" t="s">
        <v>24</v>
      </c>
      <c r="AA1956">
        <v>0</v>
      </c>
    </row>
    <row r="1957" spans="1:27" hidden="1" x14ac:dyDescent="0.2">
      <c r="A1957" t="s">
        <v>119</v>
      </c>
      <c r="B1957">
        <v>2814930</v>
      </c>
      <c r="C1957">
        <v>2814930</v>
      </c>
      <c r="D1957">
        <v>1</v>
      </c>
      <c r="E1957" t="s">
        <v>65</v>
      </c>
      <c r="H1957" t="s">
        <v>58</v>
      </c>
      <c r="J1957" t="s">
        <v>55</v>
      </c>
      <c r="L1957" t="s">
        <v>59</v>
      </c>
      <c r="M1957" s="1">
        <v>0.60499999999999998</v>
      </c>
      <c r="S1957" t="s">
        <v>19</v>
      </c>
      <c r="AA1957">
        <v>0</v>
      </c>
    </row>
    <row r="1958" spans="1:27" hidden="1" x14ac:dyDescent="0.2">
      <c r="A1958" t="s">
        <v>119</v>
      </c>
      <c r="B1958">
        <v>3063900</v>
      </c>
      <c r="C1958">
        <v>3063900</v>
      </c>
      <c r="D1958">
        <v>1</v>
      </c>
      <c r="E1958" t="s">
        <v>89</v>
      </c>
      <c r="F1958" t="s">
        <v>90</v>
      </c>
      <c r="G1958">
        <v>528</v>
      </c>
      <c r="H1958" t="s">
        <v>99</v>
      </c>
      <c r="I1958" t="s">
        <v>81</v>
      </c>
      <c r="J1958" t="s">
        <v>32</v>
      </c>
      <c r="L1958" t="s">
        <v>36</v>
      </c>
      <c r="M1958" s="1">
        <v>0.60499999999999998</v>
      </c>
      <c r="N1958" t="s">
        <v>91</v>
      </c>
      <c r="O1958" t="s">
        <v>34</v>
      </c>
      <c r="Q1958" t="s">
        <v>101</v>
      </c>
      <c r="R1958" s="1">
        <v>0.39400000000000002</v>
      </c>
      <c r="S1958" t="s">
        <v>20</v>
      </c>
      <c r="AA1958">
        <v>0</v>
      </c>
    </row>
    <row r="1959" spans="1:27" hidden="1" x14ac:dyDescent="0.2">
      <c r="A1959" t="s">
        <v>119</v>
      </c>
      <c r="B1959">
        <v>1210632</v>
      </c>
      <c r="C1959">
        <v>1210632</v>
      </c>
      <c r="D1959">
        <v>1</v>
      </c>
      <c r="E1959" t="s">
        <v>244</v>
      </c>
      <c r="F1959" t="s">
        <v>29</v>
      </c>
      <c r="G1959">
        <v>606</v>
      </c>
      <c r="H1959" t="s">
        <v>66</v>
      </c>
      <c r="I1959" t="s">
        <v>239</v>
      </c>
      <c r="J1959" t="s">
        <v>32</v>
      </c>
      <c r="L1959" t="s">
        <v>56</v>
      </c>
      <c r="M1959" s="1">
        <v>0.60499999999999998</v>
      </c>
      <c r="N1959" t="s">
        <v>245</v>
      </c>
      <c r="O1959" t="s">
        <v>59</v>
      </c>
      <c r="Q1959" t="s">
        <v>336</v>
      </c>
      <c r="R1959" s="1">
        <v>0.39500000000000002</v>
      </c>
      <c r="S1959" t="s">
        <v>20</v>
      </c>
      <c r="AA1959">
        <v>0</v>
      </c>
    </row>
    <row r="1960" spans="1:27" hidden="1" x14ac:dyDescent="0.2">
      <c r="A1960" t="s">
        <v>119</v>
      </c>
      <c r="B1960">
        <v>3062725</v>
      </c>
      <c r="C1960">
        <v>3062725</v>
      </c>
      <c r="D1960">
        <v>1</v>
      </c>
      <c r="E1960" t="s">
        <v>85</v>
      </c>
      <c r="F1960" t="s">
        <v>86</v>
      </c>
      <c r="G1960">
        <v>528</v>
      </c>
      <c r="H1960" t="s">
        <v>99</v>
      </c>
      <c r="I1960" t="s">
        <v>92</v>
      </c>
      <c r="J1960" t="s">
        <v>32</v>
      </c>
      <c r="L1960" t="s">
        <v>36</v>
      </c>
      <c r="M1960" s="1">
        <v>0.60499999999999998</v>
      </c>
      <c r="N1960" t="s">
        <v>82</v>
      </c>
      <c r="O1960" t="s">
        <v>34</v>
      </c>
      <c r="Q1960" t="s">
        <v>101</v>
      </c>
      <c r="R1960" s="1">
        <v>0.39400000000000002</v>
      </c>
      <c r="S1960" t="s">
        <v>21</v>
      </c>
      <c r="AA1960">
        <v>0</v>
      </c>
    </row>
    <row r="1961" spans="1:27" hidden="1" x14ac:dyDescent="0.2">
      <c r="A1961" t="s">
        <v>119</v>
      </c>
      <c r="B1961">
        <v>1210633</v>
      </c>
      <c r="C1961">
        <v>1210633</v>
      </c>
      <c r="D1961">
        <v>1</v>
      </c>
      <c r="E1961" t="s">
        <v>97</v>
      </c>
      <c r="F1961" t="s">
        <v>98</v>
      </c>
      <c r="G1961">
        <v>606</v>
      </c>
      <c r="H1961" t="s">
        <v>66</v>
      </c>
      <c r="I1961" t="s">
        <v>246</v>
      </c>
      <c r="J1961" t="s">
        <v>32</v>
      </c>
      <c r="L1961" t="s">
        <v>56</v>
      </c>
      <c r="M1961" s="1">
        <v>0.60499999999999998</v>
      </c>
      <c r="N1961" t="s">
        <v>74</v>
      </c>
      <c r="O1961" t="s">
        <v>59</v>
      </c>
      <c r="Q1961" t="s">
        <v>336</v>
      </c>
      <c r="R1961" s="1">
        <v>0.39500000000000002</v>
      </c>
      <c r="S1961" t="s">
        <v>21</v>
      </c>
      <c r="AA1961">
        <v>0</v>
      </c>
    </row>
    <row r="1962" spans="1:27" hidden="1" x14ac:dyDescent="0.2">
      <c r="A1962" t="s">
        <v>119</v>
      </c>
      <c r="B1962">
        <v>1210875</v>
      </c>
      <c r="C1962">
        <v>1210875</v>
      </c>
      <c r="D1962">
        <v>1</v>
      </c>
      <c r="E1962" t="s">
        <v>177</v>
      </c>
      <c r="F1962" t="s">
        <v>178</v>
      </c>
      <c r="G1962">
        <v>606</v>
      </c>
      <c r="H1962" t="s">
        <v>66</v>
      </c>
      <c r="I1962" t="s">
        <v>247</v>
      </c>
      <c r="J1962" t="s">
        <v>32</v>
      </c>
      <c r="L1962" t="s">
        <v>56</v>
      </c>
      <c r="M1962" s="1">
        <v>0.60499999999999998</v>
      </c>
      <c r="Q1962" t="s">
        <v>336</v>
      </c>
      <c r="R1962" s="1">
        <v>0.39500000000000002</v>
      </c>
      <c r="S1962" t="s">
        <v>23</v>
      </c>
      <c r="AA1962">
        <v>0</v>
      </c>
    </row>
    <row r="1963" spans="1:27" hidden="1" x14ac:dyDescent="0.2">
      <c r="A1963" t="s">
        <v>119</v>
      </c>
      <c r="B1963">
        <v>3062900</v>
      </c>
      <c r="C1963">
        <v>3062900</v>
      </c>
      <c r="D1963">
        <v>1</v>
      </c>
      <c r="E1963" t="s">
        <v>93</v>
      </c>
      <c r="F1963" t="s">
        <v>94</v>
      </c>
      <c r="G1963">
        <v>528</v>
      </c>
      <c r="H1963" t="s">
        <v>99</v>
      </c>
      <c r="I1963" t="s">
        <v>95</v>
      </c>
      <c r="J1963" t="s">
        <v>32</v>
      </c>
      <c r="L1963" t="s">
        <v>36</v>
      </c>
      <c r="M1963" s="1">
        <v>0.60499999999999998</v>
      </c>
      <c r="Q1963" t="s">
        <v>101</v>
      </c>
      <c r="R1963" s="1">
        <v>0.39400000000000002</v>
      </c>
      <c r="S1963" t="s">
        <v>23</v>
      </c>
      <c r="AA1963">
        <v>0</v>
      </c>
    </row>
    <row r="1964" spans="1:27" hidden="1" x14ac:dyDescent="0.2">
      <c r="A1964" t="s">
        <v>119</v>
      </c>
      <c r="B1964">
        <v>3061993</v>
      </c>
      <c r="C1964">
        <v>3061993</v>
      </c>
      <c r="D1964">
        <v>1</v>
      </c>
      <c r="E1964" t="s">
        <v>93</v>
      </c>
      <c r="F1964" t="s">
        <v>94</v>
      </c>
      <c r="G1964">
        <v>528</v>
      </c>
      <c r="H1964" t="s">
        <v>99</v>
      </c>
      <c r="I1964" t="s">
        <v>333</v>
      </c>
      <c r="J1964" t="s">
        <v>32</v>
      </c>
      <c r="L1964" t="s">
        <v>36</v>
      </c>
      <c r="M1964" s="1">
        <v>0.60499999999999998</v>
      </c>
      <c r="N1964" t="s">
        <v>82</v>
      </c>
      <c r="O1964" t="s">
        <v>34</v>
      </c>
      <c r="Q1964" t="s">
        <v>101</v>
      </c>
      <c r="R1964" s="1">
        <v>0.39400000000000002</v>
      </c>
      <c r="S1964" t="s">
        <v>25</v>
      </c>
      <c r="AA1964">
        <v>0</v>
      </c>
    </row>
    <row r="1965" spans="1:27" hidden="1" x14ac:dyDescent="0.2">
      <c r="A1965" t="s">
        <v>119</v>
      </c>
      <c r="B1965">
        <v>1210888</v>
      </c>
      <c r="C1965">
        <v>1210888</v>
      </c>
      <c r="D1965">
        <v>1</v>
      </c>
      <c r="E1965" t="s">
        <v>177</v>
      </c>
      <c r="F1965" t="s">
        <v>178</v>
      </c>
      <c r="G1965">
        <v>606</v>
      </c>
      <c r="H1965" t="s">
        <v>66</v>
      </c>
      <c r="I1965" t="s">
        <v>340</v>
      </c>
      <c r="J1965" t="s">
        <v>32</v>
      </c>
      <c r="L1965" t="s">
        <v>56</v>
      </c>
      <c r="M1965" s="1">
        <v>0.60499999999999998</v>
      </c>
      <c r="N1965" t="s">
        <v>74</v>
      </c>
      <c r="O1965" t="s">
        <v>59</v>
      </c>
      <c r="Q1965" t="s">
        <v>336</v>
      </c>
      <c r="R1965" s="1">
        <v>0.39500000000000002</v>
      </c>
      <c r="S1965" t="s">
        <v>25</v>
      </c>
      <c r="AA1965">
        <v>0</v>
      </c>
    </row>
    <row r="1966" spans="1:27" hidden="1" x14ac:dyDescent="0.2">
      <c r="A1966" t="s">
        <v>119</v>
      </c>
      <c r="B1966">
        <v>781727</v>
      </c>
      <c r="C1966">
        <v>781726</v>
      </c>
      <c r="D1966">
        <v>0</v>
      </c>
      <c r="H1966" t="s">
        <v>62</v>
      </c>
      <c r="J1966" t="s">
        <v>63</v>
      </c>
      <c r="L1966" t="s">
        <v>36</v>
      </c>
      <c r="M1966" s="1">
        <v>0.61099999999999999</v>
      </c>
      <c r="S1966" t="s">
        <v>24</v>
      </c>
      <c r="AA1966">
        <v>0</v>
      </c>
    </row>
    <row r="1967" spans="1:27" hidden="1" x14ac:dyDescent="0.2">
      <c r="A1967" t="s">
        <v>119</v>
      </c>
      <c r="B1967">
        <v>781715</v>
      </c>
      <c r="C1967">
        <v>781714</v>
      </c>
      <c r="D1967">
        <v>0</v>
      </c>
      <c r="H1967" t="s">
        <v>62</v>
      </c>
      <c r="J1967" t="s">
        <v>63</v>
      </c>
      <c r="L1967" t="s">
        <v>36</v>
      </c>
      <c r="M1967" s="1">
        <v>0.61099999999999999</v>
      </c>
      <c r="S1967" t="s">
        <v>23</v>
      </c>
      <c r="AA1967">
        <v>0</v>
      </c>
    </row>
    <row r="1968" spans="1:27" hidden="1" x14ac:dyDescent="0.2">
      <c r="A1968" t="s">
        <v>119</v>
      </c>
      <c r="B1968">
        <v>781728</v>
      </c>
      <c r="C1968">
        <v>781727</v>
      </c>
      <c r="D1968">
        <v>0</v>
      </c>
      <c r="H1968" t="s">
        <v>62</v>
      </c>
      <c r="J1968" t="s">
        <v>63</v>
      </c>
      <c r="L1968" t="s">
        <v>36</v>
      </c>
      <c r="M1968" s="1">
        <v>0.61099999999999999</v>
      </c>
      <c r="S1968" t="s">
        <v>25</v>
      </c>
      <c r="AA1968">
        <v>0</v>
      </c>
    </row>
    <row r="1969" spans="1:27" hidden="1" x14ac:dyDescent="0.2">
      <c r="A1969" t="s">
        <v>119</v>
      </c>
      <c r="B1969">
        <v>1200310</v>
      </c>
      <c r="C1969">
        <v>1200309</v>
      </c>
      <c r="D1969">
        <v>0</v>
      </c>
      <c r="E1969" t="s">
        <v>28</v>
      </c>
      <c r="F1969" t="s">
        <v>29</v>
      </c>
      <c r="G1969">
        <v>450</v>
      </c>
      <c r="I1969" t="s">
        <v>352</v>
      </c>
      <c r="J1969" t="s">
        <v>43</v>
      </c>
      <c r="K1969" t="s">
        <v>149</v>
      </c>
      <c r="L1969" t="s">
        <v>353</v>
      </c>
      <c r="M1969" s="1">
        <v>0.61399999999999999</v>
      </c>
      <c r="N1969" t="s">
        <v>354</v>
      </c>
      <c r="S1969" t="s">
        <v>18</v>
      </c>
      <c r="AA1969">
        <v>0</v>
      </c>
    </row>
    <row r="1970" spans="1:27" hidden="1" x14ac:dyDescent="0.2">
      <c r="A1970" t="s">
        <v>119</v>
      </c>
      <c r="B1970">
        <v>2814810</v>
      </c>
      <c r="C1970">
        <v>2814810</v>
      </c>
      <c r="D1970">
        <v>1</v>
      </c>
      <c r="E1970" t="s">
        <v>65</v>
      </c>
      <c r="H1970" t="s">
        <v>64</v>
      </c>
      <c r="J1970" t="s">
        <v>55</v>
      </c>
      <c r="L1970" t="s">
        <v>59</v>
      </c>
      <c r="M1970" s="1">
        <v>0.627</v>
      </c>
      <c r="S1970" t="s">
        <v>19</v>
      </c>
      <c r="AA1970">
        <v>0</v>
      </c>
    </row>
    <row r="1971" spans="1:27" hidden="1" x14ac:dyDescent="0.2">
      <c r="A1971" t="s">
        <v>119</v>
      </c>
      <c r="B1971">
        <v>3063789</v>
      </c>
      <c r="C1971">
        <v>3063789</v>
      </c>
      <c r="D1971">
        <v>1</v>
      </c>
      <c r="E1971" t="s">
        <v>307</v>
      </c>
      <c r="F1971" t="s">
        <v>377</v>
      </c>
      <c r="G1971">
        <v>1137</v>
      </c>
      <c r="H1971" t="s">
        <v>66</v>
      </c>
      <c r="I1971" t="s">
        <v>309</v>
      </c>
      <c r="J1971" t="s">
        <v>32</v>
      </c>
      <c r="L1971" t="s">
        <v>56</v>
      </c>
      <c r="M1971" s="1">
        <v>0.64400000000000002</v>
      </c>
      <c r="N1971" t="s">
        <v>310</v>
      </c>
      <c r="O1971" t="s">
        <v>59</v>
      </c>
      <c r="Q1971" t="s">
        <v>145</v>
      </c>
      <c r="R1971" s="1">
        <v>0.35499999999999998</v>
      </c>
      <c r="S1971" t="s">
        <v>18</v>
      </c>
      <c r="AA1971">
        <v>0</v>
      </c>
    </row>
    <row r="1972" spans="1:27" hidden="1" x14ac:dyDescent="0.2">
      <c r="A1972" t="s">
        <v>119</v>
      </c>
      <c r="B1972">
        <v>3061507</v>
      </c>
      <c r="C1972">
        <v>3061507</v>
      </c>
      <c r="D1972">
        <v>1</v>
      </c>
      <c r="E1972" t="s">
        <v>114</v>
      </c>
      <c r="F1972" t="s">
        <v>115</v>
      </c>
      <c r="G1972">
        <v>1137</v>
      </c>
      <c r="H1972" t="s">
        <v>66</v>
      </c>
      <c r="I1972" t="s">
        <v>313</v>
      </c>
      <c r="J1972" t="s">
        <v>32</v>
      </c>
      <c r="L1972" t="s">
        <v>56</v>
      </c>
      <c r="M1972" s="1">
        <v>0.64400000000000002</v>
      </c>
      <c r="N1972" t="s">
        <v>310</v>
      </c>
      <c r="Q1972" t="s">
        <v>145</v>
      </c>
      <c r="S1972" t="s">
        <v>22</v>
      </c>
      <c r="AA1972">
        <v>0</v>
      </c>
    </row>
    <row r="1973" spans="1:27" hidden="1" x14ac:dyDescent="0.2">
      <c r="A1973" t="s">
        <v>119</v>
      </c>
      <c r="B1973">
        <v>3061617</v>
      </c>
      <c r="C1973">
        <v>3061617</v>
      </c>
      <c r="D1973">
        <v>1</v>
      </c>
      <c r="E1973" t="s">
        <v>114</v>
      </c>
      <c r="F1973" t="s">
        <v>115</v>
      </c>
      <c r="G1973">
        <v>1137</v>
      </c>
      <c r="H1973" t="s">
        <v>66</v>
      </c>
      <c r="I1973" t="s">
        <v>314</v>
      </c>
      <c r="J1973" t="s">
        <v>32</v>
      </c>
      <c r="L1973" t="s">
        <v>56</v>
      </c>
      <c r="M1973" s="1">
        <v>0.64400000000000002</v>
      </c>
      <c r="N1973" t="s">
        <v>310</v>
      </c>
      <c r="O1973" t="s">
        <v>59</v>
      </c>
      <c r="Q1973" t="s">
        <v>145</v>
      </c>
      <c r="R1973" s="1">
        <v>0.35499999999999998</v>
      </c>
      <c r="S1973" t="s">
        <v>24</v>
      </c>
      <c r="AA1973">
        <v>0</v>
      </c>
    </row>
    <row r="1974" spans="1:27" hidden="1" x14ac:dyDescent="0.2">
      <c r="A1974" t="s">
        <v>119</v>
      </c>
      <c r="B1974">
        <v>3062606</v>
      </c>
      <c r="C1974">
        <v>3062606</v>
      </c>
      <c r="D1974">
        <v>1</v>
      </c>
      <c r="E1974" t="s">
        <v>316</v>
      </c>
      <c r="F1974" t="s">
        <v>317</v>
      </c>
      <c r="G1974">
        <v>1137</v>
      </c>
      <c r="H1974" t="s">
        <v>66</v>
      </c>
      <c r="I1974" t="s">
        <v>309</v>
      </c>
      <c r="J1974" t="s">
        <v>32</v>
      </c>
      <c r="L1974" t="s">
        <v>56</v>
      </c>
      <c r="M1974" s="1">
        <v>0.64400000000000002</v>
      </c>
      <c r="N1974" t="s">
        <v>318</v>
      </c>
      <c r="O1974" t="s">
        <v>59</v>
      </c>
      <c r="Q1974" t="s">
        <v>145</v>
      </c>
      <c r="R1974" s="1">
        <v>0.35499999999999998</v>
      </c>
      <c r="S1974" t="s">
        <v>20</v>
      </c>
      <c r="AA1974">
        <v>0</v>
      </c>
    </row>
    <row r="1975" spans="1:27" hidden="1" x14ac:dyDescent="0.2">
      <c r="A1975" t="s">
        <v>119</v>
      </c>
      <c r="B1975">
        <v>3061431</v>
      </c>
      <c r="C1975">
        <v>3061431</v>
      </c>
      <c r="D1975">
        <v>1</v>
      </c>
      <c r="E1975" t="s">
        <v>114</v>
      </c>
      <c r="F1975" t="s">
        <v>115</v>
      </c>
      <c r="G1975">
        <v>1137</v>
      </c>
      <c r="H1975" t="s">
        <v>66</v>
      </c>
      <c r="I1975" t="s">
        <v>319</v>
      </c>
      <c r="J1975" t="s">
        <v>32</v>
      </c>
      <c r="L1975" t="s">
        <v>56</v>
      </c>
      <c r="M1975" s="1">
        <v>0.64400000000000002</v>
      </c>
      <c r="N1975" t="s">
        <v>310</v>
      </c>
      <c r="O1975" t="s">
        <v>59</v>
      </c>
      <c r="Q1975" t="s">
        <v>145</v>
      </c>
      <c r="R1975" s="1">
        <v>0.35499999999999998</v>
      </c>
      <c r="S1975" t="s">
        <v>21</v>
      </c>
      <c r="AA1975">
        <v>0</v>
      </c>
    </row>
    <row r="1976" spans="1:27" hidden="1" x14ac:dyDescent="0.2">
      <c r="A1976" t="s">
        <v>119</v>
      </c>
      <c r="B1976">
        <v>3061606</v>
      </c>
      <c r="C1976">
        <v>3061606</v>
      </c>
      <c r="D1976">
        <v>1</v>
      </c>
      <c r="E1976" t="s">
        <v>312</v>
      </c>
      <c r="F1976" t="s">
        <v>308</v>
      </c>
      <c r="G1976">
        <v>1137</v>
      </c>
      <c r="H1976" t="s">
        <v>66</v>
      </c>
      <c r="I1976" t="s">
        <v>320</v>
      </c>
      <c r="J1976" t="s">
        <v>32</v>
      </c>
      <c r="L1976" t="s">
        <v>56</v>
      </c>
      <c r="M1976" s="1">
        <v>0.64400000000000002</v>
      </c>
      <c r="Q1976" t="s">
        <v>145</v>
      </c>
      <c r="R1976" s="1">
        <v>0.35499999999999998</v>
      </c>
      <c r="S1976" t="s">
        <v>23</v>
      </c>
      <c r="AA1976">
        <v>0</v>
      </c>
    </row>
    <row r="1977" spans="1:27" hidden="1" x14ac:dyDescent="0.2">
      <c r="A1977" t="s">
        <v>119</v>
      </c>
      <c r="B1977">
        <v>3060699</v>
      </c>
      <c r="C1977">
        <v>3060699</v>
      </c>
      <c r="D1977">
        <v>1</v>
      </c>
      <c r="E1977" t="s">
        <v>312</v>
      </c>
      <c r="F1977" t="s">
        <v>308</v>
      </c>
      <c r="G1977">
        <v>1137</v>
      </c>
      <c r="H1977" t="s">
        <v>66</v>
      </c>
      <c r="I1977" t="s">
        <v>385</v>
      </c>
      <c r="J1977" t="s">
        <v>32</v>
      </c>
      <c r="L1977" t="s">
        <v>56</v>
      </c>
      <c r="M1977" s="1">
        <v>0.64400000000000002</v>
      </c>
      <c r="N1977" t="s">
        <v>310</v>
      </c>
      <c r="O1977" t="s">
        <v>59</v>
      </c>
      <c r="Q1977" t="s">
        <v>145</v>
      </c>
      <c r="R1977" s="1">
        <v>0.35499999999999998</v>
      </c>
      <c r="S1977" t="s">
        <v>25</v>
      </c>
      <c r="AA1977">
        <v>0</v>
      </c>
    </row>
    <row r="1978" spans="1:27" hidden="1" x14ac:dyDescent="0.2">
      <c r="A1978" t="s">
        <v>119</v>
      </c>
      <c r="B1978">
        <v>2047302</v>
      </c>
      <c r="C1978">
        <v>2047301</v>
      </c>
      <c r="D1978">
        <v>0</v>
      </c>
      <c r="H1978" t="e">
        <f>+GGGGGACA</f>
        <v>#NAME?</v>
      </c>
      <c r="J1978" t="s">
        <v>43</v>
      </c>
      <c r="L1978" t="s">
        <v>388</v>
      </c>
      <c r="M1978" s="1">
        <v>0.65600000000000003</v>
      </c>
      <c r="S1978" t="s">
        <v>22</v>
      </c>
      <c r="AA1978">
        <v>0</v>
      </c>
    </row>
    <row r="1979" spans="1:27" hidden="1" x14ac:dyDescent="0.2">
      <c r="A1979" t="s">
        <v>119</v>
      </c>
      <c r="B1979">
        <v>2047411</v>
      </c>
      <c r="C1979">
        <v>2047410</v>
      </c>
      <c r="D1979">
        <v>0</v>
      </c>
      <c r="H1979" t="e">
        <f>+GGGGGACA</f>
        <v>#NAME?</v>
      </c>
      <c r="J1979" t="s">
        <v>43</v>
      </c>
      <c r="L1979" t="s">
        <v>388</v>
      </c>
      <c r="M1979" s="1">
        <v>0.65600000000000003</v>
      </c>
      <c r="S1979" t="s">
        <v>24</v>
      </c>
      <c r="AA1979">
        <v>0</v>
      </c>
    </row>
    <row r="1980" spans="1:27" hidden="1" x14ac:dyDescent="0.2">
      <c r="A1980" t="s">
        <v>119</v>
      </c>
      <c r="B1980">
        <v>2047399</v>
      </c>
      <c r="C1980">
        <v>2047398</v>
      </c>
      <c r="D1980">
        <v>0</v>
      </c>
      <c r="J1980" t="s">
        <v>43</v>
      </c>
      <c r="L1980" t="s">
        <v>388</v>
      </c>
      <c r="M1980" s="1">
        <v>0.65600000000000003</v>
      </c>
      <c r="S1980" t="s">
        <v>23</v>
      </c>
      <c r="AA1980">
        <v>0</v>
      </c>
    </row>
    <row r="1981" spans="1:27" hidden="1" x14ac:dyDescent="0.2">
      <c r="A1981" t="s">
        <v>119</v>
      </c>
      <c r="B1981">
        <v>2047302</v>
      </c>
      <c r="C1981">
        <v>2047301</v>
      </c>
      <c r="D1981">
        <v>0</v>
      </c>
      <c r="H1981" t="e">
        <f>+GGGTA</f>
        <v>#NAME?</v>
      </c>
      <c r="J1981" t="s">
        <v>43</v>
      </c>
      <c r="L1981" t="s">
        <v>389</v>
      </c>
      <c r="M1981" s="1">
        <v>0.66100000000000003</v>
      </c>
      <c r="S1981" t="s">
        <v>22</v>
      </c>
      <c r="AA1981">
        <v>0</v>
      </c>
    </row>
    <row r="1982" spans="1:27" hidden="1" x14ac:dyDescent="0.2">
      <c r="A1982" t="s">
        <v>119</v>
      </c>
      <c r="B1982">
        <v>2047411</v>
      </c>
      <c r="C1982">
        <v>2047410</v>
      </c>
      <c r="D1982">
        <v>0</v>
      </c>
      <c r="H1982" t="e">
        <f>+GGGTA</f>
        <v>#NAME?</v>
      </c>
      <c r="J1982" t="s">
        <v>43</v>
      </c>
      <c r="L1982" t="s">
        <v>389</v>
      </c>
      <c r="M1982" s="1">
        <v>0.66100000000000003</v>
      </c>
      <c r="S1982" t="s">
        <v>24</v>
      </c>
      <c r="AA1982">
        <v>0</v>
      </c>
    </row>
    <row r="1983" spans="1:27" hidden="1" x14ac:dyDescent="0.2">
      <c r="A1983" t="s">
        <v>119</v>
      </c>
      <c r="B1983">
        <v>2047399</v>
      </c>
      <c r="C1983">
        <v>2047398</v>
      </c>
      <c r="D1983">
        <v>0</v>
      </c>
      <c r="J1983" t="s">
        <v>43</v>
      </c>
      <c r="L1983" t="s">
        <v>389</v>
      </c>
      <c r="M1983" s="1">
        <v>0.66100000000000003</v>
      </c>
      <c r="S1983" t="s">
        <v>23</v>
      </c>
      <c r="AA1983">
        <v>0</v>
      </c>
    </row>
    <row r="1984" spans="1:27" hidden="1" x14ac:dyDescent="0.2">
      <c r="A1984" t="s">
        <v>119</v>
      </c>
      <c r="B1984">
        <v>2814826</v>
      </c>
      <c r="C1984">
        <v>2814826</v>
      </c>
      <c r="D1984">
        <v>1</v>
      </c>
      <c r="E1984" t="s">
        <v>65</v>
      </c>
      <c r="H1984" t="s">
        <v>58</v>
      </c>
      <c r="J1984" t="s">
        <v>55</v>
      </c>
      <c r="L1984" t="s">
        <v>59</v>
      </c>
      <c r="M1984" s="1">
        <v>0.66800000000000004</v>
      </c>
      <c r="S1984" t="s">
        <v>19</v>
      </c>
      <c r="AA1984">
        <v>0</v>
      </c>
    </row>
    <row r="1985" spans="1:27" hidden="1" x14ac:dyDescent="0.2">
      <c r="A1985" t="s">
        <v>119</v>
      </c>
      <c r="B1985">
        <v>2046852</v>
      </c>
      <c r="C1985">
        <v>2046851</v>
      </c>
      <c r="D1985">
        <v>0</v>
      </c>
      <c r="E1985" t="s">
        <v>65</v>
      </c>
      <c r="J1985" t="s">
        <v>43</v>
      </c>
      <c r="L1985" t="s">
        <v>383</v>
      </c>
      <c r="M1985" s="1">
        <v>0.66800000000000004</v>
      </c>
      <c r="S1985" t="s">
        <v>19</v>
      </c>
      <c r="AA1985">
        <v>0</v>
      </c>
    </row>
    <row r="1986" spans="1:27" hidden="1" x14ac:dyDescent="0.2">
      <c r="A1986" t="s">
        <v>119</v>
      </c>
      <c r="B1986">
        <v>2814828</v>
      </c>
      <c r="C1986">
        <v>2814828</v>
      </c>
      <c r="D1986">
        <v>1</v>
      </c>
      <c r="E1986" t="s">
        <v>65</v>
      </c>
      <c r="H1986" t="s">
        <v>30</v>
      </c>
      <c r="J1986" t="s">
        <v>32</v>
      </c>
      <c r="L1986" t="s">
        <v>34</v>
      </c>
      <c r="M1986" s="1">
        <v>0.66900000000000004</v>
      </c>
      <c r="S1986" t="s">
        <v>19</v>
      </c>
      <c r="AA1986">
        <v>0</v>
      </c>
    </row>
    <row r="1987" spans="1:27" hidden="1" x14ac:dyDescent="0.2">
      <c r="A1987" t="s">
        <v>119</v>
      </c>
      <c r="B1987">
        <v>1972414</v>
      </c>
      <c r="C1987">
        <v>1972414</v>
      </c>
      <c r="D1987">
        <v>1</v>
      </c>
      <c r="E1987" t="s">
        <v>251</v>
      </c>
      <c r="F1987" t="s">
        <v>252</v>
      </c>
      <c r="G1987">
        <v>354</v>
      </c>
      <c r="H1987" t="s">
        <v>30</v>
      </c>
      <c r="I1987" t="s">
        <v>253</v>
      </c>
      <c r="J1987" t="s">
        <v>32</v>
      </c>
      <c r="L1987" t="s">
        <v>34</v>
      </c>
      <c r="M1987" s="1">
        <v>0.67</v>
      </c>
      <c r="N1987" t="s">
        <v>254</v>
      </c>
      <c r="O1987" t="s">
        <v>36</v>
      </c>
      <c r="Q1987" t="s">
        <v>255</v>
      </c>
      <c r="R1987" s="1">
        <v>0.32800000000000001</v>
      </c>
      <c r="S1987" t="s">
        <v>18</v>
      </c>
      <c r="AA1987">
        <v>0</v>
      </c>
    </row>
    <row r="1988" spans="1:27" hidden="1" x14ac:dyDescent="0.2">
      <c r="A1988" t="s">
        <v>119</v>
      </c>
      <c r="B1988">
        <v>1971333</v>
      </c>
      <c r="C1988">
        <v>1971333</v>
      </c>
      <c r="D1988">
        <v>1</v>
      </c>
      <c r="E1988" t="s">
        <v>251</v>
      </c>
      <c r="F1988" t="s">
        <v>252</v>
      </c>
      <c r="G1988">
        <v>354</v>
      </c>
      <c r="H1988" t="s">
        <v>30</v>
      </c>
      <c r="I1988" t="s">
        <v>256</v>
      </c>
      <c r="J1988" t="s">
        <v>32</v>
      </c>
      <c r="L1988" t="s">
        <v>34</v>
      </c>
      <c r="M1988" s="1">
        <v>0.67</v>
      </c>
      <c r="N1988" t="s">
        <v>254</v>
      </c>
      <c r="Q1988" t="s">
        <v>255</v>
      </c>
      <c r="S1988" t="s">
        <v>22</v>
      </c>
      <c r="AA1988">
        <v>0</v>
      </c>
    </row>
    <row r="1989" spans="1:27" hidden="1" x14ac:dyDescent="0.2">
      <c r="A1989" t="s">
        <v>119</v>
      </c>
      <c r="B1989">
        <v>1971442</v>
      </c>
      <c r="C1989">
        <v>1971442</v>
      </c>
      <c r="D1989">
        <v>1</v>
      </c>
      <c r="E1989" t="s">
        <v>251</v>
      </c>
      <c r="F1989" t="s">
        <v>252</v>
      </c>
      <c r="G1989">
        <v>354</v>
      </c>
      <c r="H1989" t="s">
        <v>30</v>
      </c>
      <c r="I1989" t="s">
        <v>257</v>
      </c>
      <c r="J1989" t="s">
        <v>32</v>
      </c>
      <c r="L1989" t="s">
        <v>34</v>
      </c>
      <c r="M1989" s="1">
        <v>0.67</v>
      </c>
      <c r="N1989" t="s">
        <v>254</v>
      </c>
      <c r="O1989" t="s">
        <v>36</v>
      </c>
      <c r="Q1989" t="s">
        <v>255</v>
      </c>
      <c r="R1989" s="1">
        <v>0.32800000000000001</v>
      </c>
      <c r="S1989" t="s">
        <v>24</v>
      </c>
      <c r="AA1989">
        <v>0</v>
      </c>
    </row>
    <row r="1990" spans="1:27" hidden="1" x14ac:dyDescent="0.2">
      <c r="A1990" t="s">
        <v>119</v>
      </c>
      <c r="B1990">
        <v>1971231</v>
      </c>
      <c r="C1990">
        <v>1971231</v>
      </c>
      <c r="D1990">
        <v>1</v>
      </c>
      <c r="E1990" t="s">
        <v>258</v>
      </c>
      <c r="F1990" t="s">
        <v>128</v>
      </c>
      <c r="G1990">
        <v>261</v>
      </c>
      <c r="H1990" t="s">
        <v>30</v>
      </c>
      <c r="I1990" t="s">
        <v>253</v>
      </c>
      <c r="J1990" t="s">
        <v>32</v>
      </c>
      <c r="L1990" t="s">
        <v>34</v>
      </c>
      <c r="M1990" s="1">
        <v>0.67</v>
      </c>
      <c r="N1990" t="s">
        <v>259</v>
      </c>
      <c r="O1990" t="s">
        <v>36</v>
      </c>
      <c r="Q1990" t="s">
        <v>255</v>
      </c>
      <c r="R1990" s="1">
        <v>0.32800000000000001</v>
      </c>
      <c r="S1990" t="s">
        <v>20</v>
      </c>
      <c r="AA1990">
        <v>0</v>
      </c>
    </row>
    <row r="1991" spans="1:27" hidden="1" x14ac:dyDescent="0.2">
      <c r="A1991" t="s">
        <v>119</v>
      </c>
      <c r="B1991">
        <v>1971232</v>
      </c>
      <c r="C1991">
        <v>1971232</v>
      </c>
      <c r="D1991">
        <v>1</v>
      </c>
      <c r="E1991" t="s">
        <v>251</v>
      </c>
      <c r="F1991" t="s">
        <v>252</v>
      </c>
      <c r="G1991">
        <v>354</v>
      </c>
      <c r="H1991" t="s">
        <v>30</v>
      </c>
      <c r="I1991" t="s">
        <v>260</v>
      </c>
      <c r="J1991" t="s">
        <v>32</v>
      </c>
      <c r="L1991" t="s">
        <v>34</v>
      </c>
      <c r="M1991" s="1">
        <v>0.67</v>
      </c>
      <c r="N1991" t="s">
        <v>254</v>
      </c>
      <c r="O1991" t="s">
        <v>36</v>
      </c>
      <c r="Q1991" t="s">
        <v>255</v>
      </c>
      <c r="R1991" s="1">
        <v>0.32800000000000001</v>
      </c>
      <c r="S1991" t="s">
        <v>21</v>
      </c>
      <c r="AA1991">
        <v>0</v>
      </c>
    </row>
    <row r="1992" spans="1:27" hidden="1" x14ac:dyDescent="0.2">
      <c r="A1992" t="s">
        <v>119</v>
      </c>
      <c r="B1992">
        <v>1971430</v>
      </c>
      <c r="C1992">
        <v>1971430</v>
      </c>
      <c r="D1992">
        <v>1</v>
      </c>
      <c r="E1992" t="s">
        <v>251</v>
      </c>
      <c r="F1992" t="s">
        <v>252</v>
      </c>
      <c r="G1992">
        <v>354</v>
      </c>
      <c r="H1992" t="s">
        <v>30</v>
      </c>
      <c r="I1992" t="s">
        <v>261</v>
      </c>
      <c r="J1992" t="s">
        <v>32</v>
      </c>
      <c r="L1992" t="s">
        <v>34</v>
      </c>
      <c r="M1992" s="1">
        <v>0.67</v>
      </c>
      <c r="Q1992" t="s">
        <v>255</v>
      </c>
      <c r="R1992" s="1">
        <v>0.32800000000000001</v>
      </c>
      <c r="S1992" t="s">
        <v>23</v>
      </c>
      <c r="AA1992">
        <v>0</v>
      </c>
    </row>
    <row r="1993" spans="1:27" hidden="1" x14ac:dyDescent="0.2">
      <c r="A1993" t="s">
        <v>119</v>
      </c>
      <c r="B1993">
        <v>1971488</v>
      </c>
      <c r="C1993">
        <v>1971488</v>
      </c>
      <c r="D1993">
        <v>1</v>
      </c>
      <c r="E1993" t="s">
        <v>251</v>
      </c>
      <c r="F1993" t="s">
        <v>252</v>
      </c>
      <c r="G1993">
        <v>354</v>
      </c>
      <c r="H1993" t="s">
        <v>30</v>
      </c>
      <c r="I1993" t="s">
        <v>394</v>
      </c>
      <c r="J1993" t="s">
        <v>32</v>
      </c>
      <c r="L1993" t="s">
        <v>34</v>
      </c>
      <c r="M1993" s="1">
        <v>0.67</v>
      </c>
      <c r="N1993" t="s">
        <v>254</v>
      </c>
      <c r="O1993" t="s">
        <v>36</v>
      </c>
      <c r="Q1993" t="s">
        <v>255</v>
      </c>
      <c r="R1993" s="1">
        <v>0.32800000000000001</v>
      </c>
      <c r="S1993" t="s">
        <v>25</v>
      </c>
      <c r="AA1993">
        <v>0</v>
      </c>
    </row>
    <row r="1994" spans="1:27" hidden="1" x14ac:dyDescent="0.2">
      <c r="A1994" t="s">
        <v>119</v>
      </c>
      <c r="B1994">
        <v>2814853</v>
      </c>
      <c r="C1994">
        <v>2814853</v>
      </c>
      <c r="D1994">
        <v>1</v>
      </c>
      <c r="E1994" t="s">
        <v>65</v>
      </c>
      <c r="H1994" t="s">
        <v>99</v>
      </c>
      <c r="J1994" t="s">
        <v>32</v>
      </c>
      <c r="L1994" t="s">
        <v>36</v>
      </c>
      <c r="M1994" s="1">
        <v>0.67300000000000004</v>
      </c>
      <c r="S1994" t="s">
        <v>19</v>
      </c>
      <c r="AA1994">
        <v>0</v>
      </c>
    </row>
    <row r="1995" spans="1:27" hidden="1" x14ac:dyDescent="0.2">
      <c r="A1995" t="s">
        <v>119</v>
      </c>
      <c r="B1995">
        <v>1212076</v>
      </c>
      <c r="C1995">
        <v>1212076</v>
      </c>
      <c r="D1995">
        <v>1</v>
      </c>
      <c r="E1995" t="s">
        <v>69</v>
      </c>
      <c r="F1995" t="s">
        <v>70</v>
      </c>
      <c r="G1995">
        <v>345</v>
      </c>
      <c r="H1995" t="s">
        <v>66</v>
      </c>
      <c r="I1995" t="s">
        <v>72</v>
      </c>
      <c r="J1995" t="s">
        <v>32</v>
      </c>
      <c r="L1995" t="s">
        <v>56</v>
      </c>
      <c r="M1995" s="1">
        <v>0.68700000000000006</v>
      </c>
      <c r="N1995" t="s">
        <v>74</v>
      </c>
      <c r="O1995" t="s">
        <v>59</v>
      </c>
      <c r="Q1995" t="s">
        <v>376</v>
      </c>
      <c r="R1995" s="1">
        <v>0.313</v>
      </c>
      <c r="S1995" t="s">
        <v>18</v>
      </c>
      <c r="AA1995">
        <v>0</v>
      </c>
    </row>
    <row r="1996" spans="1:27" hidden="1" x14ac:dyDescent="0.2">
      <c r="A1996" t="s">
        <v>119</v>
      </c>
      <c r="B1996">
        <v>781730</v>
      </c>
      <c r="C1996">
        <v>781730</v>
      </c>
      <c r="D1996">
        <v>1</v>
      </c>
      <c r="H1996" t="s">
        <v>80</v>
      </c>
      <c r="J1996" t="s">
        <v>32</v>
      </c>
      <c r="L1996" t="s">
        <v>59</v>
      </c>
      <c r="M1996" s="1">
        <v>0.69299999999999995</v>
      </c>
      <c r="O1996" t="s">
        <v>56</v>
      </c>
      <c r="R1996" s="1">
        <v>0.23899999999999999</v>
      </c>
      <c r="S1996" t="s">
        <v>24</v>
      </c>
      <c r="AA1996">
        <v>0</v>
      </c>
    </row>
    <row r="1997" spans="1:27" hidden="1" x14ac:dyDescent="0.2">
      <c r="A1997" t="s">
        <v>119</v>
      </c>
      <c r="B1997">
        <v>2814839</v>
      </c>
      <c r="C1997">
        <v>2814839</v>
      </c>
      <c r="D1997">
        <v>1</v>
      </c>
      <c r="E1997" t="s">
        <v>65</v>
      </c>
      <c r="H1997" t="s">
        <v>30</v>
      </c>
      <c r="J1997" t="s">
        <v>32</v>
      </c>
      <c r="L1997" t="s">
        <v>34</v>
      </c>
      <c r="M1997" s="1">
        <v>0.69299999999999995</v>
      </c>
      <c r="S1997" t="s">
        <v>19</v>
      </c>
      <c r="AA1997">
        <v>0</v>
      </c>
    </row>
    <row r="1998" spans="1:27" hidden="1" x14ac:dyDescent="0.2">
      <c r="A1998" t="s">
        <v>119</v>
      </c>
      <c r="B1998">
        <v>781718</v>
      </c>
      <c r="C1998">
        <v>781718</v>
      </c>
      <c r="D1998">
        <v>1</v>
      </c>
      <c r="H1998" t="s">
        <v>80</v>
      </c>
      <c r="J1998" t="s">
        <v>32</v>
      </c>
      <c r="L1998" t="s">
        <v>59</v>
      </c>
      <c r="M1998" s="1">
        <v>0.69299999999999995</v>
      </c>
      <c r="R1998" s="1">
        <v>0.23899999999999999</v>
      </c>
      <c r="S1998" t="s">
        <v>23</v>
      </c>
      <c r="AA1998">
        <v>0</v>
      </c>
    </row>
    <row r="1999" spans="1:27" hidden="1" x14ac:dyDescent="0.2">
      <c r="A1999" t="s">
        <v>119</v>
      </c>
      <c r="B1999">
        <v>781731</v>
      </c>
      <c r="C1999">
        <v>781731</v>
      </c>
      <c r="D1999">
        <v>1</v>
      </c>
      <c r="H1999" t="s">
        <v>80</v>
      </c>
      <c r="J1999" t="s">
        <v>32</v>
      </c>
      <c r="L1999" t="s">
        <v>59</v>
      </c>
      <c r="M1999" s="1">
        <v>0.69299999999999995</v>
      </c>
      <c r="O1999" t="s">
        <v>56</v>
      </c>
      <c r="R1999" s="1">
        <v>0.23899999999999999</v>
      </c>
      <c r="S1999" t="s">
        <v>25</v>
      </c>
      <c r="AA1999">
        <v>0</v>
      </c>
    </row>
    <row r="2000" spans="1:27" hidden="1" x14ac:dyDescent="0.2">
      <c r="A2000" t="s">
        <v>119</v>
      </c>
      <c r="B2000">
        <v>527519</v>
      </c>
      <c r="C2000">
        <v>527519</v>
      </c>
      <c r="D2000">
        <v>1</v>
      </c>
      <c r="E2000" t="s">
        <v>396</v>
      </c>
      <c r="F2000" t="s">
        <v>397</v>
      </c>
      <c r="G2000">
        <v>3138</v>
      </c>
      <c r="H2000" t="s">
        <v>66</v>
      </c>
      <c r="I2000" t="s">
        <v>398</v>
      </c>
      <c r="J2000" t="s">
        <v>32</v>
      </c>
      <c r="L2000" t="s">
        <v>56</v>
      </c>
      <c r="M2000" s="1">
        <v>0.7</v>
      </c>
      <c r="N2000" t="s">
        <v>399</v>
      </c>
      <c r="O2000" t="s">
        <v>59</v>
      </c>
      <c r="Q2000" t="s">
        <v>240</v>
      </c>
      <c r="R2000" s="1">
        <v>0.3</v>
      </c>
      <c r="S2000" t="s">
        <v>18</v>
      </c>
      <c r="AA2000">
        <v>0</v>
      </c>
    </row>
    <row r="2001" spans="1:27" hidden="1" x14ac:dyDescent="0.2">
      <c r="A2001" t="s">
        <v>119</v>
      </c>
      <c r="B2001">
        <v>527516</v>
      </c>
      <c r="C2001">
        <v>527516</v>
      </c>
      <c r="D2001">
        <v>1</v>
      </c>
      <c r="E2001" t="s">
        <v>396</v>
      </c>
      <c r="F2001" t="s">
        <v>397</v>
      </c>
      <c r="G2001">
        <v>3135</v>
      </c>
      <c r="H2001" t="s">
        <v>58</v>
      </c>
      <c r="I2001" t="s">
        <v>398</v>
      </c>
      <c r="J2001" t="s">
        <v>55</v>
      </c>
      <c r="L2001" t="s">
        <v>59</v>
      </c>
      <c r="M2001" s="1">
        <v>0.7</v>
      </c>
      <c r="N2001" t="s">
        <v>399</v>
      </c>
      <c r="O2001" t="s">
        <v>34</v>
      </c>
      <c r="Q2001" t="s">
        <v>400</v>
      </c>
      <c r="R2001" s="1">
        <v>0.1</v>
      </c>
      <c r="S2001" t="s">
        <v>18</v>
      </c>
      <c r="AA2001">
        <v>0</v>
      </c>
    </row>
    <row r="2002" spans="1:27" hidden="1" x14ac:dyDescent="0.2">
      <c r="A2002" t="s">
        <v>119</v>
      </c>
      <c r="B2002">
        <v>527621</v>
      </c>
      <c r="C2002">
        <v>527621</v>
      </c>
      <c r="D2002">
        <v>1</v>
      </c>
      <c r="E2002" t="s">
        <v>396</v>
      </c>
      <c r="F2002" t="s">
        <v>397</v>
      </c>
      <c r="G2002">
        <v>3138</v>
      </c>
      <c r="H2002" t="s">
        <v>66</v>
      </c>
      <c r="I2002" t="s">
        <v>401</v>
      </c>
      <c r="J2002" t="s">
        <v>32</v>
      </c>
      <c r="L2002" t="s">
        <v>56</v>
      </c>
      <c r="M2002" s="1">
        <v>0.7</v>
      </c>
      <c r="N2002" t="s">
        <v>399</v>
      </c>
      <c r="Q2002" t="s">
        <v>240</v>
      </c>
      <c r="S2002" t="s">
        <v>22</v>
      </c>
      <c r="AA2002">
        <v>0</v>
      </c>
    </row>
    <row r="2003" spans="1:27" hidden="1" x14ac:dyDescent="0.2">
      <c r="A2003" t="s">
        <v>119</v>
      </c>
      <c r="B2003">
        <v>527618</v>
      </c>
      <c r="C2003">
        <v>527618</v>
      </c>
      <c r="D2003">
        <v>1</v>
      </c>
      <c r="E2003" t="s">
        <v>396</v>
      </c>
      <c r="F2003" t="s">
        <v>397</v>
      </c>
      <c r="G2003">
        <v>3135</v>
      </c>
      <c r="H2003" t="s">
        <v>58</v>
      </c>
      <c r="I2003" t="s">
        <v>401</v>
      </c>
      <c r="J2003" t="s">
        <v>55</v>
      </c>
      <c r="L2003" t="s">
        <v>59</v>
      </c>
      <c r="M2003" s="1">
        <v>0.7</v>
      </c>
      <c r="N2003" t="s">
        <v>399</v>
      </c>
      <c r="Q2003" t="s">
        <v>400</v>
      </c>
      <c r="S2003" t="s">
        <v>22</v>
      </c>
      <c r="AA2003">
        <v>0</v>
      </c>
    </row>
    <row r="2004" spans="1:27" hidden="1" x14ac:dyDescent="0.2">
      <c r="A2004" t="s">
        <v>119</v>
      </c>
      <c r="B2004">
        <v>527621</v>
      </c>
      <c r="C2004">
        <v>527621</v>
      </c>
      <c r="D2004">
        <v>1</v>
      </c>
      <c r="E2004" t="s">
        <v>396</v>
      </c>
      <c r="F2004" t="s">
        <v>397</v>
      </c>
      <c r="G2004">
        <v>3138</v>
      </c>
      <c r="H2004" t="s">
        <v>66</v>
      </c>
      <c r="I2004" t="s">
        <v>402</v>
      </c>
      <c r="J2004" t="s">
        <v>32</v>
      </c>
      <c r="L2004" t="s">
        <v>56</v>
      </c>
      <c r="M2004" s="1">
        <v>0.7</v>
      </c>
      <c r="N2004" t="s">
        <v>399</v>
      </c>
      <c r="O2004" t="s">
        <v>59</v>
      </c>
      <c r="Q2004" t="s">
        <v>240</v>
      </c>
      <c r="R2004" s="1">
        <v>0.3</v>
      </c>
      <c r="S2004" t="s">
        <v>24</v>
      </c>
      <c r="AA2004">
        <v>0</v>
      </c>
    </row>
    <row r="2005" spans="1:27" hidden="1" x14ac:dyDescent="0.2">
      <c r="A2005" t="s">
        <v>119</v>
      </c>
      <c r="B2005">
        <v>527618</v>
      </c>
      <c r="C2005">
        <v>527618</v>
      </c>
      <c r="D2005">
        <v>1</v>
      </c>
      <c r="E2005" t="s">
        <v>396</v>
      </c>
      <c r="F2005" t="s">
        <v>397</v>
      </c>
      <c r="G2005">
        <v>3135</v>
      </c>
      <c r="H2005" t="s">
        <v>58</v>
      </c>
      <c r="I2005" t="s">
        <v>402</v>
      </c>
      <c r="J2005" t="s">
        <v>55</v>
      </c>
      <c r="L2005" t="s">
        <v>59</v>
      </c>
      <c r="M2005" s="1">
        <v>0.7</v>
      </c>
      <c r="N2005" t="s">
        <v>399</v>
      </c>
      <c r="O2005" t="s">
        <v>34</v>
      </c>
      <c r="Q2005" t="s">
        <v>400</v>
      </c>
      <c r="R2005" s="1">
        <v>0.1</v>
      </c>
      <c r="S2005" t="s">
        <v>24</v>
      </c>
      <c r="AA2005">
        <v>0</v>
      </c>
    </row>
    <row r="2006" spans="1:27" hidden="1" x14ac:dyDescent="0.2">
      <c r="A2006" t="s">
        <v>119</v>
      </c>
      <c r="B2006">
        <v>527519</v>
      </c>
      <c r="C2006">
        <v>527519</v>
      </c>
      <c r="D2006">
        <v>1</v>
      </c>
      <c r="E2006" t="s">
        <v>403</v>
      </c>
      <c r="F2006" t="s">
        <v>29</v>
      </c>
      <c r="G2006">
        <v>3174</v>
      </c>
      <c r="H2006" t="s">
        <v>66</v>
      </c>
      <c r="I2006" t="s">
        <v>398</v>
      </c>
      <c r="J2006" t="s">
        <v>32</v>
      </c>
      <c r="L2006" t="s">
        <v>56</v>
      </c>
      <c r="M2006" s="1">
        <v>0.7</v>
      </c>
      <c r="N2006" t="s">
        <v>404</v>
      </c>
      <c r="O2006" t="s">
        <v>59</v>
      </c>
      <c r="Q2006" t="s">
        <v>240</v>
      </c>
      <c r="R2006" s="1">
        <v>0.3</v>
      </c>
      <c r="S2006" t="s">
        <v>20</v>
      </c>
      <c r="AA2006">
        <v>0</v>
      </c>
    </row>
    <row r="2007" spans="1:27" hidden="1" x14ac:dyDescent="0.2">
      <c r="A2007" t="s">
        <v>119</v>
      </c>
      <c r="B2007">
        <v>527516</v>
      </c>
      <c r="C2007">
        <v>527516</v>
      </c>
      <c r="D2007">
        <v>1</v>
      </c>
      <c r="E2007" t="s">
        <v>403</v>
      </c>
      <c r="F2007" t="s">
        <v>29</v>
      </c>
      <c r="G2007">
        <v>3171</v>
      </c>
      <c r="H2007" t="s">
        <v>58</v>
      </c>
      <c r="I2007" t="s">
        <v>398</v>
      </c>
      <c r="J2007" t="s">
        <v>55</v>
      </c>
      <c r="L2007" t="s">
        <v>59</v>
      </c>
      <c r="M2007" s="1">
        <v>0.7</v>
      </c>
      <c r="N2007" t="s">
        <v>404</v>
      </c>
      <c r="O2007" t="s">
        <v>34</v>
      </c>
      <c r="Q2007" t="s">
        <v>400</v>
      </c>
      <c r="R2007" s="1">
        <v>0.1</v>
      </c>
      <c r="S2007" t="s">
        <v>20</v>
      </c>
      <c r="AA2007">
        <v>0</v>
      </c>
    </row>
    <row r="2008" spans="1:27" hidden="1" x14ac:dyDescent="0.2">
      <c r="A2008" t="s">
        <v>119</v>
      </c>
      <c r="B2008">
        <v>527519</v>
      </c>
      <c r="C2008">
        <v>527519</v>
      </c>
      <c r="D2008">
        <v>1</v>
      </c>
      <c r="E2008" t="s">
        <v>396</v>
      </c>
      <c r="F2008" t="s">
        <v>397</v>
      </c>
      <c r="G2008">
        <v>3138</v>
      </c>
      <c r="H2008" t="s">
        <v>66</v>
      </c>
      <c r="I2008" t="s">
        <v>405</v>
      </c>
      <c r="J2008" t="s">
        <v>32</v>
      </c>
      <c r="L2008" t="s">
        <v>56</v>
      </c>
      <c r="M2008" s="1">
        <v>0.7</v>
      </c>
      <c r="N2008" t="s">
        <v>399</v>
      </c>
      <c r="O2008" t="s">
        <v>59</v>
      </c>
      <c r="Q2008" t="s">
        <v>240</v>
      </c>
      <c r="R2008" s="1">
        <v>0.3</v>
      </c>
      <c r="S2008" t="s">
        <v>21</v>
      </c>
      <c r="AA2008">
        <v>0</v>
      </c>
    </row>
    <row r="2009" spans="1:27" hidden="1" x14ac:dyDescent="0.2">
      <c r="A2009" t="s">
        <v>119</v>
      </c>
      <c r="B2009">
        <v>527516</v>
      </c>
      <c r="C2009">
        <v>527516</v>
      </c>
      <c r="D2009">
        <v>1</v>
      </c>
      <c r="E2009" t="s">
        <v>396</v>
      </c>
      <c r="F2009" t="s">
        <v>397</v>
      </c>
      <c r="G2009">
        <v>3135</v>
      </c>
      <c r="H2009" t="s">
        <v>58</v>
      </c>
      <c r="I2009" t="s">
        <v>405</v>
      </c>
      <c r="J2009" t="s">
        <v>55</v>
      </c>
      <c r="L2009" t="s">
        <v>59</v>
      </c>
      <c r="M2009" s="1">
        <v>0.7</v>
      </c>
      <c r="N2009" t="s">
        <v>399</v>
      </c>
      <c r="O2009" t="s">
        <v>34</v>
      </c>
      <c r="Q2009" t="s">
        <v>400</v>
      </c>
      <c r="R2009" s="1">
        <v>0.1</v>
      </c>
      <c r="S2009" t="s">
        <v>21</v>
      </c>
      <c r="AA2009">
        <v>0</v>
      </c>
    </row>
    <row r="2010" spans="1:27" hidden="1" x14ac:dyDescent="0.2">
      <c r="A2010" t="s">
        <v>119</v>
      </c>
      <c r="B2010">
        <v>527606</v>
      </c>
      <c r="C2010">
        <v>527606</v>
      </c>
      <c r="D2010">
        <v>1</v>
      </c>
      <c r="E2010" t="s">
        <v>396</v>
      </c>
      <c r="F2010" t="s">
        <v>397</v>
      </c>
      <c r="G2010">
        <v>3135</v>
      </c>
      <c r="H2010" t="s">
        <v>58</v>
      </c>
      <c r="I2010" t="s">
        <v>406</v>
      </c>
      <c r="J2010" t="s">
        <v>55</v>
      </c>
      <c r="L2010" t="s">
        <v>59</v>
      </c>
      <c r="M2010" s="1">
        <v>0.7</v>
      </c>
      <c r="Q2010" t="s">
        <v>400</v>
      </c>
      <c r="R2010" s="1">
        <v>0.1</v>
      </c>
      <c r="S2010" t="s">
        <v>23</v>
      </c>
      <c r="AA2010">
        <v>0</v>
      </c>
    </row>
    <row r="2011" spans="1:27" hidden="1" x14ac:dyDescent="0.2">
      <c r="A2011" t="s">
        <v>119</v>
      </c>
      <c r="B2011">
        <v>527609</v>
      </c>
      <c r="C2011">
        <v>527609</v>
      </c>
      <c r="D2011">
        <v>1</v>
      </c>
      <c r="E2011" t="s">
        <v>396</v>
      </c>
      <c r="F2011" t="s">
        <v>397</v>
      </c>
      <c r="G2011">
        <v>3138</v>
      </c>
      <c r="H2011" t="s">
        <v>66</v>
      </c>
      <c r="I2011" t="s">
        <v>406</v>
      </c>
      <c r="J2011" t="s">
        <v>32</v>
      </c>
      <c r="L2011" t="s">
        <v>56</v>
      </c>
      <c r="M2011" s="1">
        <v>0.7</v>
      </c>
      <c r="Q2011" t="s">
        <v>240</v>
      </c>
      <c r="R2011" s="1">
        <v>0.3</v>
      </c>
      <c r="S2011" t="s">
        <v>23</v>
      </c>
      <c r="AA2011">
        <v>0</v>
      </c>
    </row>
    <row r="2012" spans="1:27" hidden="1" x14ac:dyDescent="0.2">
      <c r="A2012" t="s">
        <v>119</v>
      </c>
      <c r="B2012">
        <v>527621</v>
      </c>
      <c r="C2012">
        <v>527621</v>
      </c>
      <c r="D2012">
        <v>1</v>
      </c>
      <c r="E2012" t="s">
        <v>396</v>
      </c>
      <c r="F2012" t="s">
        <v>397</v>
      </c>
      <c r="G2012">
        <v>3138</v>
      </c>
      <c r="H2012" t="s">
        <v>66</v>
      </c>
      <c r="I2012" t="s">
        <v>407</v>
      </c>
      <c r="J2012" t="s">
        <v>32</v>
      </c>
      <c r="L2012" t="s">
        <v>56</v>
      </c>
      <c r="M2012" s="1">
        <v>0.7</v>
      </c>
      <c r="N2012" t="s">
        <v>399</v>
      </c>
      <c r="O2012" t="s">
        <v>59</v>
      </c>
      <c r="Q2012" t="s">
        <v>240</v>
      </c>
      <c r="R2012" s="1">
        <v>0.3</v>
      </c>
      <c r="S2012" t="s">
        <v>25</v>
      </c>
      <c r="AA2012">
        <v>0</v>
      </c>
    </row>
    <row r="2013" spans="1:27" hidden="1" x14ac:dyDescent="0.2">
      <c r="A2013" t="s">
        <v>119</v>
      </c>
      <c r="B2013">
        <v>527618</v>
      </c>
      <c r="C2013">
        <v>527618</v>
      </c>
      <c r="D2013">
        <v>1</v>
      </c>
      <c r="E2013" t="s">
        <v>396</v>
      </c>
      <c r="F2013" t="s">
        <v>397</v>
      </c>
      <c r="G2013">
        <v>3135</v>
      </c>
      <c r="H2013" t="s">
        <v>58</v>
      </c>
      <c r="I2013" t="s">
        <v>407</v>
      </c>
      <c r="J2013" t="s">
        <v>55</v>
      </c>
      <c r="L2013" t="s">
        <v>59</v>
      </c>
      <c r="M2013" s="1">
        <v>0.7</v>
      </c>
      <c r="N2013" t="s">
        <v>399</v>
      </c>
      <c r="O2013" t="s">
        <v>34</v>
      </c>
      <c r="Q2013" t="s">
        <v>400</v>
      </c>
      <c r="R2013" s="1">
        <v>0.1</v>
      </c>
      <c r="S2013" t="s">
        <v>25</v>
      </c>
      <c r="AA2013">
        <v>0</v>
      </c>
    </row>
    <row r="2014" spans="1:27" hidden="1" x14ac:dyDescent="0.2">
      <c r="A2014" t="s">
        <v>119</v>
      </c>
      <c r="B2014">
        <v>781741</v>
      </c>
      <c r="C2014">
        <v>781741</v>
      </c>
      <c r="D2014">
        <v>1</v>
      </c>
      <c r="H2014" t="s">
        <v>148</v>
      </c>
      <c r="J2014" t="s">
        <v>55</v>
      </c>
      <c r="L2014" t="s">
        <v>36</v>
      </c>
      <c r="M2014" s="1">
        <v>0.72199999999999998</v>
      </c>
      <c r="O2014" t="s">
        <v>56</v>
      </c>
      <c r="R2014" s="1">
        <v>0.27800000000000002</v>
      </c>
      <c r="S2014" t="s">
        <v>24</v>
      </c>
      <c r="AA2014">
        <v>0</v>
      </c>
    </row>
    <row r="2015" spans="1:27" hidden="1" x14ac:dyDescent="0.2">
      <c r="A2015" t="s">
        <v>119</v>
      </c>
      <c r="B2015">
        <v>781729</v>
      </c>
      <c r="C2015">
        <v>781729</v>
      </c>
      <c r="D2015">
        <v>1</v>
      </c>
      <c r="H2015" t="s">
        <v>148</v>
      </c>
      <c r="J2015" t="s">
        <v>55</v>
      </c>
      <c r="L2015" t="s">
        <v>36</v>
      </c>
      <c r="M2015" s="1">
        <v>0.72199999999999998</v>
      </c>
      <c r="R2015" s="1">
        <v>0.27800000000000002</v>
      </c>
      <c r="S2015" t="s">
        <v>23</v>
      </c>
      <c r="AA2015">
        <v>0</v>
      </c>
    </row>
    <row r="2016" spans="1:27" hidden="1" x14ac:dyDescent="0.2">
      <c r="A2016" t="s">
        <v>119</v>
      </c>
      <c r="B2016">
        <v>781742</v>
      </c>
      <c r="C2016">
        <v>781742</v>
      </c>
      <c r="D2016">
        <v>1</v>
      </c>
      <c r="H2016" t="s">
        <v>148</v>
      </c>
      <c r="J2016" t="s">
        <v>55</v>
      </c>
      <c r="L2016" t="s">
        <v>36</v>
      </c>
      <c r="M2016" s="1">
        <v>0.72199999999999998</v>
      </c>
      <c r="O2016" t="s">
        <v>56</v>
      </c>
      <c r="R2016" s="1">
        <v>0.27800000000000002</v>
      </c>
      <c r="S2016" t="s">
        <v>25</v>
      </c>
      <c r="AA2016">
        <v>0</v>
      </c>
    </row>
    <row r="2017" spans="1:27" hidden="1" x14ac:dyDescent="0.2">
      <c r="A2017" t="s">
        <v>119</v>
      </c>
      <c r="B2017">
        <v>2814918</v>
      </c>
      <c r="C2017">
        <v>2814918</v>
      </c>
      <c r="D2017">
        <v>1</v>
      </c>
      <c r="E2017" t="s">
        <v>65</v>
      </c>
      <c r="H2017" t="s">
        <v>110</v>
      </c>
      <c r="J2017" t="s">
        <v>55</v>
      </c>
      <c r="L2017" t="s">
        <v>34</v>
      </c>
      <c r="M2017" s="1">
        <v>0.73499999999999999</v>
      </c>
      <c r="S2017" t="s">
        <v>19</v>
      </c>
      <c r="AA2017">
        <v>0</v>
      </c>
    </row>
    <row r="2018" spans="1:27" hidden="1" x14ac:dyDescent="0.2">
      <c r="A2018" t="s">
        <v>119</v>
      </c>
      <c r="B2018">
        <v>781737</v>
      </c>
      <c r="C2018">
        <v>781737</v>
      </c>
      <c r="D2018">
        <v>1</v>
      </c>
      <c r="H2018" t="s">
        <v>179</v>
      </c>
      <c r="J2018" t="s">
        <v>55</v>
      </c>
      <c r="L2018" t="s">
        <v>34</v>
      </c>
      <c r="M2018" s="1">
        <v>0.73799999999999999</v>
      </c>
      <c r="O2018" t="s">
        <v>56</v>
      </c>
      <c r="R2018" s="1">
        <v>2.4E-2</v>
      </c>
      <c r="S2018" t="s">
        <v>24</v>
      </c>
      <c r="AA2018">
        <v>0</v>
      </c>
    </row>
    <row r="2019" spans="1:27" hidden="1" x14ac:dyDescent="0.2">
      <c r="A2019" t="s">
        <v>119</v>
      </c>
      <c r="B2019">
        <v>781725</v>
      </c>
      <c r="C2019">
        <v>781725</v>
      </c>
      <c r="D2019">
        <v>1</v>
      </c>
      <c r="H2019" t="s">
        <v>179</v>
      </c>
      <c r="J2019" t="s">
        <v>55</v>
      </c>
      <c r="L2019" t="s">
        <v>34</v>
      </c>
      <c r="M2019" s="1">
        <v>0.73799999999999999</v>
      </c>
      <c r="R2019" s="1">
        <v>2.4E-2</v>
      </c>
      <c r="S2019" t="s">
        <v>23</v>
      </c>
      <c r="AA2019">
        <v>0</v>
      </c>
    </row>
    <row r="2020" spans="1:27" hidden="1" x14ac:dyDescent="0.2">
      <c r="A2020" t="s">
        <v>119</v>
      </c>
      <c r="B2020">
        <v>781738</v>
      </c>
      <c r="C2020">
        <v>781738</v>
      </c>
      <c r="D2020">
        <v>1</v>
      </c>
      <c r="H2020" t="s">
        <v>179</v>
      </c>
      <c r="J2020" t="s">
        <v>55</v>
      </c>
      <c r="L2020" t="s">
        <v>34</v>
      </c>
      <c r="M2020" s="1">
        <v>0.73799999999999999</v>
      </c>
      <c r="O2020" t="s">
        <v>56</v>
      </c>
      <c r="R2020" s="1">
        <v>2.4E-2</v>
      </c>
      <c r="S2020" t="s">
        <v>25</v>
      </c>
      <c r="AA2020">
        <v>0</v>
      </c>
    </row>
    <row r="2021" spans="1:27" hidden="1" x14ac:dyDescent="0.2">
      <c r="A2021" t="s">
        <v>119</v>
      </c>
      <c r="B2021">
        <v>1210104</v>
      </c>
      <c r="C2021">
        <v>1210104</v>
      </c>
      <c r="D2021">
        <v>1</v>
      </c>
      <c r="E2021" t="s">
        <v>65</v>
      </c>
      <c r="H2021" t="s">
        <v>66</v>
      </c>
      <c r="J2021" t="s">
        <v>32</v>
      </c>
      <c r="L2021" t="s">
        <v>56</v>
      </c>
      <c r="M2021" s="1">
        <v>0.74299999999999999</v>
      </c>
      <c r="S2021" t="s">
        <v>19</v>
      </c>
      <c r="AA2021">
        <v>0</v>
      </c>
    </row>
    <row r="2022" spans="1:27" hidden="1" x14ac:dyDescent="0.2">
      <c r="A2022" t="s">
        <v>119</v>
      </c>
      <c r="B2022">
        <v>781727</v>
      </c>
      <c r="C2022">
        <v>781726</v>
      </c>
      <c r="D2022">
        <v>0</v>
      </c>
      <c r="H2022" t="e">
        <f>+TTT</f>
        <v>#NAME?</v>
      </c>
      <c r="J2022" t="s">
        <v>43</v>
      </c>
      <c r="L2022" t="s">
        <v>373</v>
      </c>
      <c r="M2022" s="1">
        <v>0.747</v>
      </c>
      <c r="S2022" t="s">
        <v>24</v>
      </c>
      <c r="AA2022">
        <v>0</v>
      </c>
    </row>
    <row r="2023" spans="1:27" hidden="1" x14ac:dyDescent="0.2">
      <c r="A2023" t="s">
        <v>119</v>
      </c>
      <c r="B2023">
        <v>781727</v>
      </c>
      <c r="C2023">
        <v>781726</v>
      </c>
      <c r="D2023">
        <v>0</v>
      </c>
      <c r="H2023" t="e">
        <f>+A</f>
        <v>#NAME?</v>
      </c>
      <c r="J2023" t="s">
        <v>43</v>
      </c>
      <c r="L2023" t="s">
        <v>56</v>
      </c>
      <c r="M2023" s="1">
        <v>0.747</v>
      </c>
      <c r="S2023" t="s">
        <v>24</v>
      </c>
      <c r="AA2023">
        <v>0</v>
      </c>
    </row>
    <row r="2024" spans="1:27" hidden="1" x14ac:dyDescent="0.2">
      <c r="A2024" t="s">
        <v>119</v>
      </c>
      <c r="B2024">
        <v>781715</v>
      </c>
      <c r="C2024">
        <v>781714</v>
      </c>
      <c r="D2024">
        <v>0</v>
      </c>
      <c r="J2024" t="s">
        <v>43</v>
      </c>
      <c r="L2024" t="s">
        <v>56</v>
      </c>
      <c r="M2024" s="1">
        <v>0.747</v>
      </c>
      <c r="S2024" t="s">
        <v>23</v>
      </c>
      <c r="AA2024">
        <v>0</v>
      </c>
    </row>
    <row r="2025" spans="1:27" hidden="1" x14ac:dyDescent="0.2">
      <c r="A2025" t="s">
        <v>119</v>
      </c>
      <c r="B2025">
        <v>781715</v>
      </c>
      <c r="C2025">
        <v>781714</v>
      </c>
      <c r="D2025">
        <v>0</v>
      </c>
      <c r="J2025" t="s">
        <v>43</v>
      </c>
      <c r="L2025" t="s">
        <v>373</v>
      </c>
      <c r="M2025" s="1">
        <v>0.747</v>
      </c>
      <c r="S2025" t="s">
        <v>23</v>
      </c>
      <c r="AA2025">
        <v>0</v>
      </c>
    </row>
    <row r="2026" spans="1:27" hidden="1" x14ac:dyDescent="0.2">
      <c r="A2026" t="s">
        <v>119</v>
      </c>
      <c r="B2026">
        <v>781728</v>
      </c>
      <c r="C2026">
        <v>781727</v>
      </c>
      <c r="D2026">
        <v>0</v>
      </c>
      <c r="H2026" t="e">
        <f>+TTT</f>
        <v>#NAME?</v>
      </c>
      <c r="J2026" t="s">
        <v>43</v>
      </c>
      <c r="L2026" t="s">
        <v>373</v>
      </c>
      <c r="M2026" s="1">
        <v>0.747</v>
      </c>
      <c r="S2026" t="s">
        <v>25</v>
      </c>
      <c r="AA2026">
        <v>0</v>
      </c>
    </row>
    <row r="2027" spans="1:27" hidden="1" x14ac:dyDescent="0.2">
      <c r="A2027" t="s">
        <v>119</v>
      </c>
      <c r="B2027">
        <v>781728</v>
      </c>
      <c r="C2027">
        <v>781727</v>
      </c>
      <c r="D2027">
        <v>0</v>
      </c>
      <c r="H2027" t="e">
        <f>+A</f>
        <v>#NAME?</v>
      </c>
      <c r="J2027" t="s">
        <v>43</v>
      </c>
      <c r="L2027" t="s">
        <v>56</v>
      </c>
      <c r="M2027" s="1">
        <v>0.747</v>
      </c>
      <c r="S2027" t="s">
        <v>25</v>
      </c>
      <c r="AA2027">
        <v>0</v>
      </c>
    </row>
    <row r="2028" spans="1:27" hidden="1" x14ac:dyDescent="0.2">
      <c r="A2028" t="s">
        <v>119</v>
      </c>
      <c r="B2028">
        <v>781738</v>
      </c>
      <c r="C2028">
        <v>781737</v>
      </c>
      <c r="D2028">
        <v>0</v>
      </c>
      <c r="J2028" t="s">
        <v>43</v>
      </c>
      <c r="L2028" t="s">
        <v>619</v>
      </c>
      <c r="M2028" s="1">
        <v>1</v>
      </c>
      <c r="S2028" t="s">
        <v>23</v>
      </c>
      <c r="AA2028">
        <f>SUM(Table1[[#This Row],[NC000911]:[NZCP012832]])</f>
        <v>0</v>
      </c>
    </row>
    <row r="2029" spans="1:27" hidden="1" x14ac:dyDescent="0.2">
      <c r="A2029" t="s">
        <v>119</v>
      </c>
      <c r="B2029">
        <v>781740</v>
      </c>
      <c r="C2029">
        <v>781740</v>
      </c>
      <c r="D2029">
        <v>1</v>
      </c>
      <c r="H2029" t="s">
        <v>80</v>
      </c>
      <c r="J2029" t="s">
        <v>32</v>
      </c>
      <c r="L2029" t="s">
        <v>59</v>
      </c>
      <c r="M2029" s="1">
        <v>1</v>
      </c>
      <c r="S2029" t="s">
        <v>23</v>
      </c>
      <c r="AA2029">
        <f>SUM(Table1[[#This Row],[NC000911]:[NZCP012832]])</f>
        <v>0</v>
      </c>
    </row>
    <row r="2030" spans="1:27" hidden="1" x14ac:dyDescent="0.2">
      <c r="A2030" t="s">
        <v>119</v>
      </c>
      <c r="B2030">
        <v>781750</v>
      </c>
      <c r="C2030">
        <v>781749</v>
      </c>
      <c r="D2030">
        <v>0</v>
      </c>
      <c r="H2030" t="e">
        <f>+CGG</f>
        <v>#NAME?</v>
      </c>
      <c r="J2030" t="s">
        <v>43</v>
      </c>
      <c r="L2030" t="s">
        <v>619</v>
      </c>
      <c r="M2030" s="1">
        <v>1</v>
      </c>
      <c r="S2030" t="s">
        <v>24</v>
      </c>
      <c r="AA2030">
        <f>SUM(Table1[[#This Row],[NC000911]:[NZCP012832]])</f>
        <v>0</v>
      </c>
    </row>
    <row r="2031" spans="1:27" hidden="1" x14ac:dyDescent="0.2">
      <c r="A2031" t="s">
        <v>119</v>
      </c>
      <c r="B2031">
        <v>781751</v>
      </c>
      <c r="C2031">
        <v>781750</v>
      </c>
      <c r="D2031">
        <v>0</v>
      </c>
      <c r="H2031" t="e">
        <f>+CGG</f>
        <v>#NAME?</v>
      </c>
      <c r="J2031" t="s">
        <v>43</v>
      </c>
      <c r="L2031" t="s">
        <v>619</v>
      </c>
      <c r="M2031" s="1">
        <v>1</v>
      </c>
      <c r="S2031" t="s">
        <v>25</v>
      </c>
      <c r="AA2031">
        <f>SUM(Table1[[#This Row],[NC000911]:[NZCP012832]])</f>
        <v>0</v>
      </c>
    </row>
    <row r="2032" spans="1:27" hidden="1" x14ac:dyDescent="0.2">
      <c r="A2032" t="s">
        <v>119</v>
      </c>
      <c r="B2032">
        <v>781752</v>
      </c>
      <c r="C2032">
        <v>781752</v>
      </c>
      <c r="D2032">
        <v>1</v>
      </c>
      <c r="H2032" t="s">
        <v>80</v>
      </c>
      <c r="J2032" t="s">
        <v>32</v>
      </c>
      <c r="L2032" t="s">
        <v>59</v>
      </c>
      <c r="M2032" s="1">
        <v>1</v>
      </c>
      <c r="O2032" t="s">
        <v>56</v>
      </c>
      <c r="S2032" t="s">
        <v>24</v>
      </c>
      <c r="AA2032">
        <f>SUM(Table1[[#This Row],[NC000911]:[NZCP012832]])</f>
        <v>0</v>
      </c>
    </row>
    <row r="2033" spans="1:27" hidden="1" x14ac:dyDescent="0.2">
      <c r="A2033" t="s">
        <v>119</v>
      </c>
      <c r="B2033">
        <v>781753</v>
      </c>
      <c r="C2033">
        <v>781753</v>
      </c>
      <c r="D2033">
        <v>1</v>
      </c>
      <c r="H2033" t="s">
        <v>80</v>
      </c>
      <c r="J2033" t="s">
        <v>32</v>
      </c>
      <c r="L2033" t="s">
        <v>59</v>
      </c>
      <c r="M2033" s="1">
        <v>1</v>
      </c>
      <c r="O2033" t="s">
        <v>56</v>
      </c>
      <c r="S2033" t="s">
        <v>25</v>
      </c>
      <c r="AA2033">
        <f>SUM(Table1[[#This Row],[NC000911]:[NZCP012832]])</f>
        <v>0</v>
      </c>
    </row>
    <row r="2034" spans="1:27" hidden="1" x14ac:dyDescent="0.2">
      <c r="A2034" t="s">
        <v>119</v>
      </c>
      <c r="B2034">
        <v>1014147</v>
      </c>
      <c r="C2034">
        <v>1014147</v>
      </c>
      <c r="D2034">
        <v>1</v>
      </c>
      <c r="E2034" t="s">
        <v>65</v>
      </c>
      <c r="H2034" t="s">
        <v>110</v>
      </c>
      <c r="J2034" t="s">
        <v>55</v>
      </c>
      <c r="L2034" t="s">
        <v>34</v>
      </c>
      <c r="M2034" s="1">
        <v>1</v>
      </c>
      <c r="S2034" t="s">
        <v>19</v>
      </c>
      <c r="AA2034">
        <f>SUM(Table1[[#This Row],[NC000911]:[NZCP012832]])</f>
        <v>0</v>
      </c>
    </row>
    <row r="2035" spans="1:27" hidden="1" x14ac:dyDescent="0.2">
      <c r="A2035" t="s">
        <v>119</v>
      </c>
      <c r="B2035">
        <v>1030769</v>
      </c>
      <c r="C2035">
        <v>1030769</v>
      </c>
      <c r="D2035">
        <v>1</v>
      </c>
      <c r="E2035" t="s">
        <v>65</v>
      </c>
      <c r="H2035" t="s">
        <v>99</v>
      </c>
      <c r="J2035" t="s">
        <v>32</v>
      </c>
      <c r="L2035" t="s">
        <v>36</v>
      </c>
      <c r="M2035" s="1">
        <v>1</v>
      </c>
      <c r="S2035" t="s">
        <v>19</v>
      </c>
      <c r="AA2035">
        <f>SUM(Table1[[#This Row],[NC000911]:[NZCP012832]])</f>
        <v>0</v>
      </c>
    </row>
    <row r="2036" spans="1:27" hidden="1" x14ac:dyDescent="0.2">
      <c r="A2036" t="s">
        <v>119</v>
      </c>
      <c r="B2036">
        <v>1436405</v>
      </c>
      <c r="C2036">
        <v>1436405</v>
      </c>
      <c r="D2036">
        <v>1</v>
      </c>
      <c r="H2036" t="s">
        <v>66</v>
      </c>
      <c r="J2036" t="s">
        <v>32</v>
      </c>
      <c r="L2036" t="s">
        <v>56</v>
      </c>
      <c r="M2036" s="1">
        <v>1</v>
      </c>
      <c r="S2036" t="s">
        <v>23</v>
      </c>
      <c r="AA2036">
        <f>SUM(Table1[[#This Row],[NC000911]:[NZCP012832]])</f>
        <v>0</v>
      </c>
    </row>
    <row r="2037" spans="1:27" hidden="1" x14ac:dyDescent="0.2">
      <c r="A2037" t="s">
        <v>119</v>
      </c>
      <c r="B2037">
        <v>1436417</v>
      </c>
      <c r="C2037">
        <v>1436417</v>
      </c>
      <c r="D2037">
        <v>1</v>
      </c>
      <c r="H2037" t="s">
        <v>66</v>
      </c>
      <c r="J2037" t="s">
        <v>32</v>
      </c>
      <c r="L2037" t="s">
        <v>56</v>
      </c>
      <c r="M2037" s="1">
        <v>1</v>
      </c>
      <c r="O2037" t="s">
        <v>59</v>
      </c>
      <c r="S2037" t="s">
        <v>24</v>
      </c>
      <c r="AA2037">
        <f>SUM(Table1[[#This Row],[NC000911]:[NZCP012832]])</f>
        <v>0</v>
      </c>
    </row>
    <row r="2038" spans="1:27" hidden="1" x14ac:dyDescent="0.2">
      <c r="A2038" t="s">
        <v>119</v>
      </c>
      <c r="B2038">
        <v>2397991</v>
      </c>
      <c r="C2038">
        <v>2397991</v>
      </c>
      <c r="D2038">
        <v>1</v>
      </c>
      <c r="E2038" t="s">
        <v>65</v>
      </c>
      <c r="H2038" t="s">
        <v>179</v>
      </c>
      <c r="J2038" t="s">
        <v>55</v>
      </c>
      <c r="L2038" t="s">
        <v>34</v>
      </c>
      <c r="M2038" s="1">
        <v>1</v>
      </c>
      <c r="S2038" t="s">
        <v>19</v>
      </c>
      <c r="AA2038">
        <f>SUM(Table1[[#This Row],[NC000911]:[NZCP012832]])</f>
        <v>0</v>
      </c>
    </row>
    <row r="2039" spans="1:27" hidden="1" x14ac:dyDescent="0.2">
      <c r="A2039" t="s">
        <v>119</v>
      </c>
      <c r="B2039">
        <v>2578440</v>
      </c>
      <c r="C2039">
        <v>2578441</v>
      </c>
      <c r="D2039">
        <v>2</v>
      </c>
      <c r="H2039" t="s">
        <v>454</v>
      </c>
      <c r="J2039" t="s">
        <v>33</v>
      </c>
      <c r="L2039" t="s">
        <v>455</v>
      </c>
      <c r="M2039" s="1">
        <v>1</v>
      </c>
      <c r="S2039" t="s">
        <v>23</v>
      </c>
      <c r="AA2039">
        <f>SUM(Table1[[#This Row],[NC000911]:[NZCP012832]])</f>
        <v>0</v>
      </c>
    </row>
    <row r="2040" spans="1:27" x14ac:dyDescent="0.2">
      <c r="A2040" t="s">
        <v>53</v>
      </c>
      <c r="B2040">
        <v>1422368</v>
      </c>
      <c r="C2040">
        <v>1422368</v>
      </c>
      <c r="D2040">
        <v>1</v>
      </c>
      <c r="E2040" t="s">
        <v>551</v>
      </c>
      <c r="F2040" t="s">
        <v>552</v>
      </c>
      <c r="G2040">
        <v>45</v>
      </c>
      <c r="H2040" t="s">
        <v>692</v>
      </c>
      <c r="I2040" t="s">
        <v>553</v>
      </c>
      <c r="J2040" t="s">
        <v>478</v>
      </c>
      <c r="K2040" t="s">
        <v>149</v>
      </c>
      <c r="M2040" s="1">
        <v>0.91300000000000003</v>
      </c>
      <c r="N2040" t="s">
        <v>554</v>
      </c>
      <c r="O2040" t="s">
        <v>56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1</v>
      </c>
      <c r="Z2040">
        <v>0</v>
      </c>
      <c r="AA2040">
        <f>SUM(Table1[[#This Row],[NC000911]:[NZCP012832]])</f>
        <v>1</v>
      </c>
    </row>
    <row r="2041" spans="1:27" x14ac:dyDescent="0.2">
      <c r="A2041" t="s">
        <v>53</v>
      </c>
      <c r="B2041">
        <v>1422368</v>
      </c>
      <c r="C2041">
        <v>1422368</v>
      </c>
      <c r="D2041">
        <v>1</v>
      </c>
      <c r="E2041" t="s">
        <v>555</v>
      </c>
      <c r="F2041" t="s">
        <v>556</v>
      </c>
      <c r="G2041">
        <v>4312</v>
      </c>
      <c r="H2041" t="s">
        <v>692</v>
      </c>
      <c r="I2041" t="s">
        <v>557</v>
      </c>
      <c r="J2041" t="s">
        <v>478</v>
      </c>
      <c r="K2041" t="s">
        <v>347</v>
      </c>
      <c r="M2041" s="1">
        <v>0.91300000000000003</v>
      </c>
      <c r="N2041" t="s">
        <v>558</v>
      </c>
      <c r="O2041" t="s">
        <v>56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1</v>
      </c>
      <c r="Z2041">
        <v>0</v>
      </c>
      <c r="AA2041">
        <f>SUM(Table1[[#This Row],[NC000911]:[NZCP012832]])</f>
        <v>1</v>
      </c>
    </row>
    <row r="2042" spans="1:27" x14ac:dyDescent="0.2">
      <c r="A2042" t="s">
        <v>53</v>
      </c>
      <c r="B2042">
        <v>1199944</v>
      </c>
      <c r="C2042">
        <v>1199943</v>
      </c>
      <c r="D2042">
        <v>0</v>
      </c>
      <c r="E2042" t="s">
        <v>28</v>
      </c>
      <c r="F2042" t="s">
        <v>29</v>
      </c>
      <c r="G2042">
        <v>429</v>
      </c>
      <c r="I2042" t="s">
        <v>569</v>
      </c>
      <c r="J2042" t="s">
        <v>43</v>
      </c>
      <c r="K2042" t="s">
        <v>149</v>
      </c>
      <c r="L2042" t="s">
        <v>365</v>
      </c>
      <c r="M2042" s="1">
        <v>0.91</v>
      </c>
      <c r="S2042">
        <v>0</v>
      </c>
      <c r="T2042">
        <v>1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f>SUM(Table1[[#This Row],[NC000911]:[NZCP012832]])</f>
        <v>1</v>
      </c>
    </row>
    <row r="2043" spans="1:27" hidden="1" x14ac:dyDescent="0.2">
      <c r="A2043" t="s">
        <v>119</v>
      </c>
      <c r="B2043">
        <v>831302</v>
      </c>
      <c r="C2043">
        <v>831302</v>
      </c>
      <c r="D2043">
        <v>1</v>
      </c>
      <c r="E2043" t="s">
        <v>65</v>
      </c>
      <c r="H2043" t="s">
        <v>30</v>
      </c>
      <c r="J2043" t="s">
        <v>32</v>
      </c>
      <c r="L2043" t="s">
        <v>34</v>
      </c>
      <c r="M2043" s="1">
        <v>0.998</v>
      </c>
      <c r="S2043" t="s">
        <v>19</v>
      </c>
      <c r="AA2043">
        <f>SUM(Table1[[#This Row],[NC000911]:[NZCP012832]])</f>
        <v>0</v>
      </c>
    </row>
    <row r="2044" spans="1:27" hidden="1" x14ac:dyDescent="0.2">
      <c r="A2044" t="s">
        <v>119</v>
      </c>
      <c r="B2044">
        <v>3191291</v>
      </c>
      <c r="C2044">
        <v>3191291</v>
      </c>
      <c r="D2044">
        <v>1</v>
      </c>
      <c r="E2044" t="s">
        <v>65</v>
      </c>
      <c r="J2044" t="s">
        <v>478</v>
      </c>
      <c r="M2044" s="1">
        <v>0.96299999999999997</v>
      </c>
      <c r="S2044" t="s">
        <v>19</v>
      </c>
      <c r="AA2044">
        <f>SUM(Table1[[#This Row],[NC000911]:[NZCP012832]])</f>
        <v>0</v>
      </c>
    </row>
    <row r="2045" spans="1:27" hidden="1" x14ac:dyDescent="0.2">
      <c r="A2045" t="s">
        <v>119</v>
      </c>
      <c r="B2045">
        <v>781120</v>
      </c>
      <c r="C2045">
        <v>781220</v>
      </c>
      <c r="D2045">
        <v>101</v>
      </c>
      <c r="E2045" t="s">
        <v>65</v>
      </c>
      <c r="J2045" t="s">
        <v>478</v>
      </c>
      <c r="M2045" s="1">
        <v>0.94499999999999995</v>
      </c>
      <c r="S2045" t="s">
        <v>19</v>
      </c>
      <c r="AA2045">
        <f>SUM(Table1[[#This Row],[NC000911]:[NZCP012832]])</f>
        <v>0</v>
      </c>
    </row>
    <row r="2046" spans="1:27" hidden="1" x14ac:dyDescent="0.2">
      <c r="A2046" t="s">
        <v>119</v>
      </c>
      <c r="B2046">
        <v>1210393</v>
      </c>
      <c r="C2046">
        <v>1210393</v>
      </c>
      <c r="D2046">
        <v>1</v>
      </c>
      <c r="E2046" t="s">
        <v>97</v>
      </c>
      <c r="F2046" t="s">
        <v>98</v>
      </c>
      <c r="G2046">
        <v>498</v>
      </c>
      <c r="H2046" t="s">
        <v>99</v>
      </c>
      <c r="I2046" t="s">
        <v>243</v>
      </c>
      <c r="J2046" t="s">
        <v>32</v>
      </c>
      <c r="L2046" t="s">
        <v>36</v>
      </c>
      <c r="M2046" s="1">
        <v>0.85699999999999998</v>
      </c>
      <c r="Q2046" t="s">
        <v>393</v>
      </c>
      <c r="S2046" t="s">
        <v>19</v>
      </c>
      <c r="AA2046">
        <f>SUM(Table1[[#This Row],[NC000911]:[NZCP012832]])</f>
        <v>0</v>
      </c>
    </row>
    <row r="2047" spans="1:27" x14ac:dyDescent="0.2">
      <c r="A2047" t="s">
        <v>53</v>
      </c>
      <c r="B2047">
        <v>2044514</v>
      </c>
      <c r="C2047">
        <v>2044515</v>
      </c>
      <c r="D2047">
        <v>2</v>
      </c>
      <c r="E2047" t="s">
        <v>581</v>
      </c>
      <c r="F2047" t="s">
        <v>582</v>
      </c>
      <c r="G2047">
        <v>674</v>
      </c>
      <c r="I2047" t="s">
        <v>583</v>
      </c>
      <c r="J2047" t="s">
        <v>478</v>
      </c>
      <c r="K2047" t="s">
        <v>149</v>
      </c>
      <c r="M2047" s="1">
        <v>0.876</v>
      </c>
      <c r="N2047" t="s">
        <v>584</v>
      </c>
      <c r="O2047" t="s">
        <v>589</v>
      </c>
      <c r="S2047">
        <v>0</v>
      </c>
      <c r="T2047">
        <v>0</v>
      </c>
      <c r="U2047">
        <v>0</v>
      </c>
      <c r="V2047">
        <v>1</v>
      </c>
      <c r="W2047">
        <v>0</v>
      </c>
      <c r="X2047">
        <v>0</v>
      </c>
      <c r="Y2047">
        <v>0</v>
      </c>
      <c r="Z2047">
        <v>0</v>
      </c>
      <c r="AA2047">
        <f>SUM(Table1[[#This Row],[NC000911]:[NZCP012832]])</f>
        <v>1</v>
      </c>
    </row>
    <row r="2048" spans="1:27" hidden="1" x14ac:dyDescent="0.2">
      <c r="A2048" t="s">
        <v>119</v>
      </c>
      <c r="B2048">
        <v>1211923</v>
      </c>
      <c r="C2048">
        <v>1211923</v>
      </c>
      <c r="D2048">
        <v>1</v>
      </c>
      <c r="E2048" t="s">
        <v>69</v>
      </c>
      <c r="F2048" t="s">
        <v>70</v>
      </c>
      <c r="G2048">
        <v>498</v>
      </c>
      <c r="H2048" t="s">
        <v>99</v>
      </c>
      <c r="I2048" t="s">
        <v>72</v>
      </c>
      <c r="J2048" t="s">
        <v>32</v>
      </c>
      <c r="L2048" t="s">
        <v>36</v>
      </c>
      <c r="M2048" s="1">
        <v>0.83</v>
      </c>
      <c r="N2048" t="s">
        <v>74</v>
      </c>
      <c r="O2048" t="s">
        <v>34</v>
      </c>
      <c r="Q2048" t="s">
        <v>393</v>
      </c>
      <c r="R2048" s="1">
        <v>0.17</v>
      </c>
      <c r="S2048" t="s">
        <v>18</v>
      </c>
      <c r="AA2048">
        <f>SUM(Table1[[#This Row],[NC000911]:[NZCP012832]])</f>
        <v>0</v>
      </c>
    </row>
    <row r="2049" spans="1:27" hidden="1" x14ac:dyDescent="0.2">
      <c r="A2049" t="s">
        <v>119</v>
      </c>
      <c r="B2049">
        <v>2814933</v>
      </c>
      <c r="C2049">
        <v>2814933</v>
      </c>
      <c r="D2049">
        <v>1</v>
      </c>
      <c r="E2049" t="s">
        <v>65</v>
      </c>
      <c r="H2049" t="s">
        <v>80</v>
      </c>
      <c r="J2049" t="s">
        <v>32</v>
      </c>
      <c r="L2049" t="s">
        <v>59</v>
      </c>
      <c r="M2049" s="1">
        <v>0.82299999999999995</v>
      </c>
      <c r="S2049" t="s">
        <v>19</v>
      </c>
      <c r="AA2049">
        <f>SUM(Table1[[#This Row],[NC000911]:[NZCP012832]])</f>
        <v>0</v>
      </c>
    </row>
    <row r="2050" spans="1:27" hidden="1" x14ac:dyDescent="0.2">
      <c r="A2050" t="s">
        <v>119</v>
      </c>
      <c r="B2050">
        <v>2814922</v>
      </c>
      <c r="C2050">
        <v>2814922</v>
      </c>
      <c r="D2050">
        <v>1</v>
      </c>
      <c r="E2050" t="s">
        <v>65</v>
      </c>
      <c r="H2050" t="s">
        <v>80</v>
      </c>
      <c r="J2050" t="s">
        <v>32</v>
      </c>
      <c r="L2050" t="s">
        <v>59</v>
      </c>
      <c r="M2050" s="1">
        <v>0.81299999999999994</v>
      </c>
      <c r="S2050" t="s">
        <v>19</v>
      </c>
      <c r="AA2050">
        <f>SUM(Table1[[#This Row],[NC000911]:[NZCP012832]])</f>
        <v>0</v>
      </c>
    </row>
    <row r="2051" spans="1:27" hidden="1" x14ac:dyDescent="0.2">
      <c r="A2051" t="s">
        <v>119</v>
      </c>
      <c r="B2051">
        <v>1212010</v>
      </c>
      <c r="C2051">
        <v>1212010</v>
      </c>
      <c r="D2051">
        <v>1</v>
      </c>
      <c r="E2051" t="s">
        <v>69</v>
      </c>
      <c r="F2051" t="s">
        <v>70</v>
      </c>
      <c r="G2051">
        <v>411</v>
      </c>
      <c r="H2051" t="s">
        <v>30</v>
      </c>
      <c r="I2051" t="s">
        <v>72</v>
      </c>
      <c r="J2051" t="s">
        <v>32</v>
      </c>
      <c r="L2051" t="s">
        <v>34</v>
      </c>
      <c r="M2051" s="1">
        <v>0.8</v>
      </c>
      <c r="N2051" t="s">
        <v>74</v>
      </c>
      <c r="O2051" t="s">
        <v>36</v>
      </c>
      <c r="Q2051" t="s">
        <v>147</v>
      </c>
      <c r="R2051" s="1">
        <v>0.19800000000000001</v>
      </c>
      <c r="S2051" t="s">
        <v>18</v>
      </c>
      <c r="AA2051">
        <f>SUM(Table1[[#This Row],[NC000911]:[NZCP012832]])</f>
        <v>0</v>
      </c>
    </row>
    <row r="2052" spans="1:27" hidden="1" x14ac:dyDescent="0.2">
      <c r="A2052" t="s">
        <v>119</v>
      </c>
      <c r="B2052">
        <v>1212015</v>
      </c>
      <c r="C2052">
        <v>1212015</v>
      </c>
      <c r="D2052">
        <v>1</v>
      </c>
      <c r="E2052" t="s">
        <v>69</v>
      </c>
      <c r="F2052" t="s">
        <v>70</v>
      </c>
      <c r="G2052">
        <v>406</v>
      </c>
      <c r="H2052" t="s">
        <v>80</v>
      </c>
      <c r="I2052" t="s">
        <v>72</v>
      </c>
      <c r="J2052" t="s">
        <v>32</v>
      </c>
      <c r="L2052" t="s">
        <v>59</v>
      </c>
      <c r="M2052" s="1">
        <v>0.79900000000000004</v>
      </c>
      <c r="N2052" t="s">
        <v>74</v>
      </c>
      <c r="O2052" t="s">
        <v>56</v>
      </c>
      <c r="Q2052" t="s">
        <v>387</v>
      </c>
      <c r="R2052" s="1">
        <v>0.2</v>
      </c>
      <c r="S2052" t="s">
        <v>18</v>
      </c>
      <c r="AA2052">
        <f>SUM(Table1[[#This Row],[NC000911]:[NZCP012832]])</f>
        <v>0</v>
      </c>
    </row>
    <row r="2053" spans="1:27" hidden="1" x14ac:dyDescent="0.2">
      <c r="A2053" t="s">
        <v>119</v>
      </c>
      <c r="B2053">
        <v>2814896</v>
      </c>
      <c r="C2053">
        <v>2814896</v>
      </c>
      <c r="D2053">
        <v>1</v>
      </c>
      <c r="E2053" t="s">
        <v>65</v>
      </c>
      <c r="H2053" t="s">
        <v>99</v>
      </c>
      <c r="J2053" t="s">
        <v>32</v>
      </c>
      <c r="L2053" t="s">
        <v>36</v>
      </c>
      <c r="M2053" s="1">
        <v>0.78400000000000003</v>
      </c>
      <c r="S2053" t="s">
        <v>19</v>
      </c>
      <c r="AA2053">
        <f>SUM(Table1[[#This Row],[NC000911]:[NZCP012832]])</f>
        <v>0</v>
      </c>
    </row>
    <row r="2054" spans="1:27" hidden="1" x14ac:dyDescent="0.2">
      <c r="A2054" t="s">
        <v>119</v>
      </c>
      <c r="B2054">
        <v>2046852</v>
      </c>
      <c r="C2054">
        <v>2046851</v>
      </c>
      <c r="D2054">
        <v>0</v>
      </c>
      <c r="E2054" t="s">
        <v>65</v>
      </c>
      <c r="J2054" t="s">
        <v>43</v>
      </c>
      <c r="L2054" t="s">
        <v>414</v>
      </c>
      <c r="M2054" s="1">
        <v>0.77300000000000002</v>
      </c>
      <c r="S2054" t="s">
        <v>19</v>
      </c>
      <c r="AA2054">
        <f>SUM(Table1[[#This Row],[NC000911]:[NZCP012832]])</f>
        <v>0</v>
      </c>
    </row>
    <row r="2055" spans="1:27" hidden="1" x14ac:dyDescent="0.2">
      <c r="A2055" t="s">
        <v>119</v>
      </c>
      <c r="B2055">
        <v>781722</v>
      </c>
      <c r="C2055">
        <v>781722</v>
      </c>
      <c r="D2055">
        <v>1</v>
      </c>
      <c r="H2055" t="s">
        <v>110</v>
      </c>
      <c r="J2055" t="s">
        <v>55</v>
      </c>
      <c r="L2055" t="s">
        <v>34</v>
      </c>
      <c r="M2055" s="1">
        <v>0.75900000000000001</v>
      </c>
      <c r="R2055" s="1">
        <v>8.5999999999999993E-2</v>
      </c>
      <c r="S2055" t="s">
        <v>23</v>
      </c>
      <c r="AA2055">
        <f>SUM(Table1[[#This Row],[NC000911]:[NZCP012832]])</f>
        <v>0</v>
      </c>
    </row>
    <row r="2056" spans="1:27" hidden="1" x14ac:dyDescent="0.2">
      <c r="A2056" t="s">
        <v>119</v>
      </c>
      <c r="B2056">
        <v>781734</v>
      </c>
      <c r="C2056">
        <v>781734</v>
      </c>
      <c r="D2056">
        <v>1</v>
      </c>
      <c r="H2056" t="s">
        <v>110</v>
      </c>
      <c r="J2056" t="s">
        <v>55</v>
      </c>
      <c r="L2056" t="s">
        <v>34</v>
      </c>
      <c r="M2056" s="1">
        <v>0.75900000000000001</v>
      </c>
      <c r="O2056" t="s">
        <v>59</v>
      </c>
      <c r="R2056" s="1">
        <v>8.5999999999999993E-2</v>
      </c>
      <c r="S2056" t="s">
        <v>24</v>
      </c>
      <c r="AA2056">
        <f>SUM(Table1[[#This Row],[NC000911]:[NZCP012832]])</f>
        <v>0</v>
      </c>
    </row>
    <row r="2057" spans="1:27" hidden="1" x14ac:dyDescent="0.2">
      <c r="A2057" t="s">
        <v>119</v>
      </c>
      <c r="B2057">
        <v>781735</v>
      </c>
      <c r="C2057">
        <v>781735</v>
      </c>
      <c r="D2057">
        <v>1</v>
      </c>
      <c r="H2057" t="s">
        <v>110</v>
      </c>
      <c r="J2057" t="s">
        <v>55</v>
      </c>
      <c r="L2057" t="s">
        <v>34</v>
      </c>
      <c r="M2057" s="1">
        <v>0.75900000000000001</v>
      </c>
      <c r="O2057" t="s">
        <v>59</v>
      </c>
      <c r="R2057" s="1">
        <v>8.5999999999999993E-2</v>
      </c>
      <c r="S2057" t="s">
        <v>25</v>
      </c>
      <c r="AA2057">
        <f>SUM(Table1[[#This Row],[NC000911]:[NZCP012832]])</f>
        <v>0</v>
      </c>
    </row>
    <row r="2058" spans="1:27" hidden="1" x14ac:dyDescent="0.2">
      <c r="A2058" t="s">
        <v>119</v>
      </c>
      <c r="B2058">
        <v>2814869</v>
      </c>
      <c r="C2058">
        <v>2814869</v>
      </c>
      <c r="D2058">
        <v>1</v>
      </c>
      <c r="E2058" t="s">
        <v>65</v>
      </c>
      <c r="H2058" t="s">
        <v>80</v>
      </c>
      <c r="J2058" t="s">
        <v>32</v>
      </c>
      <c r="L2058" t="s">
        <v>59</v>
      </c>
      <c r="M2058" s="1">
        <v>0.75700000000000001</v>
      </c>
      <c r="S2058" t="s">
        <v>19</v>
      </c>
      <c r="AA2058">
        <f>SUM(Table1[[#This Row],[NC000911]:[NZCP012832]])</f>
        <v>0</v>
      </c>
    </row>
    <row r="2059" spans="1:27" hidden="1" x14ac:dyDescent="0.2">
      <c r="A2059" t="s">
        <v>119</v>
      </c>
      <c r="B2059">
        <v>386401</v>
      </c>
      <c r="C2059">
        <v>386402</v>
      </c>
      <c r="D2059">
        <v>2</v>
      </c>
      <c r="E2059" t="s">
        <v>28</v>
      </c>
      <c r="F2059" t="s">
        <v>29</v>
      </c>
      <c r="G2059">
        <v>225</v>
      </c>
      <c r="H2059" t="s">
        <v>648</v>
      </c>
      <c r="I2059" t="s">
        <v>31</v>
      </c>
      <c r="J2059" t="s">
        <v>33</v>
      </c>
      <c r="K2059" t="s">
        <v>33</v>
      </c>
      <c r="L2059" t="s">
        <v>594</v>
      </c>
      <c r="M2059" s="1">
        <v>0.504</v>
      </c>
      <c r="N2059" t="s">
        <v>35</v>
      </c>
      <c r="O2059" t="s">
        <v>649</v>
      </c>
      <c r="P2059" t="s">
        <v>650</v>
      </c>
      <c r="Q2059" t="s">
        <v>651</v>
      </c>
      <c r="S2059" t="s">
        <v>18</v>
      </c>
      <c r="AA2059">
        <v>0</v>
      </c>
    </row>
    <row r="2060" spans="1:27" hidden="1" x14ac:dyDescent="0.2">
      <c r="A2060" t="s">
        <v>119</v>
      </c>
      <c r="B2060">
        <v>386401</v>
      </c>
      <c r="C2060">
        <v>386402</v>
      </c>
      <c r="D2060">
        <v>2</v>
      </c>
      <c r="E2060" t="s">
        <v>50</v>
      </c>
      <c r="F2060" t="s">
        <v>29</v>
      </c>
      <c r="G2060">
        <v>225</v>
      </c>
      <c r="H2060" t="s">
        <v>648</v>
      </c>
      <c r="I2060" t="s">
        <v>31</v>
      </c>
      <c r="J2060" t="s">
        <v>33</v>
      </c>
      <c r="K2060" t="s">
        <v>33</v>
      </c>
      <c r="L2060" t="s">
        <v>594</v>
      </c>
      <c r="M2060" s="1">
        <v>0.504</v>
      </c>
      <c r="N2060" t="s">
        <v>51</v>
      </c>
      <c r="O2060" t="s">
        <v>649</v>
      </c>
      <c r="P2060" t="s">
        <v>650</v>
      </c>
      <c r="Q2060" t="s">
        <v>651</v>
      </c>
      <c r="S2060" t="s">
        <v>20</v>
      </c>
      <c r="AA2060">
        <v>0</v>
      </c>
    </row>
    <row r="2061" spans="1:27" hidden="1" x14ac:dyDescent="0.2">
      <c r="A2061" t="s">
        <v>119</v>
      </c>
      <c r="B2061">
        <v>386401</v>
      </c>
      <c r="C2061">
        <v>386402</v>
      </c>
      <c r="D2061">
        <v>2</v>
      </c>
      <c r="E2061" t="s">
        <v>28</v>
      </c>
      <c r="F2061" t="s">
        <v>29</v>
      </c>
      <c r="G2061">
        <v>225</v>
      </c>
      <c r="H2061" t="s">
        <v>648</v>
      </c>
      <c r="I2061" t="s">
        <v>52</v>
      </c>
      <c r="J2061" t="s">
        <v>33</v>
      </c>
      <c r="K2061" t="s">
        <v>33</v>
      </c>
      <c r="L2061" t="s">
        <v>594</v>
      </c>
      <c r="M2061" s="1">
        <v>0.504</v>
      </c>
      <c r="N2061" t="s">
        <v>35</v>
      </c>
      <c r="O2061" t="s">
        <v>649</v>
      </c>
      <c r="P2061" t="s">
        <v>650</v>
      </c>
      <c r="Q2061" t="s">
        <v>651</v>
      </c>
      <c r="S2061" t="s">
        <v>21</v>
      </c>
      <c r="AA2061">
        <v>0</v>
      </c>
    </row>
    <row r="2062" spans="1:27" hidden="1" x14ac:dyDescent="0.2">
      <c r="A2062" t="s">
        <v>119</v>
      </c>
      <c r="B2062">
        <v>781848</v>
      </c>
      <c r="C2062">
        <v>781849</v>
      </c>
      <c r="D2062">
        <v>2</v>
      </c>
      <c r="E2062" t="s">
        <v>381</v>
      </c>
      <c r="F2062" t="s">
        <v>382</v>
      </c>
      <c r="G2062">
        <v>28</v>
      </c>
      <c r="H2062" t="s">
        <v>654</v>
      </c>
      <c r="I2062" t="s">
        <v>210</v>
      </c>
      <c r="J2062" t="s">
        <v>33</v>
      </c>
      <c r="K2062" t="s">
        <v>33</v>
      </c>
      <c r="L2062" t="s">
        <v>365</v>
      </c>
      <c r="M2062" s="1">
        <v>0.51700000000000002</v>
      </c>
      <c r="N2062" t="s">
        <v>211</v>
      </c>
      <c r="O2062" t="s">
        <v>649</v>
      </c>
      <c r="P2062" t="s">
        <v>655</v>
      </c>
      <c r="Q2062" t="s">
        <v>656</v>
      </c>
      <c r="S2062" t="s">
        <v>24</v>
      </c>
      <c r="AA2062">
        <v>0</v>
      </c>
    </row>
    <row r="2063" spans="1:27" hidden="1" x14ac:dyDescent="0.2">
      <c r="A2063" t="s">
        <v>119</v>
      </c>
      <c r="B2063">
        <v>781836</v>
      </c>
      <c r="C2063">
        <v>781837</v>
      </c>
      <c r="D2063">
        <v>2</v>
      </c>
      <c r="E2063" t="s">
        <v>208</v>
      </c>
      <c r="F2063" t="s">
        <v>209</v>
      </c>
      <c r="G2063">
        <v>28</v>
      </c>
      <c r="H2063" t="s">
        <v>654</v>
      </c>
      <c r="I2063" t="s">
        <v>215</v>
      </c>
      <c r="J2063" t="s">
        <v>33</v>
      </c>
      <c r="K2063" t="s">
        <v>33</v>
      </c>
      <c r="L2063" t="s">
        <v>365</v>
      </c>
      <c r="M2063" s="1">
        <v>0.51700000000000002</v>
      </c>
      <c r="P2063" t="s">
        <v>655</v>
      </c>
      <c r="Q2063" t="s">
        <v>656</v>
      </c>
      <c r="S2063" t="s">
        <v>23</v>
      </c>
      <c r="AA2063">
        <v>0</v>
      </c>
    </row>
    <row r="2064" spans="1:27" hidden="1" x14ac:dyDescent="0.2">
      <c r="A2064" t="s">
        <v>119</v>
      </c>
      <c r="B2064">
        <v>781849</v>
      </c>
      <c r="C2064">
        <v>781850</v>
      </c>
      <c r="D2064">
        <v>2</v>
      </c>
      <c r="E2064" t="s">
        <v>208</v>
      </c>
      <c r="F2064" t="s">
        <v>209</v>
      </c>
      <c r="G2064">
        <v>28</v>
      </c>
      <c r="H2064" t="s">
        <v>654</v>
      </c>
      <c r="I2064" t="s">
        <v>657</v>
      </c>
      <c r="J2064" t="s">
        <v>33</v>
      </c>
      <c r="K2064" t="s">
        <v>33</v>
      </c>
      <c r="L2064" t="s">
        <v>365</v>
      </c>
      <c r="M2064" s="1">
        <v>0.51700000000000002</v>
      </c>
      <c r="N2064" t="s">
        <v>211</v>
      </c>
      <c r="O2064" t="s">
        <v>649</v>
      </c>
      <c r="P2064" t="s">
        <v>655</v>
      </c>
      <c r="Q2064" t="s">
        <v>656</v>
      </c>
      <c r="S2064" t="s">
        <v>25</v>
      </c>
      <c r="AA2064">
        <v>0</v>
      </c>
    </row>
    <row r="2065" spans="1:27" hidden="1" x14ac:dyDescent="0.2">
      <c r="A2065" t="s">
        <v>119</v>
      </c>
      <c r="B2065">
        <v>1212079</v>
      </c>
      <c r="C2065">
        <v>1212081</v>
      </c>
      <c r="D2065">
        <v>2</v>
      </c>
      <c r="E2065" t="s">
        <v>69</v>
      </c>
      <c r="F2065" t="s">
        <v>70</v>
      </c>
      <c r="G2065">
        <v>340</v>
      </c>
      <c r="H2065" t="s">
        <v>71</v>
      </c>
      <c r="I2065" t="s">
        <v>72</v>
      </c>
      <c r="J2065" t="s">
        <v>33</v>
      </c>
      <c r="K2065" t="s">
        <v>33</v>
      </c>
      <c r="L2065" t="s">
        <v>73</v>
      </c>
      <c r="M2065" s="1">
        <v>0.53300000000000003</v>
      </c>
      <c r="N2065" t="s">
        <v>74</v>
      </c>
      <c r="O2065" t="s">
        <v>75</v>
      </c>
      <c r="P2065" t="s">
        <v>76</v>
      </c>
      <c r="Q2065" t="s">
        <v>77</v>
      </c>
      <c r="S2065" t="s">
        <v>18</v>
      </c>
      <c r="AA2065">
        <v>0</v>
      </c>
    </row>
    <row r="2066" spans="1:27" hidden="1" x14ac:dyDescent="0.2">
      <c r="A2066" t="s">
        <v>119</v>
      </c>
      <c r="B2066">
        <v>2049586</v>
      </c>
      <c r="C2066">
        <v>2049586</v>
      </c>
      <c r="D2066">
        <v>1</v>
      </c>
      <c r="H2066" t="s">
        <v>674</v>
      </c>
      <c r="J2066" t="s">
        <v>43</v>
      </c>
      <c r="L2066" t="s">
        <v>675</v>
      </c>
      <c r="M2066" s="1">
        <v>0.56499999999999995</v>
      </c>
      <c r="O2066" t="s">
        <v>34</v>
      </c>
      <c r="S2066" t="s">
        <v>18</v>
      </c>
      <c r="AA2066">
        <v>0</v>
      </c>
    </row>
    <row r="2067" spans="1:27" hidden="1" x14ac:dyDescent="0.2">
      <c r="A2067" t="s">
        <v>119</v>
      </c>
      <c r="B2067">
        <v>2049590</v>
      </c>
      <c r="C2067">
        <v>2049591</v>
      </c>
      <c r="D2067">
        <v>2</v>
      </c>
      <c r="H2067" t="s">
        <v>662</v>
      </c>
      <c r="J2067" t="s">
        <v>33</v>
      </c>
      <c r="L2067" t="s">
        <v>589</v>
      </c>
      <c r="M2067" s="1">
        <v>0.58799999999999997</v>
      </c>
      <c r="O2067" t="s">
        <v>218</v>
      </c>
      <c r="S2067" t="s">
        <v>18</v>
      </c>
      <c r="AA2067">
        <v>0</v>
      </c>
    </row>
    <row r="2068" spans="1:27" hidden="1" x14ac:dyDescent="0.2">
      <c r="A2068" t="s">
        <v>119</v>
      </c>
      <c r="B2068">
        <v>2814803</v>
      </c>
      <c r="C2068">
        <v>2814804</v>
      </c>
      <c r="D2068">
        <v>2</v>
      </c>
      <c r="E2068" t="s">
        <v>65</v>
      </c>
      <c r="H2068" t="s">
        <v>679</v>
      </c>
      <c r="J2068" t="s">
        <v>33</v>
      </c>
      <c r="L2068" t="s">
        <v>680</v>
      </c>
      <c r="M2068" s="1">
        <v>0.60599999999999998</v>
      </c>
      <c r="S2068" t="s">
        <v>19</v>
      </c>
      <c r="AA2068">
        <v>0</v>
      </c>
    </row>
    <row r="2069" spans="1:27" hidden="1" x14ac:dyDescent="0.2">
      <c r="A2069" t="s">
        <v>119</v>
      </c>
      <c r="B2069">
        <v>781845</v>
      </c>
      <c r="C2069">
        <v>781847</v>
      </c>
      <c r="D2069">
        <v>2</v>
      </c>
      <c r="E2069" t="s">
        <v>381</v>
      </c>
      <c r="F2069" t="s">
        <v>382</v>
      </c>
      <c r="G2069">
        <v>25</v>
      </c>
      <c r="H2069" t="s">
        <v>684</v>
      </c>
      <c r="I2069" t="s">
        <v>210</v>
      </c>
      <c r="J2069" t="s">
        <v>33</v>
      </c>
      <c r="K2069" t="s">
        <v>33</v>
      </c>
      <c r="L2069" t="s">
        <v>685</v>
      </c>
      <c r="M2069" s="1">
        <v>0.64300000000000002</v>
      </c>
      <c r="N2069" t="s">
        <v>211</v>
      </c>
      <c r="O2069" t="s">
        <v>686</v>
      </c>
      <c r="P2069" t="s">
        <v>687</v>
      </c>
      <c r="Q2069" t="s">
        <v>684</v>
      </c>
      <c r="S2069" t="s">
        <v>24</v>
      </c>
      <c r="AA2069">
        <v>0</v>
      </c>
    </row>
    <row r="2070" spans="1:27" hidden="1" x14ac:dyDescent="0.2">
      <c r="A2070" t="s">
        <v>119</v>
      </c>
      <c r="B2070">
        <v>781833</v>
      </c>
      <c r="C2070">
        <v>781835</v>
      </c>
      <c r="D2070">
        <v>2</v>
      </c>
      <c r="E2070" t="s">
        <v>208</v>
      </c>
      <c r="F2070" t="s">
        <v>209</v>
      </c>
      <c r="G2070">
        <v>25</v>
      </c>
      <c r="H2070" t="s">
        <v>684</v>
      </c>
      <c r="I2070" t="s">
        <v>215</v>
      </c>
      <c r="J2070" t="s">
        <v>33</v>
      </c>
      <c r="K2070" t="s">
        <v>33</v>
      </c>
      <c r="L2070" t="s">
        <v>685</v>
      </c>
      <c r="M2070" s="1">
        <v>0.64300000000000002</v>
      </c>
      <c r="P2070" t="s">
        <v>687</v>
      </c>
      <c r="Q2070" t="s">
        <v>684</v>
      </c>
      <c r="S2070" t="s">
        <v>23</v>
      </c>
      <c r="AA2070">
        <v>0</v>
      </c>
    </row>
    <row r="2071" spans="1:27" hidden="1" x14ac:dyDescent="0.2">
      <c r="A2071" t="s">
        <v>119</v>
      </c>
      <c r="B2071">
        <v>781846</v>
      </c>
      <c r="C2071">
        <v>781848</v>
      </c>
      <c r="D2071">
        <v>2</v>
      </c>
      <c r="E2071" t="s">
        <v>208</v>
      </c>
      <c r="F2071" t="s">
        <v>209</v>
      </c>
      <c r="G2071">
        <v>25</v>
      </c>
      <c r="H2071" t="s">
        <v>684</v>
      </c>
      <c r="I2071" t="s">
        <v>657</v>
      </c>
      <c r="J2071" t="s">
        <v>33</v>
      </c>
      <c r="K2071" t="s">
        <v>33</v>
      </c>
      <c r="L2071" t="s">
        <v>685</v>
      </c>
      <c r="M2071" s="1">
        <v>0.64300000000000002</v>
      </c>
      <c r="N2071" t="s">
        <v>211</v>
      </c>
      <c r="O2071" t="s">
        <v>686</v>
      </c>
      <c r="P2071" t="s">
        <v>687</v>
      </c>
      <c r="Q2071" t="s">
        <v>684</v>
      </c>
      <c r="S2071" t="s">
        <v>25</v>
      </c>
      <c r="AA2071">
        <v>0</v>
      </c>
    </row>
    <row r="2072" spans="1:27" hidden="1" x14ac:dyDescent="0.2">
      <c r="A2072" t="s">
        <v>119</v>
      </c>
      <c r="B2072">
        <v>2814835</v>
      </c>
      <c r="C2072">
        <v>2814836</v>
      </c>
      <c r="D2072">
        <v>2</v>
      </c>
      <c r="E2072" t="s">
        <v>65</v>
      </c>
      <c r="H2072" t="s">
        <v>480</v>
      </c>
      <c r="J2072" t="s">
        <v>33</v>
      </c>
      <c r="L2072" t="s">
        <v>481</v>
      </c>
      <c r="M2072" s="1">
        <v>0.68300000000000005</v>
      </c>
      <c r="S2072" t="s">
        <v>19</v>
      </c>
      <c r="AA2072">
        <v>0</v>
      </c>
    </row>
    <row r="2073" spans="1:27" hidden="1" x14ac:dyDescent="0.2">
      <c r="A2073" t="s">
        <v>57</v>
      </c>
      <c r="B2073">
        <v>781747</v>
      </c>
      <c r="C2073">
        <v>781747</v>
      </c>
      <c r="D2073">
        <v>1</v>
      </c>
      <c r="H2073" t="s">
        <v>58</v>
      </c>
      <c r="J2073" t="s">
        <v>55</v>
      </c>
      <c r="L2073" t="s">
        <v>59</v>
      </c>
      <c r="M2073" s="1">
        <v>0.5</v>
      </c>
      <c r="O2073" t="s">
        <v>34</v>
      </c>
      <c r="R2073" s="1">
        <v>0.5</v>
      </c>
      <c r="S2073" t="s">
        <v>24</v>
      </c>
      <c r="AA2073">
        <v>0</v>
      </c>
    </row>
    <row r="2074" spans="1:27" hidden="1" x14ac:dyDescent="0.2">
      <c r="A2074" t="s">
        <v>57</v>
      </c>
      <c r="B2074">
        <v>781739</v>
      </c>
      <c r="C2074">
        <v>781739</v>
      </c>
      <c r="D2074">
        <v>1</v>
      </c>
      <c r="H2074" t="s">
        <v>60</v>
      </c>
      <c r="J2074" t="s">
        <v>55</v>
      </c>
      <c r="L2074" t="s">
        <v>36</v>
      </c>
      <c r="M2074" s="1">
        <v>0.5</v>
      </c>
      <c r="O2074" t="s">
        <v>59</v>
      </c>
      <c r="R2074" s="1">
        <v>5.2999999999999999E-2</v>
      </c>
      <c r="S2074" t="s">
        <v>24</v>
      </c>
      <c r="AA2074">
        <v>0</v>
      </c>
    </row>
    <row r="2075" spans="1:27" hidden="1" x14ac:dyDescent="0.2">
      <c r="A2075" t="s">
        <v>57</v>
      </c>
      <c r="B2075">
        <v>1453321</v>
      </c>
      <c r="C2075">
        <v>1453321</v>
      </c>
      <c r="D2075">
        <v>1</v>
      </c>
      <c r="E2075" t="s">
        <v>65</v>
      </c>
      <c r="H2075" t="s">
        <v>66</v>
      </c>
      <c r="J2075" t="s">
        <v>32</v>
      </c>
      <c r="L2075" t="s">
        <v>56</v>
      </c>
      <c r="M2075" s="1">
        <v>0.5</v>
      </c>
      <c r="S2075" t="s">
        <v>19</v>
      </c>
      <c r="AA2075">
        <v>0</v>
      </c>
    </row>
    <row r="2076" spans="1:27" hidden="1" x14ac:dyDescent="0.2">
      <c r="A2076" t="s">
        <v>57</v>
      </c>
      <c r="B2076">
        <v>781727</v>
      </c>
      <c r="C2076">
        <v>781727</v>
      </c>
      <c r="D2076">
        <v>1</v>
      </c>
      <c r="H2076" t="s">
        <v>60</v>
      </c>
      <c r="J2076" t="s">
        <v>55</v>
      </c>
      <c r="L2076" t="s">
        <v>36</v>
      </c>
      <c r="M2076" s="1">
        <v>0.5</v>
      </c>
      <c r="R2076" s="1">
        <v>5.2999999999999999E-2</v>
      </c>
      <c r="S2076" t="s">
        <v>23</v>
      </c>
      <c r="AA2076">
        <v>0</v>
      </c>
    </row>
    <row r="2077" spans="1:27" hidden="1" x14ac:dyDescent="0.2">
      <c r="A2077" t="s">
        <v>57</v>
      </c>
      <c r="B2077">
        <v>781735</v>
      </c>
      <c r="C2077">
        <v>781735</v>
      </c>
      <c r="D2077">
        <v>1</v>
      </c>
      <c r="H2077" t="s">
        <v>58</v>
      </c>
      <c r="J2077" t="s">
        <v>55</v>
      </c>
      <c r="L2077" t="s">
        <v>59</v>
      </c>
      <c r="M2077" s="1">
        <v>0.5</v>
      </c>
      <c r="R2077" s="1">
        <v>0.5</v>
      </c>
      <c r="S2077" t="s">
        <v>23</v>
      </c>
      <c r="AA2077">
        <v>0</v>
      </c>
    </row>
    <row r="2078" spans="1:27" hidden="1" x14ac:dyDescent="0.2">
      <c r="A2078" t="s">
        <v>57</v>
      </c>
      <c r="B2078">
        <v>3065208</v>
      </c>
      <c r="C2078">
        <v>3065208</v>
      </c>
      <c r="D2078">
        <v>1</v>
      </c>
      <c r="E2078" t="s">
        <v>78</v>
      </c>
      <c r="F2078" t="s">
        <v>79</v>
      </c>
      <c r="G2078">
        <v>403</v>
      </c>
      <c r="H2078" t="s">
        <v>80</v>
      </c>
      <c r="I2078" t="s">
        <v>81</v>
      </c>
      <c r="J2078" t="s">
        <v>32</v>
      </c>
      <c r="K2078" t="s">
        <v>33</v>
      </c>
      <c r="L2078" t="s">
        <v>59</v>
      </c>
      <c r="M2078" s="1">
        <v>0.501</v>
      </c>
      <c r="N2078" t="s">
        <v>82</v>
      </c>
      <c r="O2078" t="s">
        <v>56</v>
      </c>
      <c r="P2078" t="s">
        <v>83</v>
      </c>
      <c r="Q2078" t="s">
        <v>84</v>
      </c>
      <c r="R2078" s="1">
        <v>0.499</v>
      </c>
      <c r="S2078" t="s">
        <v>18</v>
      </c>
      <c r="AA2078">
        <v>0</v>
      </c>
    </row>
    <row r="2079" spans="1:27" hidden="1" x14ac:dyDescent="0.2">
      <c r="A2079" t="s">
        <v>57</v>
      </c>
      <c r="B2079">
        <v>3062926</v>
      </c>
      <c r="C2079">
        <v>3062926</v>
      </c>
      <c r="D2079">
        <v>1</v>
      </c>
      <c r="E2079" t="s">
        <v>85</v>
      </c>
      <c r="F2079" t="s">
        <v>86</v>
      </c>
      <c r="G2079">
        <v>403</v>
      </c>
      <c r="H2079" t="s">
        <v>80</v>
      </c>
      <c r="I2079" t="s">
        <v>87</v>
      </c>
      <c r="J2079" t="s">
        <v>32</v>
      </c>
      <c r="K2079" t="s">
        <v>33</v>
      </c>
      <c r="L2079" t="s">
        <v>59</v>
      </c>
      <c r="M2079" s="1">
        <v>0.501</v>
      </c>
      <c r="N2079" t="s">
        <v>82</v>
      </c>
      <c r="P2079" t="s">
        <v>83</v>
      </c>
      <c r="Q2079" t="s">
        <v>84</v>
      </c>
      <c r="S2079" t="s">
        <v>22</v>
      </c>
      <c r="AA2079">
        <v>0</v>
      </c>
    </row>
    <row r="2080" spans="1:27" hidden="1" x14ac:dyDescent="0.2">
      <c r="A2080" t="s">
        <v>57</v>
      </c>
      <c r="B2080">
        <v>3063036</v>
      </c>
      <c r="C2080">
        <v>3063036</v>
      </c>
      <c r="D2080">
        <v>1</v>
      </c>
      <c r="E2080" t="s">
        <v>85</v>
      </c>
      <c r="F2080" t="s">
        <v>86</v>
      </c>
      <c r="G2080">
        <v>403</v>
      </c>
      <c r="H2080" t="s">
        <v>80</v>
      </c>
      <c r="I2080" t="s">
        <v>88</v>
      </c>
      <c r="J2080" t="s">
        <v>32</v>
      </c>
      <c r="K2080" t="s">
        <v>33</v>
      </c>
      <c r="L2080" t="s">
        <v>59</v>
      </c>
      <c r="M2080" s="1">
        <v>0.501</v>
      </c>
      <c r="N2080" t="s">
        <v>82</v>
      </c>
      <c r="O2080" t="s">
        <v>56</v>
      </c>
      <c r="P2080" t="s">
        <v>83</v>
      </c>
      <c r="Q2080" t="s">
        <v>84</v>
      </c>
      <c r="R2080" s="1">
        <v>0.499</v>
      </c>
      <c r="S2080" t="s">
        <v>24</v>
      </c>
      <c r="AA2080">
        <v>0</v>
      </c>
    </row>
    <row r="2081" spans="1:27" hidden="1" x14ac:dyDescent="0.2">
      <c r="A2081" t="s">
        <v>57</v>
      </c>
      <c r="B2081">
        <v>3064025</v>
      </c>
      <c r="C2081">
        <v>3064025</v>
      </c>
      <c r="D2081">
        <v>1</v>
      </c>
      <c r="E2081" t="s">
        <v>89</v>
      </c>
      <c r="F2081" t="s">
        <v>90</v>
      </c>
      <c r="G2081">
        <v>403</v>
      </c>
      <c r="H2081" t="s">
        <v>80</v>
      </c>
      <c r="I2081" t="s">
        <v>81</v>
      </c>
      <c r="J2081" t="s">
        <v>32</v>
      </c>
      <c r="K2081" t="s">
        <v>33</v>
      </c>
      <c r="L2081" t="s">
        <v>59</v>
      </c>
      <c r="M2081" s="1">
        <v>0.501</v>
      </c>
      <c r="N2081" t="s">
        <v>91</v>
      </c>
      <c r="O2081" t="s">
        <v>56</v>
      </c>
      <c r="P2081" t="s">
        <v>83</v>
      </c>
      <c r="Q2081" t="s">
        <v>84</v>
      </c>
      <c r="R2081" s="1">
        <v>0.499</v>
      </c>
      <c r="S2081" t="s">
        <v>20</v>
      </c>
      <c r="AA2081">
        <v>0</v>
      </c>
    </row>
    <row r="2082" spans="1:27" hidden="1" x14ac:dyDescent="0.2">
      <c r="A2082" t="s">
        <v>57</v>
      </c>
      <c r="B2082">
        <v>3062850</v>
      </c>
      <c r="C2082">
        <v>3062850</v>
      </c>
      <c r="D2082">
        <v>1</v>
      </c>
      <c r="E2082" t="s">
        <v>85</v>
      </c>
      <c r="F2082" t="s">
        <v>86</v>
      </c>
      <c r="G2082">
        <v>403</v>
      </c>
      <c r="H2082" t="s">
        <v>80</v>
      </c>
      <c r="I2082" t="s">
        <v>92</v>
      </c>
      <c r="J2082" t="s">
        <v>32</v>
      </c>
      <c r="K2082" t="s">
        <v>33</v>
      </c>
      <c r="L2082" t="s">
        <v>59</v>
      </c>
      <c r="M2082" s="1">
        <v>0.501</v>
      </c>
      <c r="N2082" t="s">
        <v>82</v>
      </c>
      <c r="O2082" t="s">
        <v>56</v>
      </c>
      <c r="P2082" t="s">
        <v>83</v>
      </c>
      <c r="Q2082" t="s">
        <v>84</v>
      </c>
      <c r="R2082" s="1">
        <v>0.499</v>
      </c>
      <c r="S2082" t="s">
        <v>21</v>
      </c>
      <c r="AA2082">
        <v>0</v>
      </c>
    </row>
    <row r="2083" spans="1:27" hidden="1" x14ac:dyDescent="0.2">
      <c r="A2083" t="s">
        <v>57</v>
      </c>
      <c r="B2083">
        <v>3063025</v>
      </c>
      <c r="C2083">
        <v>3063025</v>
      </c>
      <c r="D2083">
        <v>1</v>
      </c>
      <c r="E2083" t="s">
        <v>93</v>
      </c>
      <c r="F2083" t="s">
        <v>94</v>
      </c>
      <c r="G2083">
        <v>403</v>
      </c>
      <c r="H2083" t="s">
        <v>80</v>
      </c>
      <c r="I2083" t="s">
        <v>95</v>
      </c>
      <c r="J2083" t="s">
        <v>32</v>
      </c>
      <c r="K2083" t="s">
        <v>33</v>
      </c>
      <c r="L2083" t="s">
        <v>59</v>
      </c>
      <c r="M2083" s="1">
        <v>0.501</v>
      </c>
      <c r="P2083" t="s">
        <v>83</v>
      </c>
      <c r="Q2083" t="s">
        <v>84</v>
      </c>
      <c r="R2083" s="1">
        <v>0.499</v>
      </c>
      <c r="S2083" t="s">
        <v>23</v>
      </c>
      <c r="AA2083">
        <v>0</v>
      </c>
    </row>
    <row r="2084" spans="1:27" hidden="1" x14ac:dyDescent="0.2">
      <c r="A2084" t="s">
        <v>57</v>
      </c>
      <c r="B2084">
        <v>386402</v>
      </c>
      <c r="C2084">
        <v>386402</v>
      </c>
      <c r="D2084">
        <v>1</v>
      </c>
      <c r="E2084" t="s">
        <v>28</v>
      </c>
      <c r="F2084" t="s">
        <v>29</v>
      </c>
      <c r="G2084">
        <v>226</v>
      </c>
      <c r="H2084" t="s">
        <v>30</v>
      </c>
      <c r="I2084" t="s">
        <v>31</v>
      </c>
      <c r="J2084" t="s">
        <v>32</v>
      </c>
      <c r="K2084" t="s">
        <v>33</v>
      </c>
      <c r="L2084" t="s">
        <v>34</v>
      </c>
      <c r="M2084" s="1">
        <v>0.502</v>
      </c>
      <c r="N2084" t="s">
        <v>35</v>
      </c>
      <c r="O2084" t="s">
        <v>36</v>
      </c>
      <c r="P2084" t="s">
        <v>37</v>
      </c>
      <c r="Q2084" t="s">
        <v>38</v>
      </c>
      <c r="R2084" s="1">
        <v>0.498</v>
      </c>
      <c r="S2084" t="s">
        <v>18</v>
      </c>
      <c r="AA2084">
        <v>0</v>
      </c>
    </row>
    <row r="2085" spans="1:27" hidden="1" x14ac:dyDescent="0.2">
      <c r="A2085" t="s">
        <v>57</v>
      </c>
      <c r="B2085">
        <v>386402</v>
      </c>
      <c r="C2085">
        <v>386402</v>
      </c>
      <c r="D2085">
        <v>1</v>
      </c>
      <c r="E2085" t="s">
        <v>50</v>
      </c>
      <c r="F2085" t="s">
        <v>29</v>
      </c>
      <c r="G2085">
        <v>226</v>
      </c>
      <c r="H2085" t="s">
        <v>30</v>
      </c>
      <c r="I2085" t="s">
        <v>31</v>
      </c>
      <c r="J2085" t="s">
        <v>32</v>
      </c>
      <c r="K2085" t="s">
        <v>33</v>
      </c>
      <c r="L2085" t="s">
        <v>34</v>
      </c>
      <c r="M2085" s="1">
        <v>0.502</v>
      </c>
      <c r="N2085" t="s">
        <v>51</v>
      </c>
      <c r="O2085" t="s">
        <v>36</v>
      </c>
      <c r="P2085" t="s">
        <v>37</v>
      </c>
      <c r="Q2085" t="s">
        <v>38</v>
      </c>
      <c r="R2085" s="1">
        <v>0.498</v>
      </c>
      <c r="S2085" t="s">
        <v>20</v>
      </c>
      <c r="AA2085">
        <v>0</v>
      </c>
    </row>
    <row r="2086" spans="1:27" hidden="1" x14ac:dyDescent="0.2">
      <c r="A2086" t="s">
        <v>57</v>
      </c>
      <c r="B2086">
        <v>386402</v>
      </c>
      <c r="C2086">
        <v>386402</v>
      </c>
      <c r="D2086">
        <v>1</v>
      </c>
      <c r="E2086" t="s">
        <v>28</v>
      </c>
      <c r="F2086" t="s">
        <v>29</v>
      </c>
      <c r="G2086">
        <v>226</v>
      </c>
      <c r="H2086" t="s">
        <v>30</v>
      </c>
      <c r="I2086" t="s">
        <v>52</v>
      </c>
      <c r="J2086" t="s">
        <v>32</v>
      </c>
      <c r="K2086" t="s">
        <v>33</v>
      </c>
      <c r="L2086" t="s">
        <v>34</v>
      </c>
      <c r="M2086" s="1">
        <v>0.502</v>
      </c>
      <c r="N2086" t="s">
        <v>35</v>
      </c>
      <c r="O2086" t="s">
        <v>36</v>
      </c>
      <c r="P2086" t="s">
        <v>37</v>
      </c>
      <c r="Q2086" t="s">
        <v>38</v>
      </c>
      <c r="R2086" s="1">
        <v>0.498</v>
      </c>
      <c r="S2086" t="s">
        <v>21</v>
      </c>
      <c r="AA2086">
        <v>0</v>
      </c>
    </row>
    <row r="2087" spans="1:27" hidden="1" x14ac:dyDescent="0.2">
      <c r="A2087" t="s">
        <v>57</v>
      </c>
      <c r="B2087">
        <v>2814889</v>
      </c>
      <c r="C2087">
        <v>2814889</v>
      </c>
      <c r="D2087">
        <v>1</v>
      </c>
      <c r="E2087" t="s">
        <v>65</v>
      </c>
      <c r="H2087" t="s">
        <v>54</v>
      </c>
      <c r="J2087" t="s">
        <v>55</v>
      </c>
      <c r="L2087" t="s">
        <v>56</v>
      </c>
      <c r="M2087" s="1">
        <v>0.502</v>
      </c>
      <c r="S2087" t="s">
        <v>19</v>
      </c>
      <c r="AA2087">
        <v>0</v>
      </c>
    </row>
    <row r="2088" spans="1:27" hidden="1" x14ac:dyDescent="0.2">
      <c r="A2088" t="s">
        <v>57</v>
      </c>
      <c r="B2088">
        <v>1453307</v>
      </c>
      <c r="C2088">
        <v>1453307</v>
      </c>
      <c r="D2088">
        <v>1</v>
      </c>
      <c r="E2088" t="s">
        <v>65</v>
      </c>
      <c r="H2088" t="s">
        <v>126</v>
      </c>
      <c r="J2088" t="s">
        <v>55</v>
      </c>
      <c r="L2088" t="s">
        <v>56</v>
      </c>
      <c r="M2088" s="1">
        <v>0.503</v>
      </c>
      <c r="S2088" t="s">
        <v>19</v>
      </c>
      <c r="AA2088">
        <v>0</v>
      </c>
    </row>
    <row r="2089" spans="1:27" hidden="1" x14ac:dyDescent="0.2">
      <c r="A2089" t="s">
        <v>57</v>
      </c>
      <c r="B2089">
        <v>1453310</v>
      </c>
      <c r="C2089">
        <v>1453310</v>
      </c>
      <c r="D2089">
        <v>1</v>
      </c>
      <c r="E2089" t="s">
        <v>65</v>
      </c>
      <c r="H2089" t="s">
        <v>148</v>
      </c>
      <c r="J2089" t="s">
        <v>55</v>
      </c>
      <c r="L2089" t="s">
        <v>36</v>
      </c>
      <c r="M2089" s="1">
        <v>0.505</v>
      </c>
      <c r="S2089" t="s">
        <v>19</v>
      </c>
      <c r="AA2089">
        <v>0</v>
      </c>
    </row>
    <row r="2090" spans="1:27" hidden="1" x14ac:dyDescent="0.2">
      <c r="A2090" t="s">
        <v>57</v>
      </c>
      <c r="B2090">
        <v>1210895</v>
      </c>
      <c r="C2090">
        <v>1210895</v>
      </c>
      <c r="D2090">
        <v>1</v>
      </c>
      <c r="E2090" t="s">
        <v>65</v>
      </c>
      <c r="H2090" t="s">
        <v>66</v>
      </c>
      <c r="J2090" t="s">
        <v>32</v>
      </c>
      <c r="L2090" t="s">
        <v>56</v>
      </c>
      <c r="M2090" s="1">
        <v>0.50800000000000001</v>
      </c>
      <c r="S2090" t="s">
        <v>19</v>
      </c>
      <c r="AA2090">
        <v>0</v>
      </c>
    </row>
    <row r="2091" spans="1:27" hidden="1" x14ac:dyDescent="0.2">
      <c r="A2091" t="s">
        <v>57</v>
      </c>
      <c r="B2091">
        <v>2997876</v>
      </c>
      <c r="C2091">
        <v>2997876</v>
      </c>
      <c r="D2091">
        <v>1</v>
      </c>
      <c r="E2091" t="s">
        <v>127</v>
      </c>
      <c r="F2091" t="s">
        <v>128</v>
      </c>
      <c r="G2091">
        <v>205</v>
      </c>
      <c r="H2091" t="s">
        <v>66</v>
      </c>
      <c r="I2091" t="s">
        <v>129</v>
      </c>
      <c r="J2091" t="s">
        <v>32</v>
      </c>
      <c r="K2091" t="s">
        <v>33</v>
      </c>
      <c r="L2091" t="s">
        <v>56</v>
      </c>
      <c r="M2091" s="1">
        <v>0.51100000000000001</v>
      </c>
      <c r="N2091" t="s">
        <v>130</v>
      </c>
      <c r="O2091" t="s">
        <v>59</v>
      </c>
      <c r="P2091" t="s">
        <v>131</v>
      </c>
      <c r="Q2091" t="s">
        <v>132</v>
      </c>
      <c r="R2091" s="1">
        <v>0.48899999999999999</v>
      </c>
      <c r="S2091" t="s">
        <v>18</v>
      </c>
      <c r="AA2091">
        <v>0</v>
      </c>
    </row>
    <row r="2092" spans="1:27" hidden="1" x14ac:dyDescent="0.2">
      <c r="A2092" t="s">
        <v>57</v>
      </c>
      <c r="B2092">
        <v>2995594</v>
      </c>
      <c r="C2092">
        <v>2995594</v>
      </c>
      <c r="D2092">
        <v>1</v>
      </c>
      <c r="E2092" t="s">
        <v>127</v>
      </c>
      <c r="F2092" t="s">
        <v>128</v>
      </c>
      <c r="G2092">
        <v>205</v>
      </c>
      <c r="H2092" t="s">
        <v>66</v>
      </c>
      <c r="I2092" t="s">
        <v>133</v>
      </c>
      <c r="J2092" t="s">
        <v>32</v>
      </c>
      <c r="K2092" t="s">
        <v>33</v>
      </c>
      <c r="L2092" t="s">
        <v>56</v>
      </c>
      <c r="M2092" s="1">
        <v>0.51100000000000001</v>
      </c>
      <c r="N2092" t="s">
        <v>130</v>
      </c>
      <c r="P2092" t="s">
        <v>131</v>
      </c>
      <c r="Q2092" t="s">
        <v>132</v>
      </c>
      <c r="S2092" t="s">
        <v>22</v>
      </c>
      <c r="AA2092">
        <v>0</v>
      </c>
    </row>
    <row r="2093" spans="1:27" hidden="1" x14ac:dyDescent="0.2">
      <c r="A2093" t="s">
        <v>57</v>
      </c>
      <c r="B2093">
        <v>2995704</v>
      </c>
      <c r="C2093">
        <v>2995704</v>
      </c>
      <c r="D2093">
        <v>1</v>
      </c>
      <c r="E2093" t="s">
        <v>127</v>
      </c>
      <c r="F2093" t="s">
        <v>128</v>
      </c>
      <c r="G2093">
        <v>205</v>
      </c>
      <c r="H2093" t="s">
        <v>66</v>
      </c>
      <c r="I2093" t="s">
        <v>134</v>
      </c>
      <c r="J2093" t="s">
        <v>32</v>
      </c>
      <c r="K2093" t="s">
        <v>33</v>
      </c>
      <c r="L2093" t="s">
        <v>56</v>
      </c>
      <c r="M2093" s="1">
        <v>0.51100000000000001</v>
      </c>
      <c r="N2093" t="s">
        <v>130</v>
      </c>
      <c r="O2093" t="s">
        <v>59</v>
      </c>
      <c r="P2093" t="s">
        <v>131</v>
      </c>
      <c r="Q2093" t="s">
        <v>132</v>
      </c>
      <c r="R2093" s="1">
        <v>0.48899999999999999</v>
      </c>
      <c r="S2093" t="s">
        <v>24</v>
      </c>
      <c r="AA2093">
        <v>0</v>
      </c>
    </row>
    <row r="2094" spans="1:27" hidden="1" x14ac:dyDescent="0.2">
      <c r="A2094" t="s">
        <v>57</v>
      </c>
      <c r="B2094">
        <v>2996693</v>
      </c>
      <c r="C2094">
        <v>2996693</v>
      </c>
      <c r="D2094">
        <v>1</v>
      </c>
      <c r="E2094" t="s">
        <v>139</v>
      </c>
      <c r="F2094" t="s">
        <v>128</v>
      </c>
      <c r="G2094">
        <v>205</v>
      </c>
      <c r="H2094" t="s">
        <v>66</v>
      </c>
      <c r="I2094" t="s">
        <v>140</v>
      </c>
      <c r="J2094" t="s">
        <v>32</v>
      </c>
      <c r="K2094" t="s">
        <v>33</v>
      </c>
      <c r="L2094" t="s">
        <v>56</v>
      </c>
      <c r="M2094" s="1">
        <v>0.51100000000000001</v>
      </c>
      <c r="N2094" t="s">
        <v>141</v>
      </c>
      <c r="O2094" t="s">
        <v>59</v>
      </c>
      <c r="P2094" t="s">
        <v>131</v>
      </c>
      <c r="Q2094" t="s">
        <v>132</v>
      </c>
      <c r="R2094" s="1">
        <v>0.48899999999999999</v>
      </c>
      <c r="S2094" t="s">
        <v>20</v>
      </c>
      <c r="AA2094">
        <v>0</v>
      </c>
    </row>
    <row r="2095" spans="1:27" hidden="1" x14ac:dyDescent="0.2">
      <c r="A2095" t="s">
        <v>57</v>
      </c>
      <c r="B2095">
        <v>2995518</v>
      </c>
      <c r="C2095">
        <v>2995518</v>
      </c>
      <c r="D2095">
        <v>1</v>
      </c>
      <c r="E2095" t="s">
        <v>127</v>
      </c>
      <c r="F2095" t="s">
        <v>128</v>
      </c>
      <c r="G2095">
        <v>205</v>
      </c>
      <c r="H2095" t="s">
        <v>66</v>
      </c>
      <c r="I2095" t="s">
        <v>142</v>
      </c>
      <c r="J2095" t="s">
        <v>32</v>
      </c>
      <c r="K2095" t="s">
        <v>33</v>
      </c>
      <c r="L2095" t="s">
        <v>56</v>
      </c>
      <c r="M2095" s="1">
        <v>0.51100000000000001</v>
      </c>
      <c r="N2095" t="s">
        <v>130</v>
      </c>
      <c r="O2095" t="s">
        <v>59</v>
      </c>
      <c r="P2095" t="s">
        <v>131</v>
      </c>
      <c r="Q2095" t="s">
        <v>132</v>
      </c>
      <c r="R2095" s="1">
        <v>0.48899999999999999</v>
      </c>
      <c r="S2095" t="s">
        <v>21</v>
      </c>
      <c r="AA2095">
        <v>0</v>
      </c>
    </row>
    <row r="2096" spans="1:27" hidden="1" x14ac:dyDescent="0.2">
      <c r="A2096" t="s">
        <v>57</v>
      </c>
      <c r="B2096">
        <v>2995693</v>
      </c>
      <c r="C2096">
        <v>2995693</v>
      </c>
      <c r="D2096">
        <v>1</v>
      </c>
      <c r="E2096" t="s">
        <v>127</v>
      </c>
      <c r="F2096" t="s">
        <v>128</v>
      </c>
      <c r="G2096">
        <v>205</v>
      </c>
      <c r="H2096" t="s">
        <v>66</v>
      </c>
      <c r="I2096" t="s">
        <v>143</v>
      </c>
      <c r="J2096" t="s">
        <v>32</v>
      </c>
      <c r="K2096" t="s">
        <v>33</v>
      </c>
      <c r="L2096" t="s">
        <v>56</v>
      </c>
      <c r="M2096" s="1">
        <v>0.51100000000000001</v>
      </c>
      <c r="P2096" t="s">
        <v>131</v>
      </c>
      <c r="Q2096" t="s">
        <v>132</v>
      </c>
      <c r="R2096" s="1">
        <v>0.48899999999999999</v>
      </c>
      <c r="S2096" t="s">
        <v>23</v>
      </c>
      <c r="AA2096">
        <v>0</v>
      </c>
    </row>
    <row r="2097" spans="1:27" hidden="1" x14ac:dyDescent="0.2">
      <c r="A2097" t="s">
        <v>57</v>
      </c>
      <c r="B2097">
        <v>2049586</v>
      </c>
      <c r="C2097">
        <v>2049585</v>
      </c>
      <c r="D2097">
        <v>0</v>
      </c>
      <c r="J2097" t="s">
        <v>43</v>
      </c>
      <c r="L2097" t="s">
        <v>192</v>
      </c>
      <c r="M2097" s="1">
        <v>0.51600000000000001</v>
      </c>
      <c r="S2097" t="s">
        <v>18</v>
      </c>
      <c r="AA2097">
        <v>0</v>
      </c>
    </row>
    <row r="2098" spans="1:27" hidden="1" x14ac:dyDescent="0.2">
      <c r="A2098" t="s">
        <v>57</v>
      </c>
      <c r="B2098">
        <v>285654</v>
      </c>
      <c r="C2098">
        <v>285654</v>
      </c>
      <c r="D2098">
        <v>1</v>
      </c>
      <c r="E2098" t="s">
        <v>69</v>
      </c>
      <c r="F2098" t="s">
        <v>70</v>
      </c>
      <c r="G2098">
        <v>285</v>
      </c>
      <c r="H2098" t="s">
        <v>99</v>
      </c>
      <c r="I2098" t="s">
        <v>180</v>
      </c>
      <c r="J2098" t="s">
        <v>32</v>
      </c>
      <c r="L2098" t="s">
        <v>36</v>
      </c>
      <c r="M2098" s="1">
        <v>0.51800000000000002</v>
      </c>
      <c r="N2098" t="s">
        <v>181</v>
      </c>
      <c r="O2098" t="s">
        <v>34</v>
      </c>
      <c r="Q2098" t="s">
        <v>201</v>
      </c>
      <c r="R2098" s="1">
        <v>0.47699999999999998</v>
      </c>
      <c r="S2098" t="s">
        <v>18</v>
      </c>
      <c r="AA2098">
        <v>0</v>
      </c>
    </row>
    <row r="2099" spans="1:27" hidden="1" x14ac:dyDescent="0.2">
      <c r="A2099" t="s">
        <v>57</v>
      </c>
      <c r="B2099">
        <v>2921706</v>
      </c>
      <c r="C2099">
        <v>2921706</v>
      </c>
      <c r="D2099">
        <v>1</v>
      </c>
      <c r="E2099" t="s">
        <v>202</v>
      </c>
      <c r="F2099" t="s">
        <v>203</v>
      </c>
      <c r="G2099">
        <v>47</v>
      </c>
      <c r="H2099" t="s">
        <v>66</v>
      </c>
      <c r="I2099" t="s">
        <v>204</v>
      </c>
      <c r="J2099" t="s">
        <v>32</v>
      </c>
      <c r="K2099" t="s">
        <v>44</v>
      </c>
      <c r="L2099" t="s">
        <v>56</v>
      </c>
      <c r="M2099" s="1">
        <v>0.51800000000000002</v>
      </c>
      <c r="N2099" t="s">
        <v>205</v>
      </c>
      <c r="O2099" t="s">
        <v>59</v>
      </c>
      <c r="R2099" s="1">
        <v>0.48099999999999998</v>
      </c>
      <c r="S2099" t="s">
        <v>18</v>
      </c>
      <c r="AA2099">
        <v>0</v>
      </c>
    </row>
    <row r="2100" spans="1:27" hidden="1" x14ac:dyDescent="0.2">
      <c r="A2100" t="s">
        <v>57</v>
      </c>
      <c r="B2100">
        <v>285654</v>
      </c>
      <c r="C2100">
        <v>285654</v>
      </c>
      <c r="D2100">
        <v>1</v>
      </c>
      <c r="E2100" t="s">
        <v>97</v>
      </c>
      <c r="F2100" t="s">
        <v>98</v>
      </c>
      <c r="G2100">
        <v>285</v>
      </c>
      <c r="H2100" t="s">
        <v>99</v>
      </c>
      <c r="I2100" t="s">
        <v>183</v>
      </c>
      <c r="J2100" t="s">
        <v>32</v>
      </c>
      <c r="L2100" t="s">
        <v>36</v>
      </c>
      <c r="M2100" s="1">
        <v>0.51800000000000002</v>
      </c>
      <c r="N2100" t="s">
        <v>181</v>
      </c>
      <c r="Q2100" t="s">
        <v>201</v>
      </c>
      <c r="S2100" t="s">
        <v>22</v>
      </c>
      <c r="AA2100">
        <v>0</v>
      </c>
    </row>
    <row r="2101" spans="1:27" hidden="1" x14ac:dyDescent="0.2">
      <c r="A2101" t="s">
        <v>57</v>
      </c>
      <c r="B2101">
        <v>285654</v>
      </c>
      <c r="C2101">
        <v>285654</v>
      </c>
      <c r="D2101">
        <v>1</v>
      </c>
      <c r="E2101" t="s">
        <v>97</v>
      </c>
      <c r="F2101" t="s">
        <v>98</v>
      </c>
      <c r="G2101">
        <v>285</v>
      </c>
      <c r="H2101" t="s">
        <v>99</v>
      </c>
      <c r="I2101" t="s">
        <v>184</v>
      </c>
      <c r="J2101" t="s">
        <v>32</v>
      </c>
      <c r="L2101" t="s">
        <v>36</v>
      </c>
      <c r="M2101" s="1">
        <v>0.51800000000000002</v>
      </c>
      <c r="N2101" t="s">
        <v>181</v>
      </c>
      <c r="O2101" t="s">
        <v>34</v>
      </c>
      <c r="Q2101" t="s">
        <v>201</v>
      </c>
      <c r="R2101" s="1">
        <v>0.47699999999999998</v>
      </c>
      <c r="S2101" t="s">
        <v>24</v>
      </c>
      <c r="AA2101">
        <v>0</v>
      </c>
    </row>
    <row r="2102" spans="1:27" hidden="1" x14ac:dyDescent="0.2">
      <c r="A2102" t="s">
        <v>57</v>
      </c>
      <c r="B2102">
        <v>1453296</v>
      </c>
      <c r="C2102">
        <v>1453296</v>
      </c>
      <c r="D2102">
        <v>1</v>
      </c>
      <c r="E2102" t="s">
        <v>65</v>
      </c>
      <c r="H2102" t="s">
        <v>30</v>
      </c>
      <c r="J2102" t="s">
        <v>32</v>
      </c>
      <c r="L2102" t="s">
        <v>34</v>
      </c>
      <c r="M2102" s="1">
        <v>0.51800000000000002</v>
      </c>
      <c r="S2102" t="s">
        <v>19</v>
      </c>
      <c r="AA2102">
        <v>0</v>
      </c>
    </row>
    <row r="2103" spans="1:27" hidden="1" x14ac:dyDescent="0.2">
      <c r="A2103" t="s">
        <v>57</v>
      </c>
      <c r="B2103">
        <v>285654</v>
      </c>
      <c r="C2103">
        <v>285654</v>
      </c>
      <c r="D2103">
        <v>1</v>
      </c>
      <c r="E2103" t="s">
        <v>187</v>
      </c>
      <c r="F2103" t="s">
        <v>29</v>
      </c>
      <c r="G2103">
        <v>285</v>
      </c>
      <c r="H2103" t="s">
        <v>99</v>
      </c>
      <c r="I2103" t="s">
        <v>180</v>
      </c>
      <c r="J2103" t="s">
        <v>32</v>
      </c>
      <c r="L2103" t="s">
        <v>36</v>
      </c>
      <c r="M2103" s="1">
        <v>0.51800000000000002</v>
      </c>
      <c r="N2103" t="s">
        <v>188</v>
      </c>
      <c r="O2103" t="s">
        <v>34</v>
      </c>
      <c r="Q2103" t="s">
        <v>201</v>
      </c>
      <c r="R2103" s="1">
        <v>0.47699999999999998</v>
      </c>
      <c r="S2103" t="s">
        <v>20</v>
      </c>
      <c r="AA2103">
        <v>0</v>
      </c>
    </row>
    <row r="2104" spans="1:27" hidden="1" x14ac:dyDescent="0.2">
      <c r="A2104" t="s">
        <v>57</v>
      </c>
      <c r="B2104">
        <v>285654</v>
      </c>
      <c r="C2104">
        <v>285654</v>
      </c>
      <c r="D2104">
        <v>1</v>
      </c>
      <c r="E2104" t="s">
        <v>97</v>
      </c>
      <c r="F2104" t="s">
        <v>98</v>
      </c>
      <c r="G2104">
        <v>285</v>
      </c>
      <c r="H2104" t="s">
        <v>99</v>
      </c>
      <c r="I2104" t="s">
        <v>189</v>
      </c>
      <c r="J2104" t="s">
        <v>32</v>
      </c>
      <c r="L2104" t="s">
        <v>36</v>
      </c>
      <c r="M2104" s="1">
        <v>0.51800000000000002</v>
      </c>
      <c r="N2104" t="s">
        <v>181</v>
      </c>
      <c r="O2104" t="s">
        <v>34</v>
      </c>
      <c r="Q2104" t="s">
        <v>201</v>
      </c>
      <c r="R2104" s="1">
        <v>0.47699999999999998</v>
      </c>
      <c r="S2104" t="s">
        <v>21</v>
      </c>
      <c r="AA2104">
        <v>0</v>
      </c>
    </row>
    <row r="2105" spans="1:27" hidden="1" x14ac:dyDescent="0.2">
      <c r="A2105" t="s">
        <v>57</v>
      </c>
      <c r="B2105">
        <v>285642</v>
      </c>
      <c r="C2105">
        <v>285642</v>
      </c>
      <c r="D2105">
        <v>1</v>
      </c>
      <c r="E2105" t="s">
        <v>177</v>
      </c>
      <c r="F2105" t="s">
        <v>178</v>
      </c>
      <c r="G2105">
        <v>285</v>
      </c>
      <c r="H2105" t="s">
        <v>99</v>
      </c>
      <c r="I2105" t="s">
        <v>190</v>
      </c>
      <c r="J2105" t="s">
        <v>32</v>
      </c>
      <c r="L2105" t="s">
        <v>36</v>
      </c>
      <c r="M2105" s="1">
        <v>0.51800000000000002</v>
      </c>
      <c r="Q2105" t="s">
        <v>201</v>
      </c>
      <c r="R2105" s="1">
        <v>0.47699999999999998</v>
      </c>
      <c r="S2105" t="s">
        <v>23</v>
      </c>
      <c r="AA2105">
        <v>0</v>
      </c>
    </row>
    <row r="2106" spans="1:27" hidden="1" x14ac:dyDescent="0.2">
      <c r="A2106" t="s">
        <v>57</v>
      </c>
      <c r="B2106">
        <v>2995019</v>
      </c>
      <c r="C2106">
        <v>2995019</v>
      </c>
      <c r="D2106">
        <v>1</v>
      </c>
      <c r="E2106" t="s">
        <v>65</v>
      </c>
      <c r="H2106" t="s">
        <v>80</v>
      </c>
      <c r="J2106" t="s">
        <v>32</v>
      </c>
      <c r="L2106" t="s">
        <v>59</v>
      </c>
      <c r="M2106" s="1">
        <v>0.51900000000000002</v>
      </c>
      <c r="S2106" t="s">
        <v>19</v>
      </c>
      <c r="AA2106">
        <v>0</v>
      </c>
    </row>
    <row r="2107" spans="1:27" hidden="1" x14ac:dyDescent="0.2">
      <c r="A2107" t="s">
        <v>57</v>
      </c>
      <c r="B2107">
        <v>2814767</v>
      </c>
      <c r="C2107">
        <v>2814767</v>
      </c>
      <c r="D2107">
        <v>1</v>
      </c>
      <c r="E2107" t="s">
        <v>65</v>
      </c>
      <c r="H2107" t="s">
        <v>30</v>
      </c>
      <c r="J2107" t="s">
        <v>32</v>
      </c>
      <c r="L2107" t="s">
        <v>34</v>
      </c>
      <c r="M2107" s="1">
        <v>0.51900000000000002</v>
      </c>
      <c r="S2107" t="s">
        <v>19</v>
      </c>
      <c r="AA2107">
        <v>0</v>
      </c>
    </row>
    <row r="2108" spans="1:27" hidden="1" x14ac:dyDescent="0.2">
      <c r="A2108" t="s">
        <v>57</v>
      </c>
      <c r="B2108">
        <v>1453292</v>
      </c>
      <c r="C2108">
        <v>1453292</v>
      </c>
      <c r="D2108">
        <v>1</v>
      </c>
      <c r="E2108" t="s">
        <v>65</v>
      </c>
      <c r="H2108" t="s">
        <v>80</v>
      </c>
      <c r="J2108" t="s">
        <v>32</v>
      </c>
      <c r="L2108" t="s">
        <v>59</v>
      </c>
      <c r="M2108" s="1">
        <v>0.52</v>
      </c>
      <c r="S2108" t="s">
        <v>19</v>
      </c>
      <c r="AA2108">
        <v>0</v>
      </c>
    </row>
    <row r="2109" spans="1:27" hidden="1" x14ac:dyDescent="0.2">
      <c r="A2109" t="s">
        <v>57</v>
      </c>
      <c r="B2109">
        <v>3401505</v>
      </c>
      <c r="C2109">
        <v>3401505</v>
      </c>
      <c r="D2109">
        <v>1</v>
      </c>
      <c r="E2109" t="s">
        <v>224</v>
      </c>
      <c r="F2109" t="s">
        <v>225</v>
      </c>
      <c r="G2109">
        <v>1397</v>
      </c>
      <c r="H2109" t="s">
        <v>66</v>
      </c>
      <c r="I2109" t="s">
        <v>226</v>
      </c>
      <c r="J2109" t="s">
        <v>32</v>
      </c>
      <c r="K2109" t="s">
        <v>33</v>
      </c>
      <c r="L2109" t="s">
        <v>56</v>
      </c>
      <c r="M2109" s="1">
        <v>0.52300000000000002</v>
      </c>
      <c r="N2109" t="s">
        <v>227</v>
      </c>
      <c r="O2109" t="s">
        <v>59</v>
      </c>
      <c r="P2109" t="s">
        <v>228</v>
      </c>
      <c r="Q2109" t="s">
        <v>229</v>
      </c>
      <c r="R2109" s="1">
        <v>0.45600000000000002</v>
      </c>
      <c r="S2109" t="s">
        <v>18</v>
      </c>
      <c r="AA2109">
        <v>0</v>
      </c>
    </row>
    <row r="2110" spans="1:27" hidden="1" x14ac:dyDescent="0.2">
      <c r="A2110" t="s">
        <v>57</v>
      </c>
      <c r="B2110">
        <v>781727</v>
      </c>
      <c r="C2110">
        <v>781727</v>
      </c>
      <c r="D2110">
        <v>1</v>
      </c>
      <c r="H2110" t="s">
        <v>199</v>
      </c>
      <c r="J2110" t="s">
        <v>43</v>
      </c>
      <c r="L2110" t="s">
        <v>200</v>
      </c>
      <c r="M2110" s="1">
        <v>0.52900000000000003</v>
      </c>
      <c r="O2110" t="s">
        <v>36</v>
      </c>
      <c r="S2110" t="s">
        <v>24</v>
      </c>
      <c r="AA2110">
        <v>0</v>
      </c>
    </row>
    <row r="2111" spans="1:27" hidden="1" x14ac:dyDescent="0.2">
      <c r="A2111" t="s">
        <v>57</v>
      </c>
      <c r="B2111">
        <v>781727</v>
      </c>
      <c r="C2111">
        <v>781726</v>
      </c>
      <c r="D2111">
        <v>0</v>
      </c>
      <c r="H2111" t="e">
        <f>+A</f>
        <v>#NAME?</v>
      </c>
      <c r="J2111" t="s">
        <v>43</v>
      </c>
      <c r="L2111" t="s">
        <v>56</v>
      </c>
      <c r="M2111" s="1">
        <v>0.52900000000000003</v>
      </c>
      <c r="S2111" t="s">
        <v>24</v>
      </c>
      <c r="AA2111">
        <v>0</v>
      </c>
    </row>
    <row r="2112" spans="1:27" hidden="1" x14ac:dyDescent="0.2">
      <c r="A2112" t="s">
        <v>57</v>
      </c>
      <c r="B2112">
        <v>781715</v>
      </c>
      <c r="C2112">
        <v>781714</v>
      </c>
      <c r="D2112">
        <v>0</v>
      </c>
      <c r="J2112" t="s">
        <v>43</v>
      </c>
      <c r="L2112" t="s">
        <v>56</v>
      </c>
      <c r="M2112" s="1">
        <v>0.52900000000000003</v>
      </c>
      <c r="S2112" t="s">
        <v>23</v>
      </c>
      <c r="AA2112">
        <v>0</v>
      </c>
    </row>
    <row r="2113" spans="1:27" hidden="1" x14ac:dyDescent="0.2">
      <c r="A2113" t="s">
        <v>57</v>
      </c>
      <c r="B2113">
        <v>781715</v>
      </c>
      <c r="C2113">
        <v>781715</v>
      </c>
      <c r="D2113">
        <v>1</v>
      </c>
      <c r="H2113" t="s">
        <v>199</v>
      </c>
      <c r="J2113" t="s">
        <v>43</v>
      </c>
      <c r="L2113" t="s">
        <v>200</v>
      </c>
      <c r="M2113" s="1">
        <v>0.52900000000000003</v>
      </c>
      <c r="S2113" t="s">
        <v>23</v>
      </c>
      <c r="AA2113">
        <v>0</v>
      </c>
    </row>
    <row r="2114" spans="1:27" hidden="1" x14ac:dyDescent="0.2">
      <c r="A2114" t="s">
        <v>57</v>
      </c>
      <c r="B2114">
        <v>1971423</v>
      </c>
      <c r="C2114">
        <v>1971423</v>
      </c>
      <c r="D2114">
        <v>1</v>
      </c>
      <c r="H2114" t="s">
        <v>110</v>
      </c>
      <c r="J2114" t="s">
        <v>55</v>
      </c>
      <c r="L2114" t="s">
        <v>34</v>
      </c>
      <c r="M2114" s="1">
        <v>0.53500000000000003</v>
      </c>
      <c r="O2114" t="s">
        <v>59</v>
      </c>
      <c r="R2114" s="1">
        <v>0.46400000000000002</v>
      </c>
      <c r="S2114" t="s">
        <v>20</v>
      </c>
      <c r="AA2114">
        <v>0</v>
      </c>
    </row>
    <row r="2115" spans="1:27" hidden="1" x14ac:dyDescent="0.2">
      <c r="A2115" t="s">
        <v>57</v>
      </c>
      <c r="B2115">
        <v>1971399</v>
      </c>
      <c r="C2115">
        <v>1971399</v>
      </c>
      <c r="D2115">
        <v>1</v>
      </c>
      <c r="H2115" t="s">
        <v>66</v>
      </c>
      <c r="J2115" t="s">
        <v>32</v>
      </c>
      <c r="L2115" t="s">
        <v>56</v>
      </c>
      <c r="M2115" s="1">
        <v>0.53500000000000003</v>
      </c>
      <c r="O2115" t="s">
        <v>59</v>
      </c>
      <c r="R2115" s="1">
        <v>0.46300000000000002</v>
      </c>
      <c r="S2115" t="s">
        <v>20</v>
      </c>
      <c r="AA2115">
        <v>0</v>
      </c>
    </row>
    <row r="2116" spans="1:27" hidden="1" x14ac:dyDescent="0.2">
      <c r="A2116" t="s">
        <v>57</v>
      </c>
      <c r="B2116">
        <v>1453248</v>
      </c>
      <c r="C2116">
        <v>1453248</v>
      </c>
      <c r="D2116">
        <v>1</v>
      </c>
      <c r="E2116" t="s">
        <v>65</v>
      </c>
      <c r="H2116" t="s">
        <v>80</v>
      </c>
      <c r="J2116" t="s">
        <v>32</v>
      </c>
      <c r="L2116" t="s">
        <v>59</v>
      </c>
      <c r="M2116" s="1">
        <v>0.53600000000000003</v>
      </c>
      <c r="S2116" t="s">
        <v>19</v>
      </c>
      <c r="AA2116">
        <v>0</v>
      </c>
    </row>
    <row r="2117" spans="1:27" hidden="1" x14ac:dyDescent="0.2">
      <c r="A2117" t="s">
        <v>57</v>
      </c>
      <c r="B2117">
        <v>1453251</v>
      </c>
      <c r="C2117">
        <v>1453251</v>
      </c>
      <c r="D2117">
        <v>1</v>
      </c>
      <c r="E2117" t="s">
        <v>65</v>
      </c>
      <c r="H2117" t="s">
        <v>30</v>
      </c>
      <c r="J2117" t="s">
        <v>32</v>
      </c>
      <c r="L2117" t="s">
        <v>34</v>
      </c>
      <c r="M2117" s="1">
        <v>0.53800000000000003</v>
      </c>
      <c r="S2117" t="s">
        <v>19</v>
      </c>
      <c r="AA2117">
        <v>0</v>
      </c>
    </row>
    <row r="2118" spans="1:27" hidden="1" x14ac:dyDescent="0.2">
      <c r="A2118" t="s">
        <v>57</v>
      </c>
      <c r="B2118">
        <v>1453276</v>
      </c>
      <c r="C2118">
        <v>1453276</v>
      </c>
      <c r="D2118">
        <v>1</v>
      </c>
      <c r="E2118" t="s">
        <v>65</v>
      </c>
      <c r="H2118" t="s">
        <v>80</v>
      </c>
      <c r="J2118" t="s">
        <v>32</v>
      </c>
      <c r="L2118" t="s">
        <v>59</v>
      </c>
      <c r="M2118" s="1">
        <v>0.54</v>
      </c>
      <c r="S2118" t="s">
        <v>19</v>
      </c>
      <c r="AA2118">
        <v>0</v>
      </c>
    </row>
    <row r="2119" spans="1:27" hidden="1" x14ac:dyDescent="0.2">
      <c r="A2119" t="s">
        <v>57</v>
      </c>
      <c r="B2119">
        <v>2814886</v>
      </c>
      <c r="C2119">
        <v>2814886</v>
      </c>
      <c r="D2119">
        <v>1</v>
      </c>
      <c r="E2119" t="s">
        <v>65</v>
      </c>
      <c r="H2119" t="s">
        <v>54</v>
      </c>
      <c r="J2119" t="s">
        <v>55</v>
      </c>
      <c r="L2119" t="s">
        <v>56</v>
      </c>
      <c r="M2119" s="1">
        <v>0.54600000000000004</v>
      </c>
      <c r="S2119" t="s">
        <v>19</v>
      </c>
      <c r="AA2119">
        <v>0</v>
      </c>
    </row>
    <row r="2120" spans="1:27" hidden="1" x14ac:dyDescent="0.2">
      <c r="A2120" t="s">
        <v>57</v>
      </c>
      <c r="B2120">
        <v>3345953</v>
      </c>
      <c r="C2120">
        <v>3345953</v>
      </c>
      <c r="D2120">
        <v>1</v>
      </c>
      <c r="E2120" t="s">
        <v>65</v>
      </c>
      <c r="H2120" t="s">
        <v>80</v>
      </c>
      <c r="J2120" t="s">
        <v>32</v>
      </c>
      <c r="L2120" t="s">
        <v>59</v>
      </c>
      <c r="M2120" s="1">
        <v>0.55300000000000005</v>
      </c>
      <c r="S2120" t="s">
        <v>19</v>
      </c>
      <c r="AA2120">
        <v>0</v>
      </c>
    </row>
    <row r="2121" spans="1:27" hidden="1" x14ac:dyDescent="0.2">
      <c r="A2121" t="s">
        <v>57</v>
      </c>
      <c r="B2121">
        <v>1351490</v>
      </c>
      <c r="C2121">
        <v>1351489</v>
      </c>
      <c r="D2121">
        <v>0</v>
      </c>
      <c r="E2121" t="s">
        <v>300</v>
      </c>
      <c r="F2121" t="s">
        <v>301</v>
      </c>
      <c r="G2121">
        <v>765</v>
      </c>
      <c r="H2121" t="s">
        <v>302</v>
      </c>
      <c r="I2121" t="s">
        <v>303</v>
      </c>
      <c r="J2121" t="s">
        <v>63</v>
      </c>
      <c r="K2121" t="s">
        <v>149</v>
      </c>
      <c r="L2121" t="s">
        <v>59</v>
      </c>
      <c r="M2121" s="1">
        <v>0.55900000000000005</v>
      </c>
      <c r="S2121" t="s">
        <v>19</v>
      </c>
      <c r="AA2121">
        <v>0</v>
      </c>
    </row>
    <row r="2122" spans="1:27" hidden="1" x14ac:dyDescent="0.2">
      <c r="A2122" t="s">
        <v>57</v>
      </c>
      <c r="B2122">
        <v>3345957</v>
      </c>
      <c r="C2122">
        <v>3345957</v>
      </c>
      <c r="D2122">
        <v>1</v>
      </c>
      <c r="E2122" t="s">
        <v>65</v>
      </c>
      <c r="H2122" t="s">
        <v>99</v>
      </c>
      <c r="J2122" t="s">
        <v>32</v>
      </c>
      <c r="L2122" t="s">
        <v>36</v>
      </c>
      <c r="M2122" s="1">
        <v>0.56000000000000005</v>
      </c>
      <c r="S2122" t="s">
        <v>19</v>
      </c>
      <c r="AA2122">
        <v>0</v>
      </c>
    </row>
    <row r="2123" spans="1:27" hidden="1" x14ac:dyDescent="0.2">
      <c r="A2123" t="s">
        <v>57</v>
      </c>
      <c r="B2123">
        <v>2997849</v>
      </c>
      <c r="C2123">
        <v>2997849</v>
      </c>
      <c r="D2123">
        <v>1</v>
      </c>
      <c r="E2123" t="s">
        <v>127</v>
      </c>
      <c r="F2123" t="s">
        <v>128</v>
      </c>
      <c r="G2123">
        <v>232</v>
      </c>
      <c r="H2123" t="s">
        <v>80</v>
      </c>
      <c r="I2123" t="s">
        <v>129</v>
      </c>
      <c r="J2123" t="s">
        <v>32</v>
      </c>
      <c r="K2123" t="s">
        <v>33</v>
      </c>
      <c r="L2123" t="s">
        <v>59</v>
      </c>
      <c r="M2123" s="1">
        <v>0.56100000000000005</v>
      </c>
      <c r="N2123" t="s">
        <v>130</v>
      </c>
      <c r="O2123" t="s">
        <v>56</v>
      </c>
      <c r="P2123" t="s">
        <v>37</v>
      </c>
      <c r="Q2123" t="s">
        <v>262</v>
      </c>
      <c r="R2123" s="1">
        <v>0.438</v>
      </c>
      <c r="S2123" t="s">
        <v>18</v>
      </c>
      <c r="AA2123">
        <v>0</v>
      </c>
    </row>
    <row r="2124" spans="1:27" hidden="1" x14ac:dyDescent="0.2">
      <c r="A2124" t="s">
        <v>57</v>
      </c>
      <c r="B2124">
        <v>2995567</v>
      </c>
      <c r="C2124">
        <v>2995567</v>
      </c>
      <c r="D2124">
        <v>1</v>
      </c>
      <c r="E2124" t="s">
        <v>127</v>
      </c>
      <c r="F2124" t="s">
        <v>128</v>
      </c>
      <c r="G2124">
        <v>232</v>
      </c>
      <c r="H2124" t="s">
        <v>80</v>
      </c>
      <c r="I2124" t="s">
        <v>133</v>
      </c>
      <c r="J2124" t="s">
        <v>32</v>
      </c>
      <c r="K2124" t="s">
        <v>33</v>
      </c>
      <c r="L2124" t="s">
        <v>59</v>
      </c>
      <c r="M2124" s="1">
        <v>0.56100000000000005</v>
      </c>
      <c r="N2124" t="s">
        <v>130</v>
      </c>
      <c r="P2124" t="s">
        <v>37</v>
      </c>
      <c r="Q2124" t="s">
        <v>262</v>
      </c>
      <c r="S2124" t="s">
        <v>22</v>
      </c>
      <c r="AA2124">
        <v>0</v>
      </c>
    </row>
    <row r="2125" spans="1:27" hidden="1" x14ac:dyDescent="0.2">
      <c r="A2125" t="s">
        <v>57</v>
      </c>
      <c r="B2125">
        <v>2995677</v>
      </c>
      <c r="C2125">
        <v>2995677</v>
      </c>
      <c r="D2125">
        <v>1</v>
      </c>
      <c r="E2125" t="s">
        <v>127</v>
      </c>
      <c r="F2125" t="s">
        <v>128</v>
      </c>
      <c r="G2125">
        <v>232</v>
      </c>
      <c r="H2125" t="s">
        <v>80</v>
      </c>
      <c r="I2125" t="s">
        <v>134</v>
      </c>
      <c r="J2125" t="s">
        <v>32</v>
      </c>
      <c r="K2125" t="s">
        <v>33</v>
      </c>
      <c r="L2125" t="s">
        <v>59</v>
      </c>
      <c r="M2125" s="1">
        <v>0.56100000000000005</v>
      </c>
      <c r="N2125" t="s">
        <v>130</v>
      </c>
      <c r="O2125" t="s">
        <v>56</v>
      </c>
      <c r="P2125" t="s">
        <v>37</v>
      </c>
      <c r="Q2125" t="s">
        <v>262</v>
      </c>
      <c r="R2125" s="1">
        <v>0.438</v>
      </c>
      <c r="S2125" t="s">
        <v>24</v>
      </c>
      <c r="AA2125">
        <v>0</v>
      </c>
    </row>
    <row r="2126" spans="1:27" hidden="1" x14ac:dyDescent="0.2">
      <c r="A2126" t="s">
        <v>57</v>
      </c>
      <c r="B2126">
        <v>2996666</v>
      </c>
      <c r="C2126">
        <v>2996666</v>
      </c>
      <c r="D2126">
        <v>1</v>
      </c>
      <c r="E2126" t="s">
        <v>139</v>
      </c>
      <c r="F2126" t="s">
        <v>128</v>
      </c>
      <c r="G2126">
        <v>232</v>
      </c>
      <c r="H2126" t="s">
        <v>80</v>
      </c>
      <c r="I2126" t="s">
        <v>140</v>
      </c>
      <c r="J2126" t="s">
        <v>32</v>
      </c>
      <c r="K2126" t="s">
        <v>33</v>
      </c>
      <c r="L2126" t="s">
        <v>59</v>
      </c>
      <c r="M2126" s="1">
        <v>0.56100000000000005</v>
      </c>
      <c r="N2126" t="s">
        <v>141</v>
      </c>
      <c r="O2126" t="s">
        <v>56</v>
      </c>
      <c r="P2126" t="s">
        <v>37</v>
      </c>
      <c r="Q2126" t="s">
        <v>262</v>
      </c>
      <c r="R2126" s="1">
        <v>0.438</v>
      </c>
      <c r="S2126" t="s">
        <v>20</v>
      </c>
      <c r="AA2126">
        <v>0</v>
      </c>
    </row>
    <row r="2127" spans="1:27" hidden="1" x14ac:dyDescent="0.2">
      <c r="A2127" t="s">
        <v>57</v>
      </c>
      <c r="B2127">
        <v>2995491</v>
      </c>
      <c r="C2127">
        <v>2995491</v>
      </c>
      <c r="D2127">
        <v>1</v>
      </c>
      <c r="E2127" t="s">
        <v>127</v>
      </c>
      <c r="F2127" t="s">
        <v>128</v>
      </c>
      <c r="G2127">
        <v>232</v>
      </c>
      <c r="H2127" t="s">
        <v>80</v>
      </c>
      <c r="I2127" t="s">
        <v>142</v>
      </c>
      <c r="J2127" t="s">
        <v>32</v>
      </c>
      <c r="K2127" t="s">
        <v>33</v>
      </c>
      <c r="L2127" t="s">
        <v>59</v>
      </c>
      <c r="M2127" s="1">
        <v>0.56100000000000005</v>
      </c>
      <c r="N2127" t="s">
        <v>130</v>
      </c>
      <c r="O2127" t="s">
        <v>56</v>
      </c>
      <c r="P2127" t="s">
        <v>37</v>
      </c>
      <c r="Q2127" t="s">
        <v>262</v>
      </c>
      <c r="R2127" s="1">
        <v>0.438</v>
      </c>
      <c r="S2127" t="s">
        <v>21</v>
      </c>
      <c r="AA2127">
        <v>0</v>
      </c>
    </row>
    <row r="2128" spans="1:27" hidden="1" x14ac:dyDescent="0.2">
      <c r="A2128" t="s">
        <v>57</v>
      </c>
      <c r="B2128">
        <v>2995666</v>
      </c>
      <c r="C2128">
        <v>2995666</v>
      </c>
      <c r="D2128">
        <v>1</v>
      </c>
      <c r="E2128" t="s">
        <v>127</v>
      </c>
      <c r="F2128" t="s">
        <v>128</v>
      </c>
      <c r="G2128">
        <v>232</v>
      </c>
      <c r="H2128" t="s">
        <v>80</v>
      </c>
      <c r="I2128" t="s">
        <v>143</v>
      </c>
      <c r="J2128" t="s">
        <v>32</v>
      </c>
      <c r="K2128" t="s">
        <v>33</v>
      </c>
      <c r="L2128" t="s">
        <v>59</v>
      </c>
      <c r="M2128" s="1">
        <v>0.56100000000000005</v>
      </c>
      <c r="P2128" t="s">
        <v>37</v>
      </c>
      <c r="Q2128" t="s">
        <v>262</v>
      </c>
      <c r="R2128" s="1">
        <v>0.438</v>
      </c>
      <c r="S2128" t="s">
        <v>23</v>
      </c>
      <c r="AA2128">
        <v>0</v>
      </c>
    </row>
    <row r="2129" spans="1:27" hidden="1" x14ac:dyDescent="0.2">
      <c r="A2129" t="s">
        <v>57</v>
      </c>
      <c r="B2129">
        <v>2814783</v>
      </c>
      <c r="C2129">
        <v>2814783</v>
      </c>
      <c r="D2129">
        <v>1</v>
      </c>
      <c r="E2129" t="s">
        <v>65</v>
      </c>
      <c r="H2129" t="s">
        <v>148</v>
      </c>
      <c r="J2129" t="s">
        <v>55</v>
      </c>
      <c r="L2129" t="s">
        <v>36</v>
      </c>
      <c r="M2129" s="1">
        <v>0.56599999999999995</v>
      </c>
      <c r="S2129" t="s">
        <v>19</v>
      </c>
      <c r="AA2129">
        <v>0</v>
      </c>
    </row>
    <row r="2130" spans="1:27" hidden="1" x14ac:dyDescent="0.2">
      <c r="A2130" t="s">
        <v>57</v>
      </c>
      <c r="B2130">
        <v>1211634</v>
      </c>
      <c r="C2130">
        <v>1211634</v>
      </c>
      <c r="D2130">
        <v>1</v>
      </c>
      <c r="H2130" t="s">
        <v>66</v>
      </c>
      <c r="J2130" t="s">
        <v>32</v>
      </c>
      <c r="L2130" t="s">
        <v>56</v>
      </c>
      <c r="M2130" s="1">
        <v>0.57399999999999995</v>
      </c>
      <c r="O2130" t="s">
        <v>59</v>
      </c>
      <c r="R2130" s="1">
        <v>0.42499999999999999</v>
      </c>
      <c r="S2130" t="s">
        <v>18</v>
      </c>
      <c r="AA2130">
        <v>0</v>
      </c>
    </row>
    <row r="2131" spans="1:27" hidden="1" x14ac:dyDescent="0.2">
      <c r="A2131" t="s">
        <v>57</v>
      </c>
      <c r="B2131">
        <v>1210553</v>
      </c>
      <c r="C2131">
        <v>1210553</v>
      </c>
      <c r="D2131">
        <v>1</v>
      </c>
      <c r="H2131" t="s">
        <v>66</v>
      </c>
      <c r="J2131" t="s">
        <v>32</v>
      </c>
      <c r="L2131" t="s">
        <v>56</v>
      </c>
      <c r="M2131" s="1">
        <v>0.57399999999999995</v>
      </c>
      <c r="S2131" t="s">
        <v>22</v>
      </c>
      <c r="AA2131">
        <v>0</v>
      </c>
    </row>
    <row r="2132" spans="1:27" hidden="1" x14ac:dyDescent="0.2">
      <c r="A2132" t="s">
        <v>57</v>
      </c>
      <c r="B2132">
        <v>1210706</v>
      </c>
      <c r="C2132">
        <v>1210706</v>
      </c>
      <c r="D2132">
        <v>1</v>
      </c>
      <c r="H2132" t="s">
        <v>66</v>
      </c>
      <c r="J2132" t="s">
        <v>32</v>
      </c>
      <c r="L2132" t="s">
        <v>56</v>
      </c>
      <c r="M2132" s="1">
        <v>0.57399999999999995</v>
      </c>
      <c r="O2132" t="s">
        <v>59</v>
      </c>
      <c r="R2132" s="1">
        <v>0.42499999999999999</v>
      </c>
      <c r="S2132" t="s">
        <v>24</v>
      </c>
      <c r="AA2132">
        <v>0</v>
      </c>
    </row>
    <row r="2133" spans="1:27" hidden="1" x14ac:dyDescent="0.2">
      <c r="A2133" t="s">
        <v>57</v>
      </c>
      <c r="B2133">
        <v>1210451</v>
      </c>
      <c r="C2133">
        <v>1210451</v>
      </c>
      <c r="D2133">
        <v>1</v>
      </c>
      <c r="H2133" t="s">
        <v>66</v>
      </c>
      <c r="J2133" t="s">
        <v>32</v>
      </c>
      <c r="L2133" t="s">
        <v>56</v>
      </c>
      <c r="M2133" s="1">
        <v>0.57399999999999995</v>
      </c>
      <c r="O2133" t="s">
        <v>59</v>
      </c>
      <c r="R2133" s="1">
        <v>0.42499999999999999</v>
      </c>
      <c r="S2133" t="s">
        <v>20</v>
      </c>
      <c r="AA2133">
        <v>0</v>
      </c>
    </row>
    <row r="2134" spans="1:27" hidden="1" x14ac:dyDescent="0.2">
      <c r="A2134" t="s">
        <v>57</v>
      </c>
      <c r="B2134">
        <v>1210452</v>
      </c>
      <c r="C2134">
        <v>1210452</v>
      </c>
      <c r="D2134">
        <v>1</v>
      </c>
      <c r="H2134" t="s">
        <v>66</v>
      </c>
      <c r="J2134" t="s">
        <v>32</v>
      </c>
      <c r="L2134" t="s">
        <v>56</v>
      </c>
      <c r="M2134" s="1">
        <v>0.57399999999999995</v>
      </c>
      <c r="O2134" t="s">
        <v>59</v>
      </c>
      <c r="R2134" s="1">
        <v>0.42499999999999999</v>
      </c>
      <c r="S2134" t="s">
        <v>21</v>
      </c>
      <c r="AA2134">
        <v>0</v>
      </c>
    </row>
    <row r="2135" spans="1:27" hidden="1" x14ac:dyDescent="0.2">
      <c r="A2135" t="s">
        <v>57</v>
      </c>
      <c r="B2135">
        <v>1210694</v>
      </c>
      <c r="C2135">
        <v>1210694</v>
      </c>
      <c r="D2135">
        <v>1</v>
      </c>
      <c r="H2135" t="s">
        <v>66</v>
      </c>
      <c r="J2135" t="s">
        <v>32</v>
      </c>
      <c r="L2135" t="s">
        <v>56</v>
      </c>
      <c r="M2135" s="1">
        <v>0.57399999999999995</v>
      </c>
      <c r="R2135" s="1">
        <v>0.42499999999999999</v>
      </c>
      <c r="S2135" t="s">
        <v>23</v>
      </c>
      <c r="AA2135">
        <v>0</v>
      </c>
    </row>
    <row r="2136" spans="1:27" hidden="1" x14ac:dyDescent="0.2">
      <c r="A2136" t="s">
        <v>57</v>
      </c>
      <c r="B2136">
        <v>386406</v>
      </c>
      <c r="C2136">
        <v>386406</v>
      </c>
      <c r="D2136">
        <v>1</v>
      </c>
      <c r="E2136" t="s">
        <v>28</v>
      </c>
      <c r="F2136" t="s">
        <v>29</v>
      </c>
      <c r="G2136">
        <v>230</v>
      </c>
      <c r="H2136" t="s">
        <v>54</v>
      </c>
      <c r="I2136" t="s">
        <v>31</v>
      </c>
      <c r="J2136" t="s">
        <v>55</v>
      </c>
      <c r="K2136" t="s">
        <v>33</v>
      </c>
      <c r="L2136" t="s">
        <v>56</v>
      </c>
      <c r="M2136" s="1">
        <v>0.57599999999999996</v>
      </c>
      <c r="N2136" t="s">
        <v>35</v>
      </c>
      <c r="O2136" t="s">
        <v>36</v>
      </c>
      <c r="P2136" t="s">
        <v>322</v>
      </c>
      <c r="Q2136" t="s">
        <v>323</v>
      </c>
      <c r="R2136" s="1">
        <v>0.42399999999999999</v>
      </c>
      <c r="S2136" t="s">
        <v>18</v>
      </c>
      <c r="AA2136">
        <v>0</v>
      </c>
    </row>
    <row r="2137" spans="1:27" hidden="1" x14ac:dyDescent="0.2">
      <c r="A2137" t="s">
        <v>57</v>
      </c>
      <c r="B2137">
        <v>386406</v>
      </c>
      <c r="C2137">
        <v>386406</v>
      </c>
      <c r="D2137">
        <v>1</v>
      </c>
      <c r="E2137" t="s">
        <v>50</v>
      </c>
      <c r="F2137" t="s">
        <v>29</v>
      </c>
      <c r="G2137">
        <v>230</v>
      </c>
      <c r="H2137" t="s">
        <v>54</v>
      </c>
      <c r="I2137" t="s">
        <v>31</v>
      </c>
      <c r="J2137" t="s">
        <v>55</v>
      </c>
      <c r="K2137" t="s">
        <v>33</v>
      </c>
      <c r="L2137" t="s">
        <v>56</v>
      </c>
      <c r="M2137" s="1">
        <v>0.57599999999999996</v>
      </c>
      <c r="N2137" t="s">
        <v>51</v>
      </c>
      <c r="O2137" t="s">
        <v>36</v>
      </c>
      <c r="P2137" t="s">
        <v>322</v>
      </c>
      <c r="Q2137" t="s">
        <v>323</v>
      </c>
      <c r="R2137" s="1">
        <v>0.42399999999999999</v>
      </c>
      <c r="S2137" t="s">
        <v>20</v>
      </c>
      <c r="AA2137">
        <v>0</v>
      </c>
    </row>
    <row r="2138" spans="1:27" hidden="1" x14ac:dyDescent="0.2">
      <c r="A2138" t="s">
        <v>57</v>
      </c>
      <c r="B2138">
        <v>386406</v>
      </c>
      <c r="C2138">
        <v>386406</v>
      </c>
      <c r="D2138">
        <v>1</v>
      </c>
      <c r="E2138" t="s">
        <v>28</v>
      </c>
      <c r="F2138" t="s">
        <v>29</v>
      </c>
      <c r="G2138">
        <v>230</v>
      </c>
      <c r="H2138" t="s">
        <v>54</v>
      </c>
      <c r="I2138" t="s">
        <v>52</v>
      </c>
      <c r="J2138" t="s">
        <v>55</v>
      </c>
      <c r="K2138" t="s">
        <v>33</v>
      </c>
      <c r="L2138" t="s">
        <v>56</v>
      </c>
      <c r="M2138" s="1">
        <v>0.57599999999999996</v>
      </c>
      <c r="N2138" t="s">
        <v>35</v>
      </c>
      <c r="O2138" t="s">
        <v>36</v>
      </c>
      <c r="P2138" t="s">
        <v>322</v>
      </c>
      <c r="Q2138" t="s">
        <v>323</v>
      </c>
      <c r="R2138" s="1">
        <v>0.42399999999999999</v>
      </c>
      <c r="S2138" t="s">
        <v>21</v>
      </c>
      <c r="AA2138">
        <v>0</v>
      </c>
    </row>
    <row r="2139" spans="1:27" hidden="1" x14ac:dyDescent="0.2">
      <c r="A2139" t="s">
        <v>57</v>
      </c>
      <c r="B2139">
        <v>3400339</v>
      </c>
      <c r="C2139">
        <v>3400339</v>
      </c>
      <c r="D2139">
        <v>1</v>
      </c>
      <c r="E2139" t="s">
        <v>193</v>
      </c>
      <c r="F2139" t="s">
        <v>194</v>
      </c>
      <c r="G2139">
        <v>12</v>
      </c>
      <c r="H2139" t="s">
        <v>66</v>
      </c>
      <c r="I2139" t="s">
        <v>195</v>
      </c>
      <c r="J2139" t="s">
        <v>32</v>
      </c>
      <c r="L2139" t="s">
        <v>56</v>
      </c>
      <c r="M2139" s="1">
        <v>0.57699999999999996</v>
      </c>
      <c r="N2139" t="s">
        <v>196</v>
      </c>
      <c r="O2139" t="s">
        <v>59</v>
      </c>
      <c r="Q2139" t="s">
        <v>223</v>
      </c>
      <c r="R2139" s="1">
        <v>0.41</v>
      </c>
      <c r="S2139" t="s">
        <v>18</v>
      </c>
      <c r="AA2139">
        <v>0</v>
      </c>
    </row>
    <row r="2140" spans="1:27" hidden="1" x14ac:dyDescent="0.2">
      <c r="A2140" t="s">
        <v>57</v>
      </c>
      <c r="B2140">
        <v>2049586</v>
      </c>
      <c r="C2140">
        <v>2049586</v>
      </c>
      <c r="D2140">
        <v>1</v>
      </c>
      <c r="H2140" t="s">
        <v>99</v>
      </c>
      <c r="J2140" t="s">
        <v>32</v>
      </c>
      <c r="L2140" t="s">
        <v>36</v>
      </c>
      <c r="M2140" s="1">
        <v>0.57799999999999996</v>
      </c>
      <c r="O2140" t="s">
        <v>34</v>
      </c>
      <c r="R2140" s="1">
        <v>0.372</v>
      </c>
      <c r="S2140" t="s">
        <v>18</v>
      </c>
      <c r="AA2140">
        <v>0</v>
      </c>
    </row>
    <row r="2141" spans="1:27" hidden="1" x14ac:dyDescent="0.2">
      <c r="A2141" t="s">
        <v>57</v>
      </c>
      <c r="B2141">
        <v>1212178</v>
      </c>
      <c r="C2141">
        <v>1212178</v>
      </c>
      <c r="D2141">
        <v>1</v>
      </c>
      <c r="E2141" t="s">
        <v>69</v>
      </c>
      <c r="F2141" t="s">
        <v>70</v>
      </c>
      <c r="G2141">
        <v>243</v>
      </c>
      <c r="H2141" t="s">
        <v>80</v>
      </c>
      <c r="I2141" t="s">
        <v>72</v>
      </c>
      <c r="J2141" t="s">
        <v>32</v>
      </c>
      <c r="L2141" t="s">
        <v>59</v>
      </c>
      <c r="M2141" s="1">
        <v>0.57799999999999996</v>
      </c>
      <c r="N2141" t="s">
        <v>74</v>
      </c>
      <c r="O2141" t="s">
        <v>56</v>
      </c>
      <c r="Q2141" t="s">
        <v>273</v>
      </c>
      <c r="R2141" s="1">
        <v>0.42099999999999999</v>
      </c>
      <c r="S2141" t="s">
        <v>18</v>
      </c>
      <c r="AA2141">
        <v>0</v>
      </c>
    </row>
    <row r="2142" spans="1:27" hidden="1" x14ac:dyDescent="0.2">
      <c r="A2142" t="s">
        <v>57</v>
      </c>
      <c r="B2142">
        <v>285654</v>
      </c>
      <c r="C2142">
        <v>285654</v>
      </c>
      <c r="D2142">
        <v>1</v>
      </c>
      <c r="E2142" t="s">
        <v>97</v>
      </c>
      <c r="F2142" t="s">
        <v>98</v>
      </c>
      <c r="G2142">
        <v>285</v>
      </c>
      <c r="H2142" t="s">
        <v>99</v>
      </c>
      <c r="I2142" t="s">
        <v>100</v>
      </c>
      <c r="J2142" t="s">
        <v>32</v>
      </c>
      <c r="L2142" t="s">
        <v>36</v>
      </c>
      <c r="M2142" s="1">
        <v>0.57799999999999996</v>
      </c>
      <c r="Q2142" t="s">
        <v>201</v>
      </c>
      <c r="S2142" t="s">
        <v>19</v>
      </c>
      <c r="AA2142">
        <v>0</v>
      </c>
    </row>
    <row r="2143" spans="1:27" hidden="1" x14ac:dyDescent="0.2">
      <c r="A2143" t="s">
        <v>57</v>
      </c>
      <c r="B2143">
        <v>1211770</v>
      </c>
      <c r="C2143">
        <v>1211770</v>
      </c>
      <c r="D2143">
        <v>1</v>
      </c>
      <c r="E2143" t="s">
        <v>69</v>
      </c>
      <c r="F2143" t="s">
        <v>70</v>
      </c>
      <c r="G2143">
        <v>651</v>
      </c>
      <c r="H2143" t="s">
        <v>30</v>
      </c>
      <c r="I2143" t="s">
        <v>72</v>
      </c>
      <c r="J2143" t="s">
        <v>32</v>
      </c>
      <c r="L2143" t="s">
        <v>34</v>
      </c>
      <c r="M2143" s="1">
        <v>0.57899999999999996</v>
      </c>
      <c r="N2143" t="s">
        <v>74</v>
      </c>
      <c r="O2143" t="s">
        <v>36</v>
      </c>
      <c r="Q2143" t="s">
        <v>198</v>
      </c>
      <c r="R2143" s="1">
        <v>0.36699999999999999</v>
      </c>
      <c r="S2143" t="s">
        <v>18</v>
      </c>
      <c r="AA2143">
        <v>0</v>
      </c>
    </row>
    <row r="2144" spans="1:27" hidden="1" x14ac:dyDescent="0.2">
      <c r="A2144" t="s">
        <v>57</v>
      </c>
      <c r="B2144">
        <v>2814795</v>
      </c>
      <c r="C2144">
        <v>2814795</v>
      </c>
      <c r="D2144">
        <v>1</v>
      </c>
      <c r="E2144" t="s">
        <v>65</v>
      </c>
      <c r="H2144" t="s">
        <v>30</v>
      </c>
      <c r="J2144" t="s">
        <v>32</v>
      </c>
      <c r="L2144" t="s">
        <v>34</v>
      </c>
      <c r="M2144" s="1">
        <v>0.59299999999999997</v>
      </c>
      <c r="S2144" t="s">
        <v>19</v>
      </c>
      <c r="AA2144">
        <v>0</v>
      </c>
    </row>
    <row r="2145" spans="1:27" hidden="1" x14ac:dyDescent="0.2">
      <c r="A2145" t="s">
        <v>57</v>
      </c>
      <c r="B2145">
        <v>2814930</v>
      </c>
      <c r="C2145">
        <v>2814930</v>
      </c>
      <c r="D2145">
        <v>1</v>
      </c>
      <c r="E2145" t="s">
        <v>65</v>
      </c>
      <c r="H2145" t="s">
        <v>58</v>
      </c>
      <c r="J2145" t="s">
        <v>55</v>
      </c>
      <c r="L2145" t="s">
        <v>59</v>
      </c>
      <c r="M2145" s="1">
        <v>0.61399999999999999</v>
      </c>
      <c r="S2145" t="s">
        <v>19</v>
      </c>
      <c r="AA2145">
        <v>0</v>
      </c>
    </row>
    <row r="2146" spans="1:27" hidden="1" x14ac:dyDescent="0.2">
      <c r="A2146" t="s">
        <v>57</v>
      </c>
      <c r="B2146">
        <v>1211815</v>
      </c>
      <c r="C2146">
        <v>1211815</v>
      </c>
      <c r="D2146">
        <v>1</v>
      </c>
      <c r="E2146" t="s">
        <v>69</v>
      </c>
      <c r="F2146" t="s">
        <v>70</v>
      </c>
      <c r="G2146">
        <v>606</v>
      </c>
      <c r="H2146" t="s">
        <v>66</v>
      </c>
      <c r="I2146" t="s">
        <v>72</v>
      </c>
      <c r="J2146" t="s">
        <v>32</v>
      </c>
      <c r="L2146" t="s">
        <v>56</v>
      </c>
      <c r="M2146" s="1">
        <v>0.61799999999999999</v>
      </c>
      <c r="N2146" t="s">
        <v>74</v>
      </c>
      <c r="O2146" t="s">
        <v>59</v>
      </c>
      <c r="Q2146" t="s">
        <v>336</v>
      </c>
      <c r="R2146" s="1">
        <v>0.38100000000000001</v>
      </c>
      <c r="S2146" t="s">
        <v>18</v>
      </c>
      <c r="AA2146">
        <v>0</v>
      </c>
    </row>
    <row r="2147" spans="1:27" hidden="1" x14ac:dyDescent="0.2">
      <c r="A2147" t="s">
        <v>57</v>
      </c>
      <c r="B2147">
        <v>1210734</v>
      </c>
      <c r="C2147">
        <v>1210734</v>
      </c>
      <c r="D2147">
        <v>1</v>
      </c>
      <c r="E2147" t="s">
        <v>97</v>
      </c>
      <c r="F2147" t="s">
        <v>98</v>
      </c>
      <c r="G2147">
        <v>606</v>
      </c>
      <c r="H2147" t="s">
        <v>66</v>
      </c>
      <c r="I2147" t="s">
        <v>241</v>
      </c>
      <c r="J2147" t="s">
        <v>32</v>
      </c>
      <c r="L2147" t="s">
        <v>56</v>
      </c>
      <c r="M2147" s="1">
        <v>0.61799999999999999</v>
      </c>
      <c r="N2147" t="s">
        <v>74</v>
      </c>
      <c r="Q2147" t="s">
        <v>336</v>
      </c>
      <c r="S2147" t="s">
        <v>22</v>
      </c>
      <c r="AA2147">
        <v>0</v>
      </c>
    </row>
    <row r="2148" spans="1:27" hidden="1" x14ac:dyDescent="0.2">
      <c r="A2148" t="s">
        <v>57</v>
      </c>
      <c r="B2148">
        <v>1210887</v>
      </c>
      <c r="C2148">
        <v>1210887</v>
      </c>
      <c r="D2148">
        <v>1</v>
      </c>
      <c r="E2148" t="s">
        <v>97</v>
      </c>
      <c r="F2148" t="s">
        <v>98</v>
      </c>
      <c r="G2148">
        <v>606</v>
      </c>
      <c r="H2148" t="s">
        <v>66</v>
      </c>
      <c r="I2148" t="s">
        <v>242</v>
      </c>
      <c r="J2148" t="s">
        <v>32</v>
      </c>
      <c r="L2148" t="s">
        <v>56</v>
      </c>
      <c r="M2148" s="1">
        <v>0.61799999999999999</v>
      </c>
      <c r="N2148" t="s">
        <v>74</v>
      </c>
      <c r="O2148" t="s">
        <v>59</v>
      </c>
      <c r="Q2148" t="s">
        <v>336</v>
      </c>
      <c r="R2148" s="1">
        <v>0.38100000000000001</v>
      </c>
      <c r="S2148" t="s">
        <v>24</v>
      </c>
      <c r="AA2148">
        <v>0</v>
      </c>
    </row>
    <row r="2149" spans="1:27" hidden="1" x14ac:dyDescent="0.2">
      <c r="A2149" t="s">
        <v>57</v>
      </c>
      <c r="B2149">
        <v>1210632</v>
      </c>
      <c r="C2149">
        <v>1210632</v>
      </c>
      <c r="D2149">
        <v>1</v>
      </c>
      <c r="E2149" t="s">
        <v>244</v>
      </c>
      <c r="F2149" t="s">
        <v>29</v>
      </c>
      <c r="G2149">
        <v>606</v>
      </c>
      <c r="H2149" t="s">
        <v>66</v>
      </c>
      <c r="I2149" t="s">
        <v>239</v>
      </c>
      <c r="J2149" t="s">
        <v>32</v>
      </c>
      <c r="L2149" t="s">
        <v>56</v>
      </c>
      <c r="M2149" s="1">
        <v>0.61799999999999999</v>
      </c>
      <c r="N2149" t="s">
        <v>245</v>
      </c>
      <c r="O2149" t="s">
        <v>59</v>
      </c>
      <c r="Q2149" t="s">
        <v>336</v>
      </c>
      <c r="R2149" s="1">
        <v>0.38100000000000001</v>
      </c>
      <c r="S2149" t="s">
        <v>20</v>
      </c>
      <c r="AA2149">
        <v>0</v>
      </c>
    </row>
    <row r="2150" spans="1:27" hidden="1" x14ac:dyDescent="0.2">
      <c r="A2150" t="s">
        <v>57</v>
      </c>
      <c r="B2150">
        <v>1210633</v>
      </c>
      <c r="C2150">
        <v>1210633</v>
      </c>
      <c r="D2150">
        <v>1</v>
      </c>
      <c r="E2150" t="s">
        <v>97</v>
      </c>
      <c r="F2150" t="s">
        <v>98</v>
      </c>
      <c r="G2150">
        <v>606</v>
      </c>
      <c r="H2150" t="s">
        <v>66</v>
      </c>
      <c r="I2150" t="s">
        <v>246</v>
      </c>
      <c r="J2150" t="s">
        <v>32</v>
      </c>
      <c r="L2150" t="s">
        <v>56</v>
      </c>
      <c r="M2150" s="1">
        <v>0.61799999999999999</v>
      </c>
      <c r="N2150" t="s">
        <v>74</v>
      </c>
      <c r="O2150" t="s">
        <v>59</v>
      </c>
      <c r="Q2150" t="s">
        <v>336</v>
      </c>
      <c r="R2150" s="1">
        <v>0.38100000000000001</v>
      </c>
      <c r="S2150" t="s">
        <v>21</v>
      </c>
      <c r="AA2150">
        <v>0</v>
      </c>
    </row>
    <row r="2151" spans="1:27" hidden="1" x14ac:dyDescent="0.2">
      <c r="A2151" t="s">
        <v>57</v>
      </c>
      <c r="B2151">
        <v>1210875</v>
      </c>
      <c r="C2151">
        <v>1210875</v>
      </c>
      <c r="D2151">
        <v>1</v>
      </c>
      <c r="E2151" t="s">
        <v>177</v>
      </c>
      <c r="F2151" t="s">
        <v>178</v>
      </c>
      <c r="G2151">
        <v>606</v>
      </c>
      <c r="H2151" t="s">
        <v>66</v>
      </c>
      <c r="I2151" t="s">
        <v>247</v>
      </c>
      <c r="J2151" t="s">
        <v>32</v>
      </c>
      <c r="L2151" t="s">
        <v>56</v>
      </c>
      <c r="M2151" s="1">
        <v>0.61799999999999999</v>
      </c>
      <c r="Q2151" t="s">
        <v>336</v>
      </c>
      <c r="R2151" s="1">
        <v>0.38100000000000001</v>
      </c>
      <c r="S2151" t="s">
        <v>23</v>
      </c>
      <c r="AA2151">
        <v>0</v>
      </c>
    </row>
    <row r="2152" spans="1:27" hidden="1" x14ac:dyDescent="0.2">
      <c r="A2152" t="s">
        <v>57</v>
      </c>
      <c r="B2152">
        <v>2814810</v>
      </c>
      <c r="C2152">
        <v>2814810</v>
      </c>
      <c r="D2152">
        <v>1</v>
      </c>
      <c r="E2152" t="s">
        <v>65</v>
      </c>
      <c r="H2152" t="s">
        <v>64</v>
      </c>
      <c r="J2152" t="s">
        <v>55</v>
      </c>
      <c r="L2152" t="s">
        <v>59</v>
      </c>
      <c r="M2152" s="1">
        <v>0.65100000000000002</v>
      </c>
      <c r="S2152" t="s">
        <v>19</v>
      </c>
      <c r="AA2152">
        <v>0</v>
      </c>
    </row>
    <row r="2153" spans="1:27" hidden="1" x14ac:dyDescent="0.2">
      <c r="A2153" t="s">
        <v>57</v>
      </c>
      <c r="B2153">
        <v>2047302</v>
      </c>
      <c r="C2153">
        <v>2047301</v>
      </c>
      <c r="D2153">
        <v>0</v>
      </c>
      <c r="H2153" t="e">
        <f>+GGGTAAGGGGGACA</f>
        <v>#NAME?</v>
      </c>
      <c r="J2153" t="s">
        <v>43</v>
      </c>
      <c r="L2153" t="s">
        <v>383</v>
      </c>
      <c r="M2153" s="1">
        <v>0.65800000000000003</v>
      </c>
      <c r="S2153" t="s">
        <v>22</v>
      </c>
      <c r="AA2153">
        <v>0</v>
      </c>
    </row>
    <row r="2154" spans="1:27" hidden="1" x14ac:dyDescent="0.2">
      <c r="A2154" t="s">
        <v>57</v>
      </c>
      <c r="B2154">
        <v>2047411</v>
      </c>
      <c r="C2154">
        <v>2047410</v>
      </c>
      <c r="D2154">
        <v>0</v>
      </c>
      <c r="H2154" t="e">
        <f>+GGGTAAGGGGGACA</f>
        <v>#NAME?</v>
      </c>
      <c r="J2154" t="s">
        <v>43</v>
      </c>
      <c r="L2154" t="s">
        <v>383</v>
      </c>
      <c r="M2154" s="1">
        <v>0.65800000000000003</v>
      </c>
      <c r="S2154" t="s">
        <v>24</v>
      </c>
      <c r="AA2154">
        <v>0</v>
      </c>
    </row>
    <row r="2155" spans="1:27" hidden="1" x14ac:dyDescent="0.2">
      <c r="A2155" t="s">
        <v>57</v>
      </c>
      <c r="B2155">
        <v>2047399</v>
      </c>
      <c r="C2155">
        <v>2047398</v>
      </c>
      <c r="D2155">
        <v>0</v>
      </c>
      <c r="J2155" t="s">
        <v>43</v>
      </c>
      <c r="L2155" t="s">
        <v>383</v>
      </c>
      <c r="M2155" s="1">
        <v>0.65800000000000003</v>
      </c>
      <c r="S2155" t="s">
        <v>23</v>
      </c>
      <c r="AA2155">
        <v>0</v>
      </c>
    </row>
    <row r="2156" spans="1:27" hidden="1" x14ac:dyDescent="0.2">
      <c r="A2156" t="s">
        <v>57</v>
      </c>
      <c r="B2156">
        <v>1200310</v>
      </c>
      <c r="C2156">
        <v>1200309</v>
      </c>
      <c r="D2156">
        <v>0</v>
      </c>
      <c r="E2156" t="s">
        <v>28</v>
      </c>
      <c r="F2156" t="s">
        <v>29</v>
      </c>
      <c r="G2156">
        <v>450</v>
      </c>
      <c r="I2156" t="s">
        <v>352</v>
      </c>
      <c r="J2156" t="s">
        <v>43</v>
      </c>
      <c r="K2156" t="s">
        <v>149</v>
      </c>
      <c r="L2156" t="s">
        <v>353</v>
      </c>
      <c r="M2156" s="1">
        <v>0.67100000000000004</v>
      </c>
      <c r="N2156" t="s">
        <v>354</v>
      </c>
      <c r="S2156" t="s">
        <v>18</v>
      </c>
      <c r="AA2156">
        <v>0</v>
      </c>
    </row>
    <row r="2157" spans="1:27" hidden="1" x14ac:dyDescent="0.2">
      <c r="A2157" t="s">
        <v>57</v>
      </c>
      <c r="B2157">
        <v>1212076</v>
      </c>
      <c r="C2157">
        <v>1212076</v>
      </c>
      <c r="D2157">
        <v>1</v>
      </c>
      <c r="E2157" t="s">
        <v>69</v>
      </c>
      <c r="F2157" t="s">
        <v>70</v>
      </c>
      <c r="G2157">
        <v>345</v>
      </c>
      <c r="H2157" t="s">
        <v>66</v>
      </c>
      <c r="I2157" t="s">
        <v>72</v>
      </c>
      <c r="J2157" t="s">
        <v>32</v>
      </c>
      <c r="L2157" t="s">
        <v>56</v>
      </c>
      <c r="M2157" s="1">
        <v>0.67200000000000004</v>
      </c>
      <c r="N2157" t="s">
        <v>74</v>
      </c>
      <c r="O2157" t="s">
        <v>59</v>
      </c>
      <c r="Q2157" t="s">
        <v>376</v>
      </c>
      <c r="R2157" s="1">
        <v>0.32800000000000001</v>
      </c>
      <c r="S2157" t="s">
        <v>18</v>
      </c>
      <c r="AA2157">
        <v>0</v>
      </c>
    </row>
    <row r="2158" spans="1:27" hidden="1" x14ac:dyDescent="0.2">
      <c r="A2158" t="s">
        <v>57</v>
      </c>
      <c r="B2158">
        <v>2046852</v>
      </c>
      <c r="C2158">
        <v>2046851</v>
      </c>
      <c r="D2158">
        <v>0</v>
      </c>
      <c r="E2158" t="s">
        <v>65</v>
      </c>
      <c r="J2158" t="s">
        <v>43</v>
      </c>
      <c r="L2158" t="s">
        <v>383</v>
      </c>
      <c r="M2158" s="1">
        <v>0.67200000000000004</v>
      </c>
      <c r="S2158" t="s">
        <v>19</v>
      </c>
      <c r="AA2158">
        <v>0</v>
      </c>
    </row>
    <row r="2159" spans="1:27" hidden="1" x14ac:dyDescent="0.2">
      <c r="A2159" t="s">
        <v>57</v>
      </c>
      <c r="B2159">
        <v>781727</v>
      </c>
      <c r="C2159">
        <v>781726</v>
      </c>
      <c r="D2159">
        <v>0</v>
      </c>
      <c r="H2159" t="e">
        <f>+TTT</f>
        <v>#NAME?</v>
      </c>
      <c r="J2159" t="s">
        <v>43</v>
      </c>
      <c r="L2159" t="s">
        <v>373</v>
      </c>
      <c r="M2159" s="1">
        <v>0.68200000000000005</v>
      </c>
      <c r="S2159" t="s">
        <v>24</v>
      </c>
      <c r="AA2159">
        <v>0</v>
      </c>
    </row>
    <row r="2160" spans="1:27" hidden="1" x14ac:dyDescent="0.2">
      <c r="A2160" t="s">
        <v>57</v>
      </c>
      <c r="B2160">
        <v>781727</v>
      </c>
      <c r="C2160">
        <v>781726</v>
      </c>
      <c r="D2160">
        <v>0</v>
      </c>
      <c r="H2160" t="e">
        <f>+A</f>
        <v>#NAME?</v>
      </c>
      <c r="J2160" t="s">
        <v>43</v>
      </c>
      <c r="L2160" t="s">
        <v>56</v>
      </c>
      <c r="M2160" s="1">
        <v>0.68200000000000005</v>
      </c>
      <c r="S2160" t="s">
        <v>24</v>
      </c>
      <c r="AA2160">
        <v>0</v>
      </c>
    </row>
    <row r="2161" spans="1:27" hidden="1" x14ac:dyDescent="0.2">
      <c r="A2161" t="s">
        <v>57</v>
      </c>
      <c r="B2161">
        <v>781715</v>
      </c>
      <c r="C2161">
        <v>781714</v>
      </c>
      <c r="D2161">
        <v>0</v>
      </c>
      <c r="J2161" t="s">
        <v>43</v>
      </c>
      <c r="L2161" t="s">
        <v>56</v>
      </c>
      <c r="M2161" s="1">
        <v>0.68200000000000005</v>
      </c>
      <c r="S2161" t="s">
        <v>23</v>
      </c>
      <c r="AA2161">
        <v>0</v>
      </c>
    </row>
    <row r="2162" spans="1:27" hidden="1" x14ac:dyDescent="0.2">
      <c r="A2162" t="s">
        <v>57</v>
      </c>
      <c r="B2162">
        <v>781715</v>
      </c>
      <c r="C2162">
        <v>781714</v>
      </c>
      <c r="D2162">
        <v>0</v>
      </c>
      <c r="J2162" t="s">
        <v>43</v>
      </c>
      <c r="L2162" t="s">
        <v>373</v>
      </c>
      <c r="M2162" s="1">
        <v>0.68200000000000005</v>
      </c>
      <c r="S2162" t="s">
        <v>23</v>
      </c>
      <c r="AA2162">
        <v>0</v>
      </c>
    </row>
    <row r="2163" spans="1:27" hidden="1" x14ac:dyDescent="0.2">
      <c r="A2163" t="s">
        <v>57</v>
      </c>
      <c r="B2163">
        <v>2814853</v>
      </c>
      <c r="C2163">
        <v>2814853</v>
      </c>
      <c r="D2163">
        <v>1</v>
      </c>
      <c r="E2163" t="s">
        <v>65</v>
      </c>
      <c r="H2163" t="s">
        <v>99</v>
      </c>
      <c r="J2163" t="s">
        <v>32</v>
      </c>
      <c r="L2163" t="s">
        <v>36</v>
      </c>
      <c r="M2163" s="1">
        <v>0.68799999999999994</v>
      </c>
      <c r="S2163" t="s">
        <v>19</v>
      </c>
      <c r="AA2163">
        <v>0</v>
      </c>
    </row>
    <row r="2164" spans="1:27" hidden="1" x14ac:dyDescent="0.2">
      <c r="A2164" t="s">
        <v>57</v>
      </c>
      <c r="B2164">
        <v>2814828</v>
      </c>
      <c r="C2164">
        <v>2814828</v>
      </c>
      <c r="D2164">
        <v>1</v>
      </c>
      <c r="E2164" t="s">
        <v>65</v>
      </c>
      <c r="H2164" t="s">
        <v>30</v>
      </c>
      <c r="J2164" t="s">
        <v>32</v>
      </c>
      <c r="L2164" t="s">
        <v>34</v>
      </c>
      <c r="M2164" s="1">
        <v>0.68899999999999995</v>
      </c>
      <c r="S2164" t="s">
        <v>19</v>
      </c>
      <c r="AA2164">
        <v>0</v>
      </c>
    </row>
    <row r="2165" spans="1:27" hidden="1" x14ac:dyDescent="0.2">
      <c r="A2165" t="s">
        <v>57</v>
      </c>
      <c r="B2165">
        <v>2814826</v>
      </c>
      <c r="C2165">
        <v>2814826</v>
      </c>
      <c r="D2165">
        <v>1</v>
      </c>
      <c r="E2165" t="s">
        <v>65</v>
      </c>
      <c r="H2165" t="s">
        <v>58</v>
      </c>
      <c r="J2165" t="s">
        <v>55</v>
      </c>
      <c r="L2165" t="s">
        <v>59</v>
      </c>
      <c r="M2165" s="1">
        <v>0.68899999999999995</v>
      </c>
      <c r="S2165" t="s">
        <v>19</v>
      </c>
      <c r="AA2165">
        <v>0</v>
      </c>
    </row>
    <row r="2166" spans="1:27" hidden="1" x14ac:dyDescent="0.2">
      <c r="A2166" t="s">
        <v>57</v>
      </c>
      <c r="B2166">
        <v>781730</v>
      </c>
      <c r="C2166">
        <v>781730</v>
      </c>
      <c r="D2166">
        <v>1</v>
      </c>
      <c r="H2166" t="s">
        <v>80</v>
      </c>
      <c r="J2166" t="s">
        <v>32</v>
      </c>
      <c r="L2166" t="s">
        <v>59</v>
      </c>
      <c r="M2166" s="1">
        <v>0.69599999999999995</v>
      </c>
      <c r="O2166" t="s">
        <v>56</v>
      </c>
      <c r="R2166" s="1">
        <v>0.188</v>
      </c>
      <c r="S2166" t="s">
        <v>24</v>
      </c>
      <c r="AA2166">
        <v>0</v>
      </c>
    </row>
    <row r="2167" spans="1:27" hidden="1" x14ac:dyDescent="0.2">
      <c r="A2167" t="s">
        <v>57</v>
      </c>
      <c r="B2167">
        <v>781718</v>
      </c>
      <c r="C2167">
        <v>781718</v>
      </c>
      <c r="D2167">
        <v>1</v>
      </c>
      <c r="H2167" t="s">
        <v>80</v>
      </c>
      <c r="J2167" t="s">
        <v>32</v>
      </c>
      <c r="L2167" t="s">
        <v>59</v>
      </c>
      <c r="M2167" s="1">
        <v>0.69599999999999995</v>
      </c>
      <c r="R2167" s="1">
        <v>0.188</v>
      </c>
      <c r="S2167" t="s">
        <v>23</v>
      </c>
      <c r="AA2167">
        <v>0</v>
      </c>
    </row>
    <row r="2168" spans="1:27" hidden="1" x14ac:dyDescent="0.2">
      <c r="A2168" t="s">
        <v>57</v>
      </c>
      <c r="B2168">
        <v>2814839</v>
      </c>
      <c r="C2168">
        <v>2814839</v>
      </c>
      <c r="D2168">
        <v>1</v>
      </c>
      <c r="E2168" t="s">
        <v>65</v>
      </c>
      <c r="H2168" t="s">
        <v>30</v>
      </c>
      <c r="J2168" t="s">
        <v>32</v>
      </c>
      <c r="L2168" t="s">
        <v>34</v>
      </c>
      <c r="M2168" s="1">
        <v>0.72299999999999998</v>
      </c>
      <c r="S2168" t="s">
        <v>19</v>
      </c>
      <c r="AA2168">
        <v>0</v>
      </c>
    </row>
    <row r="2169" spans="1:27" hidden="1" x14ac:dyDescent="0.2">
      <c r="A2169" t="s">
        <v>57</v>
      </c>
      <c r="B2169">
        <v>781737</v>
      </c>
      <c r="C2169">
        <v>781737</v>
      </c>
      <c r="D2169">
        <v>1</v>
      </c>
      <c r="H2169" t="s">
        <v>179</v>
      </c>
      <c r="J2169" t="s">
        <v>55</v>
      </c>
      <c r="L2169" t="s">
        <v>34</v>
      </c>
      <c r="M2169" s="1">
        <v>0.73499999999999999</v>
      </c>
      <c r="O2169" t="s">
        <v>56</v>
      </c>
      <c r="R2169" s="1">
        <v>0.10199999999999999</v>
      </c>
      <c r="S2169" t="s">
        <v>24</v>
      </c>
      <c r="AA2169">
        <v>0</v>
      </c>
    </row>
    <row r="2170" spans="1:27" hidden="1" x14ac:dyDescent="0.2">
      <c r="A2170" t="s">
        <v>57</v>
      </c>
      <c r="B2170">
        <v>781725</v>
      </c>
      <c r="C2170">
        <v>781725</v>
      </c>
      <c r="D2170">
        <v>1</v>
      </c>
      <c r="H2170" t="s">
        <v>179</v>
      </c>
      <c r="J2170" t="s">
        <v>55</v>
      </c>
      <c r="L2170" t="s">
        <v>34</v>
      </c>
      <c r="M2170" s="1">
        <v>0.73499999999999999</v>
      </c>
      <c r="R2170" s="1">
        <v>0.10199999999999999</v>
      </c>
      <c r="S2170" t="s">
        <v>23</v>
      </c>
      <c r="AA2170">
        <v>0</v>
      </c>
    </row>
    <row r="2171" spans="1:27" hidden="1" x14ac:dyDescent="0.2">
      <c r="A2171" t="s">
        <v>57</v>
      </c>
      <c r="B2171">
        <v>1210104</v>
      </c>
      <c r="C2171">
        <v>1210104</v>
      </c>
      <c r="D2171">
        <v>1</v>
      </c>
      <c r="E2171" t="s">
        <v>65</v>
      </c>
      <c r="H2171" t="s">
        <v>66</v>
      </c>
      <c r="J2171" t="s">
        <v>32</v>
      </c>
      <c r="L2171" t="s">
        <v>56</v>
      </c>
      <c r="M2171" s="1">
        <v>0.745</v>
      </c>
      <c r="S2171" t="s">
        <v>19</v>
      </c>
      <c r="AA2171">
        <v>0</v>
      </c>
    </row>
    <row r="2172" spans="1:27" hidden="1" x14ac:dyDescent="0.2">
      <c r="A2172" t="s">
        <v>57</v>
      </c>
      <c r="B2172">
        <v>1455073</v>
      </c>
      <c r="C2172">
        <v>1455073</v>
      </c>
      <c r="D2172">
        <v>1</v>
      </c>
      <c r="E2172" t="s">
        <v>69</v>
      </c>
      <c r="F2172" t="s">
        <v>70</v>
      </c>
      <c r="G2172">
        <v>172</v>
      </c>
      <c r="H2172" t="s">
        <v>30</v>
      </c>
      <c r="I2172" t="s">
        <v>324</v>
      </c>
      <c r="J2172" t="s">
        <v>32</v>
      </c>
      <c r="L2172" t="s">
        <v>34</v>
      </c>
      <c r="M2172" s="1">
        <v>0.75</v>
      </c>
      <c r="N2172" t="s">
        <v>325</v>
      </c>
      <c r="O2172" t="s">
        <v>36</v>
      </c>
      <c r="Q2172" t="s">
        <v>337</v>
      </c>
      <c r="R2172" s="1">
        <v>0.249</v>
      </c>
      <c r="S2172" t="s">
        <v>18</v>
      </c>
      <c r="AA2172">
        <v>0</v>
      </c>
    </row>
    <row r="2173" spans="1:27" hidden="1" x14ac:dyDescent="0.2">
      <c r="A2173" t="s">
        <v>57</v>
      </c>
      <c r="B2173">
        <v>1453992</v>
      </c>
      <c r="C2173">
        <v>1453992</v>
      </c>
      <c r="D2173">
        <v>1</v>
      </c>
      <c r="E2173" t="s">
        <v>97</v>
      </c>
      <c r="F2173" t="s">
        <v>98</v>
      </c>
      <c r="G2173">
        <v>172</v>
      </c>
      <c r="H2173" t="s">
        <v>30</v>
      </c>
      <c r="I2173" t="s">
        <v>326</v>
      </c>
      <c r="J2173" t="s">
        <v>32</v>
      </c>
      <c r="L2173" t="s">
        <v>34</v>
      </c>
      <c r="M2173" s="1">
        <v>0.75</v>
      </c>
      <c r="N2173" t="s">
        <v>325</v>
      </c>
      <c r="Q2173" t="s">
        <v>337</v>
      </c>
      <c r="S2173" t="s">
        <v>22</v>
      </c>
      <c r="AA2173">
        <v>0</v>
      </c>
    </row>
    <row r="2174" spans="1:27" hidden="1" x14ac:dyDescent="0.2">
      <c r="A2174" t="s">
        <v>57</v>
      </c>
      <c r="B2174">
        <v>1454101</v>
      </c>
      <c r="C2174">
        <v>1454101</v>
      </c>
      <c r="D2174">
        <v>1</v>
      </c>
      <c r="E2174" t="s">
        <v>97</v>
      </c>
      <c r="F2174" t="s">
        <v>98</v>
      </c>
      <c r="G2174">
        <v>172</v>
      </c>
      <c r="H2174" t="s">
        <v>30</v>
      </c>
      <c r="I2174" t="s">
        <v>327</v>
      </c>
      <c r="J2174" t="s">
        <v>32</v>
      </c>
      <c r="L2174" t="s">
        <v>34</v>
      </c>
      <c r="M2174" s="1">
        <v>0.75</v>
      </c>
      <c r="N2174" t="s">
        <v>325</v>
      </c>
      <c r="O2174" t="s">
        <v>36</v>
      </c>
      <c r="Q2174" t="s">
        <v>337</v>
      </c>
      <c r="R2174" s="1">
        <v>0.249</v>
      </c>
      <c r="S2174" t="s">
        <v>24</v>
      </c>
      <c r="AA2174">
        <v>0</v>
      </c>
    </row>
    <row r="2175" spans="1:27" hidden="1" x14ac:dyDescent="0.2">
      <c r="A2175" t="s">
        <v>57</v>
      </c>
      <c r="B2175">
        <v>1453890</v>
      </c>
      <c r="C2175">
        <v>1453890</v>
      </c>
      <c r="D2175">
        <v>1</v>
      </c>
      <c r="E2175" t="s">
        <v>329</v>
      </c>
      <c r="F2175" t="s">
        <v>29</v>
      </c>
      <c r="G2175">
        <v>172</v>
      </c>
      <c r="H2175" t="s">
        <v>30</v>
      </c>
      <c r="I2175" t="s">
        <v>324</v>
      </c>
      <c r="J2175" t="s">
        <v>32</v>
      </c>
      <c r="L2175" t="s">
        <v>34</v>
      </c>
      <c r="M2175" s="1">
        <v>0.75</v>
      </c>
      <c r="N2175" t="s">
        <v>330</v>
      </c>
      <c r="O2175" t="s">
        <v>36</v>
      </c>
      <c r="Q2175" t="s">
        <v>337</v>
      </c>
      <c r="R2175" s="1">
        <v>0.249</v>
      </c>
      <c r="S2175" t="s">
        <v>20</v>
      </c>
      <c r="AA2175">
        <v>0</v>
      </c>
    </row>
    <row r="2176" spans="1:27" hidden="1" x14ac:dyDescent="0.2">
      <c r="A2176" t="s">
        <v>57</v>
      </c>
      <c r="B2176">
        <v>1453891</v>
      </c>
      <c r="C2176">
        <v>1453891</v>
      </c>
      <c r="D2176">
        <v>1</v>
      </c>
      <c r="E2176" t="s">
        <v>97</v>
      </c>
      <c r="F2176" t="s">
        <v>98</v>
      </c>
      <c r="G2176">
        <v>172</v>
      </c>
      <c r="H2176" t="s">
        <v>30</v>
      </c>
      <c r="I2176" t="s">
        <v>331</v>
      </c>
      <c r="J2176" t="s">
        <v>32</v>
      </c>
      <c r="L2176" t="s">
        <v>34</v>
      </c>
      <c r="M2176" s="1">
        <v>0.75</v>
      </c>
      <c r="N2176" t="s">
        <v>325</v>
      </c>
      <c r="O2176" t="s">
        <v>36</v>
      </c>
      <c r="Q2176" t="s">
        <v>337</v>
      </c>
      <c r="R2176" s="1">
        <v>0.249</v>
      </c>
      <c r="S2176" t="s">
        <v>21</v>
      </c>
      <c r="AA2176">
        <v>0</v>
      </c>
    </row>
    <row r="2177" spans="1:27" hidden="1" x14ac:dyDescent="0.2">
      <c r="A2177" t="s">
        <v>57</v>
      </c>
      <c r="B2177">
        <v>1454089</v>
      </c>
      <c r="C2177">
        <v>1454089</v>
      </c>
      <c r="D2177">
        <v>1</v>
      </c>
      <c r="E2177" t="s">
        <v>177</v>
      </c>
      <c r="F2177" t="s">
        <v>178</v>
      </c>
      <c r="G2177">
        <v>172</v>
      </c>
      <c r="H2177" t="s">
        <v>30</v>
      </c>
      <c r="I2177" t="s">
        <v>332</v>
      </c>
      <c r="J2177" t="s">
        <v>32</v>
      </c>
      <c r="L2177" t="s">
        <v>34</v>
      </c>
      <c r="M2177" s="1">
        <v>0.75</v>
      </c>
      <c r="Q2177" t="s">
        <v>337</v>
      </c>
      <c r="R2177" s="1">
        <v>0.249</v>
      </c>
      <c r="S2177" t="s">
        <v>23</v>
      </c>
      <c r="AA2177">
        <v>0</v>
      </c>
    </row>
    <row r="2178" spans="1:27" hidden="1" x14ac:dyDescent="0.2">
      <c r="A2178" t="s">
        <v>57</v>
      </c>
      <c r="B2178">
        <v>781738</v>
      </c>
      <c r="C2178">
        <v>781737</v>
      </c>
      <c r="D2178">
        <v>0</v>
      </c>
      <c r="J2178" t="s">
        <v>43</v>
      </c>
      <c r="L2178" t="s">
        <v>619</v>
      </c>
      <c r="M2178" s="1">
        <v>1</v>
      </c>
      <c r="S2178" t="s">
        <v>23</v>
      </c>
      <c r="AA2178">
        <f>SUM(Table1[[#This Row],[NC000911]:[NZCP012832]])</f>
        <v>0</v>
      </c>
    </row>
    <row r="2179" spans="1:27" hidden="1" x14ac:dyDescent="0.2">
      <c r="A2179" t="s">
        <v>57</v>
      </c>
      <c r="B2179">
        <v>781740</v>
      </c>
      <c r="C2179">
        <v>781740</v>
      </c>
      <c r="D2179">
        <v>1</v>
      </c>
      <c r="H2179" t="s">
        <v>80</v>
      </c>
      <c r="J2179" t="s">
        <v>32</v>
      </c>
      <c r="L2179" t="s">
        <v>59</v>
      </c>
      <c r="M2179" s="1">
        <v>1</v>
      </c>
      <c r="S2179" t="s">
        <v>23</v>
      </c>
      <c r="AA2179">
        <f>SUM(Table1[[#This Row],[NC000911]:[NZCP012832]])</f>
        <v>0</v>
      </c>
    </row>
    <row r="2180" spans="1:27" hidden="1" x14ac:dyDescent="0.2">
      <c r="A2180" t="s">
        <v>57</v>
      </c>
      <c r="B2180">
        <v>781750</v>
      </c>
      <c r="C2180">
        <v>781749</v>
      </c>
      <c r="D2180">
        <v>0</v>
      </c>
      <c r="H2180" t="e">
        <f>+CGG</f>
        <v>#NAME?</v>
      </c>
      <c r="J2180" t="s">
        <v>43</v>
      </c>
      <c r="L2180" t="s">
        <v>619</v>
      </c>
      <c r="M2180" s="1">
        <v>1</v>
      </c>
      <c r="S2180" t="s">
        <v>24</v>
      </c>
      <c r="AA2180">
        <f>SUM(Table1[[#This Row],[NC000911]:[NZCP012832]])</f>
        <v>0</v>
      </c>
    </row>
    <row r="2181" spans="1:27" hidden="1" x14ac:dyDescent="0.2">
      <c r="A2181" t="s">
        <v>57</v>
      </c>
      <c r="B2181">
        <v>781752</v>
      </c>
      <c r="C2181">
        <v>781752</v>
      </c>
      <c r="D2181">
        <v>1</v>
      </c>
      <c r="H2181" t="s">
        <v>80</v>
      </c>
      <c r="J2181" t="s">
        <v>32</v>
      </c>
      <c r="L2181" t="s">
        <v>59</v>
      </c>
      <c r="M2181" s="1">
        <v>1</v>
      </c>
      <c r="O2181" t="s">
        <v>56</v>
      </c>
      <c r="S2181" t="s">
        <v>24</v>
      </c>
      <c r="AA2181">
        <f>SUM(Table1[[#This Row],[NC000911]:[NZCP012832]])</f>
        <v>0</v>
      </c>
    </row>
    <row r="2182" spans="1:27" hidden="1" x14ac:dyDescent="0.2">
      <c r="A2182" t="s">
        <v>57</v>
      </c>
      <c r="B2182">
        <v>831302</v>
      </c>
      <c r="C2182">
        <v>831302</v>
      </c>
      <c r="D2182">
        <v>1</v>
      </c>
      <c r="E2182" t="s">
        <v>65</v>
      </c>
      <c r="H2182" t="s">
        <v>30</v>
      </c>
      <c r="J2182" t="s">
        <v>32</v>
      </c>
      <c r="L2182" t="s">
        <v>34</v>
      </c>
      <c r="M2182" s="1">
        <v>1</v>
      </c>
      <c r="S2182" t="s">
        <v>19</v>
      </c>
      <c r="AA2182">
        <f>SUM(Table1[[#This Row],[NC000911]:[NZCP012832]])</f>
        <v>0</v>
      </c>
    </row>
    <row r="2183" spans="1:27" x14ac:dyDescent="0.2">
      <c r="A2183" t="s">
        <v>53</v>
      </c>
      <c r="B2183">
        <v>2398175</v>
      </c>
      <c r="C2183">
        <v>2398175</v>
      </c>
      <c r="D2183">
        <v>1</v>
      </c>
      <c r="E2183" t="s">
        <v>585</v>
      </c>
      <c r="F2183" t="s">
        <v>586</v>
      </c>
      <c r="G2183">
        <v>85</v>
      </c>
      <c r="H2183" t="s">
        <v>587</v>
      </c>
      <c r="I2183" t="s">
        <v>588</v>
      </c>
      <c r="J2183" t="s">
        <v>413</v>
      </c>
      <c r="K2183" t="s">
        <v>149</v>
      </c>
      <c r="M2183" s="1">
        <v>0.875</v>
      </c>
      <c r="O2183" t="s">
        <v>34</v>
      </c>
      <c r="S2183">
        <v>0</v>
      </c>
      <c r="T2183">
        <v>0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0</v>
      </c>
      <c r="AA2183">
        <f>SUM(Table1[[#This Row],[NC000911]:[NZCP012832]])</f>
        <v>1</v>
      </c>
    </row>
    <row r="2184" spans="1:27" hidden="1" x14ac:dyDescent="0.2">
      <c r="A2184" t="s">
        <v>57</v>
      </c>
      <c r="B2184">
        <v>1014147</v>
      </c>
      <c r="C2184">
        <v>1014147</v>
      </c>
      <c r="D2184">
        <v>1</v>
      </c>
      <c r="E2184" t="s">
        <v>65</v>
      </c>
      <c r="H2184" t="s">
        <v>110</v>
      </c>
      <c r="J2184" t="s">
        <v>55</v>
      </c>
      <c r="L2184" t="s">
        <v>34</v>
      </c>
      <c r="M2184" s="1">
        <v>1</v>
      </c>
      <c r="S2184" t="s">
        <v>19</v>
      </c>
      <c r="AA2184">
        <f>SUM(Table1[[#This Row],[NC000911]:[NZCP012832]])</f>
        <v>0</v>
      </c>
    </row>
    <row r="2185" spans="1:27" hidden="1" x14ac:dyDescent="0.2">
      <c r="A2185" t="s">
        <v>57</v>
      </c>
      <c r="B2185">
        <v>1014492</v>
      </c>
      <c r="C2185">
        <v>1014492</v>
      </c>
      <c r="D2185">
        <v>1</v>
      </c>
      <c r="H2185" t="s">
        <v>110</v>
      </c>
      <c r="J2185" t="s">
        <v>55</v>
      </c>
      <c r="L2185" t="s">
        <v>34</v>
      </c>
      <c r="M2185" s="1">
        <v>1</v>
      </c>
      <c r="O2185" t="s">
        <v>59</v>
      </c>
      <c r="S2185" t="s">
        <v>18</v>
      </c>
      <c r="AA2185">
        <f>SUM(Table1[[#This Row],[NC000911]:[NZCP012832]])</f>
        <v>0</v>
      </c>
    </row>
    <row r="2186" spans="1:27" x14ac:dyDescent="0.2">
      <c r="A2186" t="s">
        <v>53</v>
      </c>
      <c r="B2186">
        <v>2044510</v>
      </c>
      <c r="C2186">
        <v>2044510</v>
      </c>
      <c r="D2186">
        <v>1</v>
      </c>
      <c r="E2186" t="s">
        <v>581</v>
      </c>
      <c r="F2186" t="s">
        <v>582</v>
      </c>
      <c r="G2186">
        <v>679</v>
      </c>
      <c r="I2186" t="s">
        <v>583</v>
      </c>
      <c r="J2186" t="s">
        <v>478</v>
      </c>
      <c r="K2186" t="s">
        <v>149</v>
      </c>
      <c r="M2186" s="1">
        <v>0.872</v>
      </c>
      <c r="N2186" t="s">
        <v>584</v>
      </c>
      <c r="O2186" t="s">
        <v>36</v>
      </c>
      <c r="S2186">
        <v>0</v>
      </c>
      <c r="T2186">
        <v>0</v>
      </c>
      <c r="U2186">
        <v>0</v>
      </c>
      <c r="V2186">
        <v>1</v>
      </c>
      <c r="W2186">
        <v>0</v>
      </c>
      <c r="X2186">
        <v>0</v>
      </c>
      <c r="Y2186">
        <v>0</v>
      </c>
      <c r="Z2186">
        <v>0</v>
      </c>
      <c r="AA2186">
        <f>SUM(Table1[[#This Row],[NC000911]:[NZCP012832]])</f>
        <v>1</v>
      </c>
    </row>
    <row r="2187" spans="1:27" x14ac:dyDescent="0.2">
      <c r="A2187" t="s">
        <v>53</v>
      </c>
      <c r="B2187">
        <v>2044511</v>
      </c>
      <c r="C2187">
        <v>2044513</v>
      </c>
      <c r="D2187">
        <v>3</v>
      </c>
      <c r="E2187" t="s">
        <v>581</v>
      </c>
      <c r="F2187" t="s">
        <v>582</v>
      </c>
      <c r="G2187">
        <v>676</v>
      </c>
      <c r="I2187" t="s">
        <v>583</v>
      </c>
      <c r="J2187" t="s">
        <v>478</v>
      </c>
      <c r="K2187" t="s">
        <v>478</v>
      </c>
      <c r="M2187" s="1">
        <v>0.86499999999999999</v>
      </c>
      <c r="N2187" t="s">
        <v>584</v>
      </c>
      <c r="O2187" t="s">
        <v>590</v>
      </c>
      <c r="P2187" t="s">
        <v>591</v>
      </c>
      <c r="Q2187" t="s">
        <v>592</v>
      </c>
      <c r="S2187">
        <v>0</v>
      </c>
      <c r="T2187">
        <v>0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f>SUM(Table1[[#This Row],[NC000911]:[NZCP012832]])</f>
        <v>1</v>
      </c>
    </row>
    <row r="2188" spans="1:27" hidden="1" x14ac:dyDescent="0.2">
      <c r="A2188" t="s">
        <v>57</v>
      </c>
      <c r="B2188">
        <v>1014492</v>
      </c>
      <c r="C2188">
        <v>1014492</v>
      </c>
      <c r="D2188">
        <v>1</v>
      </c>
      <c r="H2188" t="s">
        <v>110</v>
      </c>
      <c r="J2188" t="s">
        <v>55</v>
      </c>
      <c r="L2188" t="s">
        <v>34</v>
      </c>
      <c r="M2188" s="1">
        <v>1</v>
      </c>
      <c r="O2188" t="s">
        <v>59</v>
      </c>
      <c r="S2188" t="s">
        <v>20</v>
      </c>
      <c r="AA2188">
        <f>SUM(Table1[[#This Row],[NC000911]:[NZCP012832]])</f>
        <v>0</v>
      </c>
    </row>
    <row r="2189" spans="1:27" hidden="1" x14ac:dyDescent="0.2">
      <c r="A2189" t="s">
        <v>57</v>
      </c>
      <c r="B2189">
        <v>1014493</v>
      </c>
      <c r="C2189">
        <v>1014493</v>
      </c>
      <c r="D2189">
        <v>1</v>
      </c>
      <c r="H2189" t="s">
        <v>110</v>
      </c>
      <c r="J2189" t="s">
        <v>55</v>
      </c>
      <c r="L2189" t="s">
        <v>34</v>
      </c>
      <c r="M2189" s="1">
        <v>1</v>
      </c>
      <c r="O2189" t="s">
        <v>59</v>
      </c>
      <c r="S2189" t="s">
        <v>21</v>
      </c>
      <c r="AA2189">
        <f>SUM(Table1[[#This Row],[NC000911]:[NZCP012832]])</f>
        <v>0</v>
      </c>
    </row>
    <row r="2190" spans="1:27" hidden="1" x14ac:dyDescent="0.2">
      <c r="A2190" t="s">
        <v>57</v>
      </c>
      <c r="B2190">
        <v>1014594</v>
      </c>
      <c r="C2190">
        <v>1014594</v>
      </c>
      <c r="D2190">
        <v>1</v>
      </c>
      <c r="H2190" t="s">
        <v>110</v>
      </c>
      <c r="J2190" t="s">
        <v>55</v>
      </c>
      <c r="L2190" t="s">
        <v>34</v>
      </c>
      <c r="M2190" s="1">
        <v>1</v>
      </c>
      <c r="S2190" t="s">
        <v>22</v>
      </c>
      <c r="AA2190">
        <f>SUM(Table1[[#This Row],[NC000911]:[NZCP012832]])</f>
        <v>0</v>
      </c>
    </row>
    <row r="2191" spans="1:27" hidden="1" x14ac:dyDescent="0.2">
      <c r="A2191" t="s">
        <v>57</v>
      </c>
      <c r="B2191">
        <v>1014735</v>
      </c>
      <c r="C2191">
        <v>1014735</v>
      </c>
      <c r="D2191">
        <v>1</v>
      </c>
      <c r="H2191" t="s">
        <v>110</v>
      </c>
      <c r="J2191" t="s">
        <v>55</v>
      </c>
      <c r="L2191" t="s">
        <v>34</v>
      </c>
      <c r="M2191" s="1">
        <v>1</v>
      </c>
      <c r="S2191" t="s">
        <v>23</v>
      </c>
      <c r="AA2191">
        <f>SUM(Table1[[#This Row],[NC000911]:[NZCP012832]])</f>
        <v>0</v>
      </c>
    </row>
    <row r="2192" spans="1:27" hidden="1" x14ac:dyDescent="0.2">
      <c r="A2192" t="s">
        <v>57</v>
      </c>
      <c r="B2192">
        <v>1014747</v>
      </c>
      <c r="C2192">
        <v>1014747</v>
      </c>
      <c r="D2192">
        <v>1</v>
      </c>
      <c r="H2192" t="s">
        <v>110</v>
      </c>
      <c r="J2192" t="s">
        <v>55</v>
      </c>
      <c r="L2192" t="s">
        <v>34</v>
      </c>
      <c r="M2192" s="1">
        <v>1</v>
      </c>
      <c r="O2192" t="s">
        <v>59</v>
      </c>
      <c r="S2192" t="s">
        <v>24</v>
      </c>
      <c r="AA2192">
        <f>SUM(Table1[[#This Row],[NC000911]:[NZCP012832]])</f>
        <v>0</v>
      </c>
    </row>
    <row r="2193" spans="1:27" x14ac:dyDescent="0.2">
      <c r="A2193" t="s">
        <v>53</v>
      </c>
      <c r="B2193">
        <v>2204576</v>
      </c>
      <c r="C2193">
        <v>2204576</v>
      </c>
      <c r="D2193">
        <v>1</v>
      </c>
      <c r="E2193" t="s">
        <v>409</v>
      </c>
      <c r="F2193" t="s">
        <v>410</v>
      </c>
      <c r="G2193">
        <v>420</v>
      </c>
      <c r="H2193" t="s">
        <v>411</v>
      </c>
      <c r="I2193" t="s">
        <v>412</v>
      </c>
      <c r="J2193" t="s">
        <v>413</v>
      </c>
      <c r="K2193" t="s">
        <v>149</v>
      </c>
      <c r="M2193" s="1">
        <v>0.78900000000000003</v>
      </c>
      <c r="O2193" t="s">
        <v>59</v>
      </c>
      <c r="S2193">
        <v>1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f>SUM(Table1[[#This Row],[NC000911]:[NZCP012832]])</f>
        <v>1</v>
      </c>
    </row>
    <row r="2194" spans="1:27" hidden="1" x14ac:dyDescent="0.2">
      <c r="A2194" t="s">
        <v>57</v>
      </c>
      <c r="B2194">
        <v>1436164</v>
      </c>
      <c r="C2194">
        <v>1436164</v>
      </c>
      <c r="D2194">
        <v>1</v>
      </c>
      <c r="E2194" t="s">
        <v>417</v>
      </c>
      <c r="F2194" t="s">
        <v>418</v>
      </c>
      <c r="G2194">
        <v>438</v>
      </c>
      <c r="H2194" t="s">
        <v>80</v>
      </c>
      <c r="I2194" t="s">
        <v>419</v>
      </c>
      <c r="J2194" t="s">
        <v>32</v>
      </c>
      <c r="L2194" t="s">
        <v>59</v>
      </c>
      <c r="M2194" s="1">
        <v>1</v>
      </c>
      <c r="N2194" t="s">
        <v>420</v>
      </c>
      <c r="O2194" t="s">
        <v>56</v>
      </c>
      <c r="Q2194" t="s">
        <v>222</v>
      </c>
      <c r="S2194" t="s">
        <v>24</v>
      </c>
      <c r="AA2194">
        <f>SUM(Table1[[#This Row],[NC000911]:[NZCP012832]])</f>
        <v>0</v>
      </c>
    </row>
    <row r="2195" spans="1:27" x14ac:dyDescent="0.2">
      <c r="A2195" t="s">
        <v>53</v>
      </c>
      <c r="B2195">
        <v>125262</v>
      </c>
      <c r="C2195">
        <v>125261</v>
      </c>
      <c r="D2195">
        <v>0</v>
      </c>
      <c r="E2195" t="s">
        <v>193</v>
      </c>
      <c r="F2195" t="s">
        <v>194</v>
      </c>
      <c r="G2195">
        <v>1171</v>
      </c>
      <c r="I2195" t="s">
        <v>604</v>
      </c>
      <c r="J2195" t="s">
        <v>43</v>
      </c>
      <c r="K2195" t="s">
        <v>43</v>
      </c>
      <c r="L2195" t="s">
        <v>605</v>
      </c>
      <c r="M2195" s="1">
        <v>0.76</v>
      </c>
      <c r="P2195" t="s">
        <v>606</v>
      </c>
      <c r="Q2195" t="s">
        <v>607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1</v>
      </c>
      <c r="Y2195">
        <v>0</v>
      </c>
      <c r="Z2195">
        <v>0</v>
      </c>
      <c r="AA2195">
        <f>SUM(Table1[[#This Row],[NC000911]:[NZCP012832]])</f>
        <v>1</v>
      </c>
    </row>
    <row r="2196" spans="1:27" x14ac:dyDescent="0.2">
      <c r="A2196" t="s">
        <v>119</v>
      </c>
      <c r="B2196">
        <v>1469131</v>
      </c>
      <c r="C2196">
        <v>1469131</v>
      </c>
      <c r="D2196">
        <v>1</v>
      </c>
      <c r="E2196" t="s">
        <v>443</v>
      </c>
      <c r="F2196" t="s">
        <v>444</v>
      </c>
      <c r="G2196">
        <v>136</v>
      </c>
      <c r="H2196" t="s">
        <v>80</v>
      </c>
      <c r="I2196" t="s">
        <v>445</v>
      </c>
      <c r="J2196" t="s">
        <v>32</v>
      </c>
      <c r="K2196" t="s">
        <v>33</v>
      </c>
      <c r="L2196" t="s">
        <v>59</v>
      </c>
      <c r="M2196" s="1">
        <v>1</v>
      </c>
      <c r="N2196" t="s">
        <v>446</v>
      </c>
      <c r="P2196" t="s">
        <v>447</v>
      </c>
      <c r="Q2196" t="s">
        <v>448</v>
      </c>
      <c r="S2196">
        <v>0</v>
      </c>
      <c r="T2196">
        <v>0</v>
      </c>
      <c r="U2196">
        <v>0</v>
      </c>
      <c r="V2196">
        <v>0</v>
      </c>
      <c r="W2196">
        <v>1</v>
      </c>
      <c r="X2196">
        <v>0</v>
      </c>
      <c r="Y2196">
        <v>0</v>
      </c>
      <c r="Z2196">
        <v>0</v>
      </c>
      <c r="AA2196">
        <f>SUM(Table1[[#This Row],[NC000911]:[NZCP012832]])</f>
        <v>1</v>
      </c>
    </row>
    <row r="2197" spans="1:27" x14ac:dyDescent="0.2">
      <c r="A2197" t="s">
        <v>119</v>
      </c>
      <c r="B2197">
        <v>1864741</v>
      </c>
      <c r="C2197">
        <v>1864741</v>
      </c>
      <c r="D2197">
        <v>1</v>
      </c>
      <c r="E2197" t="s">
        <v>462</v>
      </c>
      <c r="F2197" t="s">
        <v>463</v>
      </c>
      <c r="G2197">
        <v>266</v>
      </c>
      <c r="H2197" t="s">
        <v>54</v>
      </c>
      <c r="I2197" t="s">
        <v>464</v>
      </c>
      <c r="J2197" t="s">
        <v>55</v>
      </c>
      <c r="K2197" t="s">
        <v>33</v>
      </c>
      <c r="L2197" t="s">
        <v>56</v>
      </c>
      <c r="M2197" s="1">
        <v>1</v>
      </c>
      <c r="N2197" t="s">
        <v>465</v>
      </c>
      <c r="O2197" t="s">
        <v>36</v>
      </c>
      <c r="P2197" t="s">
        <v>466</v>
      </c>
      <c r="Q2197" t="s">
        <v>467</v>
      </c>
      <c r="S2197">
        <v>0</v>
      </c>
      <c r="T2197">
        <v>0</v>
      </c>
      <c r="U2197">
        <v>0</v>
      </c>
      <c r="V2197">
        <v>1</v>
      </c>
      <c r="W2197">
        <v>0</v>
      </c>
      <c r="X2197">
        <v>0</v>
      </c>
      <c r="Y2197">
        <v>0</v>
      </c>
      <c r="Z2197">
        <v>0</v>
      </c>
      <c r="AA2197">
        <f>SUM(Table1[[#This Row],[NC000911]:[NZCP012832]])</f>
        <v>1</v>
      </c>
    </row>
    <row r="2198" spans="1:27" hidden="1" x14ac:dyDescent="0.2">
      <c r="A2198" t="s">
        <v>57</v>
      </c>
      <c r="B2198">
        <v>1436405</v>
      </c>
      <c r="C2198">
        <v>1436405</v>
      </c>
      <c r="D2198">
        <v>1</v>
      </c>
      <c r="H2198" t="s">
        <v>66</v>
      </c>
      <c r="J2198" t="s">
        <v>32</v>
      </c>
      <c r="L2198" t="s">
        <v>56</v>
      </c>
      <c r="M2198" s="1">
        <v>0.998</v>
      </c>
      <c r="R2198" s="1">
        <v>2E-3</v>
      </c>
      <c r="S2198" t="s">
        <v>23</v>
      </c>
      <c r="AA2198">
        <f>SUM(Table1[[#This Row],[NC000911]:[NZCP012832]])</f>
        <v>0</v>
      </c>
    </row>
    <row r="2199" spans="1:27" hidden="1" x14ac:dyDescent="0.2">
      <c r="A2199" t="s">
        <v>57</v>
      </c>
      <c r="B2199">
        <v>1436417</v>
      </c>
      <c r="C2199">
        <v>1436417</v>
      </c>
      <c r="D2199">
        <v>1</v>
      </c>
      <c r="H2199" t="s">
        <v>66</v>
      </c>
      <c r="J2199" t="s">
        <v>32</v>
      </c>
      <c r="L2199" t="s">
        <v>56</v>
      </c>
      <c r="M2199" s="1">
        <v>0.998</v>
      </c>
      <c r="O2199" t="s">
        <v>59</v>
      </c>
      <c r="R2199" s="1">
        <v>2E-3</v>
      </c>
      <c r="S2199" t="s">
        <v>24</v>
      </c>
      <c r="AA2199">
        <f>SUM(Table1[[#This Row],[NC000911]:[NZCP012832]])</f>
        <v>0</v>
      </c>
    </row>
    <row r="2200" spans="1:27" hidden="1" x14ac:dyDescent="0.2">
      <c r="A2200" t="s">
        <v>57</v>
      </c>
      <c r="B2200">
        <v>2397991</v>
      </c>
      <c r="C2200">
        <v>2397991</v>
      </c>
      <c r="D2200">
        <v>1</v>
      </c>
      <c r="E2200" t="s">
        <v>65</v>
      </c>
      <c r="H2200" t="s">
        <v>179</v>
      </c>
      <c r="J2200" t="s">
        <v>55</v>
      </c>
      <c r="L2200" t="s">
        <v>34</v>
      </c>
      <c r="M2200" s="1">
        <v>0.998</v>
      </c>
      <c r="S2200" t="s">
        <v>19</v>
      </c>
      <c r="AA2200">
        <f>SUM(Table1[[#This Row],[NC000911]:[NZCP012832]])</f>
        <v>0</v>
      </c>
    </row>
    <row r="2201" spans="1:27" x14ac:dyDescent="0.2">
      <c r="A2201" t="s">
        <v>119</v>
      </c>
      <c r="B2201">
        <v>2204576</v>
      </c>
      <c r="C2201">
        <v>2204576</v>
      </c>
      <c r="D2201">
        <v>1</v>
      </c>
      <c r="E2201" t="s">
        <v>409</v>
      </c>
      <c r="F2201" t="s">
        <v>410</v>
      </c>
      <c r="G2201">
        <v>420</v>
      </c>
      <c r="H2201" t="s">
        <v>411</v>
      </c>
      <c r="I2201" t="s">
        <v>412</v>
      </c>
      <c r="J2201" t="s">
        <v>413</v>
      </c>
      <c r="K2201" t="s">
        <v>149</v>
      </c>
      <c r="M2201" s="1">
        <v>0.85399999999999998</v>
      </c>
      <c r="O2201" t="s">
        <v>59</v>
      </c>
      <c r="S2201">
        <v>1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f>SUM(Table1[[#This Row],[NC000911]:[NZCP012832]])</f>
        <v>1</v>
      </c>
    </row>
    <row r="2202" spans="1:27" x14ac:dyDescent="0.2">
      <c r="A2202" t="s">
        <v>57</v>
      </c>
      <c r="B2202">
        <v>781837</v>
      </c>
      <c r="C2202">
        <v>781837</v>
      </c>
      <c r="D2202">
        <v>1</v>
      </c>
      <c r="E2202" t="s">
        <v>208</v>
      </c>
      <c r="F2202" t="s">
        <v>209</v>
      </c>
      <c r="G2202">
        <v>29</v>
      </c>
      <c r="H2202" t="s">
        <v>54</v>
      </c>
      <c r="I2202" t="s">
        <v>215</v>
      </c>
      <c r="J2202" t="s">
        <v>55</v>
      </c>
      <c r="K2202" t="s">
        <v>44</v>
      </c>
      <c r="L2202" t="s">
        <v>56</v>
      </c>
      <c r="M2202" s="1">
        <v>1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1</v>
      </c>
      <c r="Y2202">
        <v>0</v>
      </c>
      <c r="Z2202">
        <v>0</v>
      </c>
      <c r="AA2202">
        <f>SUM(Table1[[#This Row],[NC000911]:[NZCP012832]])</f>
        <v>1</v>
      </c>
    </row>
    <row r="2203" spans="1:27" hidden="1" x14ac:dyDescent="0.2">
      <c r="A2203" t="s">
        <v>57</v>
      </c>
      <c r="B2203">
        <v>1030769</v>
      </c>
      <c r="C2203">
        <v>1030769</v>
      </c>
      <c r="D2203">
        <v>1</v>
      </c>
      <c r="E2203" t="s">
        <v>65</v>
      </c>
      <c r="H2203" t="s">
        <v>99</v>
      </c>
      <c r="J2203" t="s">
        <v>32</v>
      </c>
      <c r="L2203" t="s">
        <v>36</v>
      </c>
      <c r="M2203" s="1">
        <v>0.997</v>
      </c>
      <c r="S2203" t="s">
        <v>19</v>
      </c>
      <c r="AA2203">
        <f>SUM(Table1[[#This Row],[NC000911]:[NZCP012832]])</f>
        <v>0</v>
      </c>
    </row>
    <row r="2204" spans="1:27" hidden="1" x14ac:dyDescent="0.2">
      <c r="A2204" t="s">
        <v>57</v>
      </c>
      <c r="B2204">
        <v>1031114</v>
      </c>
      <c r="C2204">
        <v>1031114</v>
      </c>
      <c r="D2204">
        <v>1</v>
      </c>
      <c r="H2204" t="s">
        <v>99</v>
      </c>
      <c r="J2204" t="s">
        <v>32</v>
      </c>
      <c r="L2204" t="s">
        <v>36</v>
      </c>
      <c r="M2204" s="1">
        <v>0.997</v>
      </c>
      <c r="O2204" t="s">
        <v>34</v>
      </c>
      <c r="S2204" t="s">
        <v>18</v>
      </c>
      <c r="AA2204">
        <f>SUM(Table1[[#This Row],[NC000911]:[NZCP012832]])</f>
        <v>0</v>
      </c>
    </row>
    <row r="2205" spans="1:27" hidden="1" x14ac:dyDescent="0.2">
      <c r="A2205" t="s">
        <v>57</v>
      </c>
      <c r="B2205">
        <v>1031114</v>
      </c>
      <c r="C2205">
        <v>1031114</v>
      </c>
      <c r="D2205">
        <v>1</v>
      </c>
      <c r="H2205" t="s">
        <v>99</v>
      </c>
      <c r="J2205" t="s">
        <v>32</v>
      </c>
      <c r="L2205" t="s">
        <v>36</v>
      </c>
      <c r="M2205" s="1">
        <v>0.997</v>
      </c>
      <c r="O2205" t="s">
        <v>34</v>
      </c>
      <c r="S2205" t="s">
        <v>20</v>
      </c>
      <c r="AA2205">
        <f>SUM(Table1[[#This Row],[NC000911]:[NZCP012832]])</f>
        <v>0</v>
      </c>
    </row>
    <row r="2206" spans="1:27" hidden="1" x14ac:dyDescent="0.2">
      <c r="A2206" t="s">
        <v>57</v>
      </c>
      <c r="B2206">
        <v>1031115</v>
      </c>
      <c r="C2206">
        <v>1031115</v>
      </c>
      <c r="D2206">
        <v>1</v>
      </c>
      <c r="H2206" t="s">
        <v>99</v>
      </c>
      <c r="J2206" t="s">
        <v>32</v>
      </c>
      <c r="L2206" t="s">
        <v>36</v>
      </c>
      <c r="M2206" s="1">
        <v>0.997</v>
      </c>
      <c r="O2206" t="s">
        <v>34</v>
      </c>
      <c r="S2206" t="s">
        <v>21</v>
      </c>
      <c r="AA2206">
        <f>SUM(Table1[[#This Row],[NC000911]:[NZCP012832]])</f>
        <v>0</v>
      </c>
    </row>
    <row r="2207" spans="1:27" hidden="1" x14ac:dyDescent="0.2">
      <c r="A2207" t="s">
        <v>57</v>
      </c>
      <c r="B2207">
        <v>1031216</v>
      </c>
      <c r="C2207">
        <v>1031216</v>
      </c>
      <c r="D2207">
        <v>1</v>
      </c>
      <c r="H2207" t="s">
        <v>99</v>
      </c>
      <c r="J2207" t="s">
        <v>32</v>
      </c>
      <c r="L2207" t="s">
        <v>36</v>
      </c>
      <c r="M2207" s="1">
        <v>0.997</v>
      </c>
      <c r="S2207" t="s">
        <v>22</v>
      </c>
      <c r="AA2207">
        <f>SUM(Table1[[#This Row],[NC000911]:[NZCP012832]])</f>
        <v>0</v>
      </c>
    </row>
    <row r="2208" spans="1:27" hidden="1" x14ac:dyDescent="0.2">
      <c r="A2208" t="s">
        <v>57</v>
      </c>
      <c r="B2208">
        <v>1031357</v>
      </c>
      <c r="C2208">
        <v>1031357</v>
      </c>
      <c r="D2208">
        <v>1</v>
      </c>
      <c r="H2208" t="s">
        <v>99</v>
      </c>
      <c r="J2208" t="s">
        <v>32</v>
      </c>
      <c r="L2208" t="s">
        <v>36</v>
      </c>
      <c r="M2208" s="1">
        <v>0.997</v>
      </c>
      <c r="S2208" t="s">
        <v>23</v>
      </c>
      <c r="AA2208">
        <f>SUM(Table1[[#This Row],[NC000911]:[NZCP012832]])</f>
        <v>0</v>
      </c>
    </row>
    <row r="2209" spans="1:27" hidden="1" x14ac:dyDescent="0.2">
      <c r="A2209" t="s">
        <v>57</v>
      </c>
      <c r="B2209">
        <v>1031369</v>
      </c>
      <c r="C2209">
        <v>1031369</v>
      </c>
      <c r="D2209">
        <v>1</v>
      </c>
      <c r="H2209" t="s">
        <v>99</v>
      </c>
      <c r="J2209" t="s">
        <v>32</v>
      </c>
      <c r="L2209" t="s">
        <v>36</v>
      </c>
      <c r="M2209" s="1">
        <v>0.997</v>
      </c>
      <c r="O2209" t="s">
        <v>34</v>
      </c>
      <c r="S2209" t="s">
        <v>24</v>
      </c>
      <c r="AA2209">
        <f>SUM(Table1[[#This Row],[NC000911]:[NZCP012832]])</f>
        <v>0</v>
      </c>
    </row>
    <row r="2210" spans="1:27" hidden="1" x14ac:dyDescent="0.2">
      <c r="A2210" t="s">
        <v>57</v>
      </c>
      <c r="B2210">
        <v>2748897</v>
      </c>
      <c r="C2210">
        <v>2748897</v>
      </c>
      <c r="D2210">
        <v>1</v>
      </c>
      <c r="H2210" t="s">
        <v>99</v>
      </c>
      <c r="J2210" t="s">
        <v>32</v>
      </c>
      <c r="L2210" t="s">
        <v>36</v>
      </c>
      <c r="M2210" s="1">
        <v>0.995</v>
      </c>
      <c r="O2210" t="s">
        <v>34</v>
      </c>
      <c r="S2210" t="s">
        <v>18</v>
      </c>
      <c r="AA2210">
        <f>SUM(Table1[[#This Row],[NC000911]:[NZCP012832]])</f>
        <v>0</v>
      </c>
    </row>
    <row r="2211" spans="1:27" hidden="1" x14ac:dyDescent="0.2">
      <c r="A2211" t="s">
        <v>57</v>
      </c>
      <c r="B2211">
        <v>3191291</v>
      </c>
      <c r="C2211">
        <v>3191291</v>
      </c>
      <c r="D2211">
        <v>1</v>
      </c>
      <c r="E2211" t="s">
        <v>65</v>
      </c>
      <c r="J2211" t="s">
        <v>478</v>
      </c>
      <c r="M2211" s="1">
        <v>0.95399999999999996</v>
      </c>
      <c r="S2211" t="s">
        <v>19</v>
      </c>
      <c r="AA2211">
        <f>SUM(Table1[[#This Row],[NC000911]:[NZCP012832]])</f>
        <v>0</v>
      </c>
    </row>
    <row r="2212" spans="1:27" hidden="1" x14ac:dyDescent="0.2">
      <c r="A2212" t="s">
        <v>57</v>
      </c>
      <c r="B2212">
        <v>3276813</v>
      </c>
      <c r="C2212">
        <v>3276813</v>
      </c>
      <c r="D2212">
        <v>1</v>
      </c>
      <c r="J2212" t="s">
        <v>478</v>
      </c>
      <c r="M2212" s="1">
        <v>0.95199999999999996</v>
      </c>
      <c r="O2212" t="s">
        <v>56</v>
      </c>
      <c r="S2212" t="s">
        <v>21</v>
      </c>
      <c r="AA2212">
        <f>SUM(Table1[[#This Row],[NC000911]:[NZCP012832]])</f>
        <v>0</v>
      </c>
    </row>
    <row r="2213" spans="1:27" hidden="1" x14ac:dyDescent="0.2">
      <c r="A2213" t="s">
        <v>57</v>
      </c>
      <c r="B2213">
        <v>781120</v>
      </c>
      <c r="C2213">
        <v>781220</v>
      </c>
      <c r="D2213">
        <v>101</v>
      </c>
      <c r="E2213" t="s">
        <v>65</v>
      </c>
      <c r="J2213" t="s">
        <v>478</v>
      </c>
      <c r="M2213" s="1">
        <v>0.90300000000000002</v>
      </c>
      <c r="S2213" t="s">
        <v>19</v>
      </c>
      <c r="AA2213">
        <f>SUM(Table1[[#This Row],[NC000911]:[NZCP012832]])</f>
        <v>0</v>
      </c>
    </row>
    <row r="2214" spans="1:27" hidden="1" x14ac:dyDescent="0.2">
      <c r="A2214" t="s">
        <v>57</v>
      </c>
      <c r="B2214">
        <v>1453976</v>
      </c>
      <c r="C2214">
        <v>1453976</v>
      </c>
      <c r="D2214">
        <v>1</v>
      </c>
      <c r="E2214" t="s">
        <v>329</v>
      </c>
      <c r="F2214" t="s">
        <v>29</v>
      </c>
      <c r="G2214">
        <v>258</v>
      </c>
      <c r="H2214" t="s">
        <v>80</v>
      </c>
      <c r="I2214" t="s">
        <v>324</v>
      </c>
      <c r="J2214" t="s">
        <v>32</v>
      </c>
      <c r="L2214" t="s">
        <v>59</v>
      </c>
      <c r="M2214" s="1">
        <v>0.874</v>
      </c>
      <c r="N2214" t="s">
        <v>330</v>
      </c>
      <c r="O2214" t="s">
        <v>56</v>
      </c>
      <c r="Q2214" t="s">
        <v>222</v>
      </c>
      <c r="R2214" s="1">
        <v>0.125</v>
      </c>
      <c r="S2214" t="s">
        <v>20</v>
      </c>
      <c r="AA2214">
        <f>SUM(Table1[[#This Row],[NC000911]:[NZCP012832]])</f>
        <v>0</v>
      </c>
    </row>
    <row r="2215" spans="1:27" hidden="1" x14ac:dyDescent="0.2">
      <c r="A2215" t="s">
        <v>57</v>
      </c>
      <c r="B2215">
        <v>1453977</v>
      </c>
      <c r="C2215">
        <v>1453977</v>
      </c>
      <c r="D2215">
        <v>1</v>
      </c>
      <c r="E2215" t="s">
        <v>97</v>
      </c>
      <c r="F2215" t="s">
        <v>98</v>
      </c>
      <c r="G2215">
        <v>258</v>
      </c>
      <c r="H2215" t="s">
        <v>80</v>
      </c>
      <c r="I2215" t="s">
        <v>331</v>
      </c>
      <c r="J2215" t="s">
        <v>32</v>
      </c>
      <c r="L2215" t="s">
        <v>59</v>
      </c>
      <c r="M2215" s="1">
        <v>0.874</v>
      </c>
      <c r="N2215" t="s">
        <v>325</v>
      </c>
      <c r="O2215" t="s">
        <v>56</v>
      </c>
      <c r="Q2215" t="s">
        <v>222</v>
      </c>
      <c r="R2215" s="1">
        <v>0.125</v>
      </c>
      <c r="S2215" t="s">
        <v>21</v>
      </c>
      <c r="AA2215">
        <f>SUM(Table1[[#This Row],[NC000911]:[NZCP012832]])</f>
        <v>0</v>
      </c>
    </row>
    <row r="2216" spans="1:27" hidden="1" x14ac:dyDescent="0.2">
      <c r="A2216" t="s">
        <v>57</v>
      </c>
      <c r="B2216">
        <v>1454078</v>
      </c>
      <c r="C2216">
        <v>1454078</v>
      </c>
      <c r="D2216">
        <v>1</v>
      </c>
      <c r="E2216" t="s">
        <v>97</v>
      </c>
      <c r="F2216" t="s">
        <v>98</v>
      </c>
      <c r="G2216">
        <v>258</v>
      </c>
      <c r="H2216" t="s">
        <v>80</v>
      </c>
      <c r="I2216" t="s">
        <v>326</v>
      </c>
      <c r="J2216" t="s">
        <v>32</v>
      </c>
      <c r="L2216" t="s">
        <v>59</v>
      </c>
      <c r="M2216" s="1">
        <v>0.874</v>
      </c>
      <c r="N2216" t="s">
        <v>325</v>
      </c>
      <c r="Q2216" t="s">
        <v>222</v>
      </c>
      <c r="S2216" t="s">
        <v>22</v>
      </c>
      <c r="AA2216">
        <f>SUM(Table1[[#This Row],[NC000911]:[NZCP012832]])</f>
        <v>0</v>
      </c>
    </row>
    <row r="2217" spans="1:27" hidden="1" x14ac:dyDescent="0.2">
      <c r="A2217" t="s">
        <v>57</v>
      </c>
      <c r="B2217">
        <v>1454175</v>
      </c>
      <c r="C2217">
        <v>1454175</v>
      </c>
      <c r="D2217">
        <v>1</v>
      </c>
      <c r="E2217" t="s">
        <v>177</v>
      </c>
      <c r="F2217" t="s">
        <v>178</v>
      </c>
      <c r="G2217">
        <v>258</v>
      </c>
      <c r="H2217" t="s">
        <v>80</v>
      </c>
      <c r="I2217" t="s">
        <v>332</v>
      </c>
      <c r="J2217" t="s">
        <v>32</v>
      </c>
      <c r="L2217" t="s">
        <v>59</v>
      </c>
      <c r="M2217" s="1">
        <v>0.874</v>
      </c>
      <c r="Q2217" t="s">
        <v>222</v>
      </c>
      <c r="R2217" s="1">
        <v>0.125</v>
      </c>
      <c r="S2217" t="s">
        <v>23</v>
      </c>
      <c r="AA2217">
        <f>SUM(Table1[[#This Row],[NC000911]:[NZCP012832]])</f>
        <v>0</v>
      </c>
    </row>
    <row r="2218" spans="1:27" hidden="1" x14ac:dyDescent="0.2">
      <c r="A2218" t="s">
        <v>57</v>
      </c>
      <c r="B2218">
        <v>1454187</v>
      </c>
      <c r="C2218">
        <v>1454187</v>
      </c>
      <c r="D2218">
        <v>1</v>
      </c>
      <c r="E2218" t="s">
        <v>97</v>
      </c>
      <c r="F2218" t="s">
        <v>98</v>
      </c>
      <c r="G2218">
        <v>258</v>
      </c>
      <c r="H2218" t="s">
        <v>80</v>
      </c>
      <c r="I2218" t="s">
        <v>327</v>
      </c>
      <c r="J2218" t="s">
        <v>32</v>
      </c>
      <c r="L2218" t="s">
        <v>59</v>
      </c>
      <c r="M2218" s="1">
        <v>0.874</v>
      </c>
      <c r="N2218" t="s">
        <v>325</v>
      </c>
      <c r="O2218" t="s">
        <v>56</v>
      </c>
      <c r="Q2218" t="s">
        <v>222</v>
      </c>
      <c r="R2218" s="1">
        <v>0.125</v>
      </c>
      <c r="S2218" t="s">
        <v>24</v>
      </c>
      <c r="AA2218">
        <f>SUM(Table1[[#This Row],[NC000911]:[NZCP012832]])</f>
        <v>0</v>
      </c>
    </row>
    <row r="2219" spans="1:27" hidden="1" x14ac:dyDescent="0.2">
      <c r="A2219" t="s">
        <v>57</v>
      </c>
      <c r="B2219">
        <v>1455159</v>
      </c>
      <c r="C2219">
        <v>1455159</v>
      </c>
      <c r="D2219">
        <v>1</v>
      </c>
      <c r="E2219" t="s">
        <v>69</v>
      </c>
      <c r="F2219" t="s">
        <v>70</v>
      </c>
      <c r="G2219">
        <v>258</v>
      </c>
      <c r="H2219" t="s">
        <v>80</v>
      </c>
      <c r="I2219" t="s">
        <v>324</v>
      </c>
      <c r="J2219" t="s">
        <v>32</v>
      </c>
      <c r="L2219" t="s">
        <v>59</v>
      </c>
      <c r="M2219" s="1">
        <v>0.874</v>
      </c>
      <c r="N2219" t="s">
        <v>325</v>
      </c>
      <c r="O2219" t="s">
        <v>56</v>
      </c>
      <c r="Q2219" t="s">
        <v>222</v>
      </c>
      <c r="R2219" s="1">
        <v>0.125</v>
      </c>
      <c r="S2219" t="s">
        <v>18</v>
      </c>
      <c r="AA2219">
        <f>SUM(Table1[[#This Row],[NC000911]:[NZCP012832]])</f>
        <v>0</v>
      </c>
    </row>
    <row r="2220" spans="1:27" x14ac:dyDescent="0.2">
      <c r="A2220" t="s">
        <v>57</v>
      </c>
      <c r="B2220">
        <v>781849</v>
      </c>
      <c r="C2220">
        <v>781849</v>
      </c>
      <c r="D2220">
        <v>1</v>
      </c>
      <c r="E2220" t="s">
        <v>381</v>
      </c>
      <c r="F2220" t="s">
        <v>382</v>
      </c>
      <c r="G2220">
        <v>29</v>
      </c>
      <c r="H2220" t="s">
        <v>54</v>
      </c>
      <c r="I2220" t="s">
        <v>210</v>
      </c>
      <c r="J2220" t="s">
        <v>55</v>
      </c>
      <c r="K2220" t="s">
        <v>44</v>
      </c>
      <c r="L2220" t="s">
        <v>56</v>
      </c>
      <c r="M2220" s="1">
        <v>1</v>
      </c>
      <c r="N2220" t="s">
        <v>211</v>
      </c>
      <c r="O2220" t="s">
        <v>36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1</v>
      </c>
      <c r="Z2220">
        <v>0</v>
      </c>
      <c r="AA2220">
        <f>SUM(Table1[[#This Row],[NC000911]:[NZCP012832]])</f>
        <v>1</v>
      </c>
    </row>
    <row r="2221" spans="1:27" hidden="1" x14ac:dyDescent="0.2">
      <c r="A2221" t="s">
        <v>57</v>
      </c>
      <c r="B2221">
        <v>1210393</v>
      </c>
      <c r="C2221">
        <v>1210393</v>
      </c>
      <c r="D2221">
        <v>1</v>
      </c>
      <c r="E2221" t="s">
        <v>97</v>
      </c>
      <c r="F2221" t="s">
        <v>98</v>
      </c>
      <c r="G2221">
        <v>498</v>
      </c>
      <c r="H2221" t="s">
        <v>99</v>
      </c>
      <c r="I2221" t="s">
        <v>243</v>
      </c>
      <c r="J2221" t="s">
        <v>32</v>
      </c>
      <c r="L2221" t="s">
        <v>36</v>
      </c>
      <c r="M2221" s="1">
        <v>0.85799999999999998</v>
      </c>
      <c r="Q2221" t="s">
        <v>393</v>
      </c>
      <c r="S2221" t="s">
        <v>19</v>
      </c>
      <c r="AA2221">
        <f>SUM(Table1[[#This Row],[NC000911]:[NZCP012832]])</f>
        <v>0</v>
      </c>
    </row>
    <row r="2222" spans="1:27" hidden="1" x14ac:dyDescent="0.2">
      <c r="A2222" t="s">
        <v>57</v>
      </c>
      <c r="B2222">
        <v>781729</v>
      </c>
      <c r="C2222">
        <v>781729</v>
      </c>
      <c r="D2222">
        <v>1</v>
      </c>
      <c r="H2222" t="s">
        <v>148</v>
      </c>
      <c r="J2222" t="s">
        <v>55</v>
      </c>
      <c r="L2222" t="s">
        <v>36</v>
      </c>
      <c r="M2222" s="1">
        <v>0.85699999999999998</v>
      </c>
      <c r="R2222" s="1">
        <v>0.14299999999999999</v>
      </c>
      <c r="S2222" t="s">
        <v>23</v>
      </c>
      <c r="AA2222">
        <f>SUM(Table1[[#This Row],[NC000911]:[NZCP012832]])</f>
        <v>0</v>
      </c>
    </row>
    <row r="2223" spans="1:27" hidden="1" x14ac:dyDescent="0.2">
      <c r="A2223" t="s">
        <v>57</v>
      </c>
      <c r="B2223">
        <v>781741</v>
      </c>
      <c r="C2223">
        <v>781741</v>
      </c>
      <c r="D2223">
        <v>1</v>
      </c>
      <c r="H2223" t="s">
        <v>148</v>
      </c>
      <c r="J2223" t="s">
        <v>55</v>
      </c>
      <c r="L2223" t="s">
        <v>36</v>
      </c>
      <c r="M2223" s="1">
        <v>0.85699999999999998</v>
      </c>
      <c r="O2223" t="s">
        <v>56</v>
      </c>
      <c r="R2223" s="1">
        <v>0.14299999999999999</v>
      </c>
      <c r="S2223" t="s">
        <v>24</v>
      </c>
      <c r="AA2223">
        <f>SUM(Table1[[#This Row],[NC000911]:[NZCP012832]])</f>
        <v>0</v>
      </c>
    </row>
    <row r="2224" spans="1:27" hidden="1" x14ac:dyDescent="0.2">
      <c r="A2224" t="s">
        <v>57</v>
      </c>
      <c r="B2224">
        <v>2814933</v>
      </c>
      <c r="C2224">
        <v>2814933</v>
      </c>
      <c r="D2224">
        <v>1</v>
      </c>
      <c r="E2224" t="s">
        <v>65</v>
      </c>
      <c r="H2224" t="s">
        <v>80</v>
      </c>
      <c r="J2224" t="s">
        <v>32</v>
      </c>
      <c r="L2224" t="s">
        <v>59</v>
      </c>
      <c r="M2224" s="1">
        <v>0.83799999999999997</v>
      </c>
      <c r="S2224" t="s">
        <v>19</v>
      </c>
      <c r="AA2224">
        <f>SUM(Table1[[#This Row],[NC000911]:[NZCP012832]])</f>
        <v>0</v>
      </c>
    </row>
    <row r="2225" spans="1:27" hidden="1" x14ac:dyDescent="0.2">
      <c r="A2225" t="s">
        <v>57</v>
      </c>
      <c r="B2225">
        <v>1211923</v>
      </c>
      <c r="C2225">
        <v>1211923</v>
      </c>
      <c r="D2225">
        <v>1</v>
      </c>
      <c r="E2225" t="s">
        <v>69</v>
      </c>
      <c r="F2225" t="s">
        <v>70</v>
      </c>
      <c r="G2225">
        <v>498</v>
      </c>
      <c r="H2225" t="s">
        <v>99</v>
      </c>
      <c r="I2225" t="s">
        <v>72</v>
      </c>
      <c r="J2225" t="s">
        <v>32</v>
      </c>
      <c r="L2225" t="s">
        <v>36</v>
      </c>
      <c r="M2225" s="1">
        <v>0.82799999999999996</v>
      </c>
      <c r="N2225" t="s">
        <v>74</v>
      </c>
      <c r="O2225" t="s">
        <v>34</v>
      </c>
      <c r="Q2225" t="s">
        <v>393</v>
      </c>
      <c r="R2225" s="1">
        <v>0.17199999999999999</v>
      </c>
      <c r="S2225" t="s">
        <v>18</v>
      </c>
      <c r="AA2225">
        <f>SUM(Table1[[#This Row],[NC000911]:[NZCP012832]])</f>
        <v>0</v>
      </c>
    </row>
    <row r="2226" spans="1:27" hidden="1" x14ac:dyDescent="0.2">
      <c r="A2226" t="s">
        <v>57</v>
      </c>
      <c r="B2226">
        <v>2814922</v>
      </c>
      <c r="C2226">
        <v>2814922</v>
      </c>
      <c r="D2226">
        <v>1</v>
      </c>
      <c r="E2226" t="s">
        <v>65</v>
      </c>
      <c r="H2226" t="s">
        <v>80</v>
      </c>
      <c r="J2226" t="s">
        <v>32</v>
      </c>
      <c r="L2226" t="s">
        <v>59</v>
      </c>
      <c r="M2226" s="1">
        <v>0.82699999999999996</v>
      </c>
      <c r="S2226" t="s">
        <v>19</v>
      </c>
      <c r="AA2226">
        <f>SUM(Table1[[#This Row],[NC000911]:[NZCP012832]])</f>
        <v>0</v>
      </c>
    </row>
    <row r="2227" spans="1:27" x14ac:dyDescent="0.2">
      <c r="A2227" t="s">
        <v>57</v>
      </c>
      <c r="B2227">
        <v>1864741</v>
      </c>
      <c r="C2227">
        <v>1864741</v>
      </c>
      <c r="D2227">
        <v>1</v>
      </c>
      <c r="E2227" t="s">
        <v>462</v>
      </c>
      <c r="F2227" t="s">
        <v>463</v>
      </c>
      <c r="G2227">
        <v>266</v>
      </c>
      <c r="H2227" t="s">
        <v>54</v>
      </c>
      <c r="I2227" t="s">
        <v>464</v>
      </c>
      <c r="J2227" t="s">
        <v>55</v>
      </c>
      <c r="K2227" t="s">
        <v>33</v>
      </c>
      <c r="L2227" t="s">
        <v>56</v>
      </c>
      <c r="M2227" s="1">
        <v>1</v>
      </c>
      <c r="N2227" t="s">
        <v>465</v>
      </c>
      <c r="O2227" t="s">
        <v>36</v>
      </c>
      <c r="P2227" t="s">
        <v>466</v>
      </c>
      <c r="Q2227" t="s">
        <v>467</v>
      </c>
      <c r="S2227">
        <v>0</v>
      </c>
      <c r="T2227">
        <v>0</v>
      </c>
      <c r="U2227">
        <v>0</v>
      </c>
      <c r="V2227">
        <v>1</v>
      </c>
      <c r="W2227">
        <v>0</v>
      </c>
      <c r="X2227">
        <v>0</v>
      </c>
      <c r="Y2227">
        <v>0</v>
      </c>
      <c r="Z2227">
        <v>0</v>
      </c>
      <c r="AA2227">
        <f>SUM(Table1[[#This Row],[NC000911]:[NZCP012832]])</f>
        <v>1</v>
      </c>
    </row>
    <row r="2228" spans="1:27" hidden="1" x14ac:dyDescent="0.2">
      <c r="A2228" t="s">
        <v>57</v>
      </c>
      <c r="B2228">
        <v>1210480</v>
      </c>
      <c r="C2228">
        <v>1210480</v>
      </c>
      <c r="D2228">
        <v>1</v>
      </c>
      <c r="E2228" t="s">
        <v>97</v>
      </c>
      <c r="F2228" t="s">
        <v>98</v>
      </c>
      <c r="G2228">
        <v>411</v>
      </c>
      <c r="H2228" t="s">
        <v>30</v>
      </c>
      <c r="I2228" t="s">
        <v>243</v>
      </c>
      <c r="J2228" t="s">
        <v>32</v>
      </c>
      <c r="L2228" t="s">
        <v>34</v>
      </c>
      <c r="M2228" s="1">
        <v>0.82299999999999995</v>
      </c>
      <c r="Q2228" t="s">
        <v>147</v>
      </c>
      <c r="S2228" t="s">
        <v>19</v>
      </c>
      <c r="AA2228">
        <f>SUM(Table1[[#This Row],[NC000911]:[NZCP012832]])</f>
        <v>0</v>
      </c>
    </row>
    <row r="2229" spans="1:27" hidden="1" x14ac:dyDescent="0.2">
      <c r="A2229" t="s">
        <v>57</v>
      </c>
      <c r="B2229">
        <v>1210485</v>
      </c>
      <c r="C2229">
        <v>1210485</v>
      </c>
      <c r="D2229">
        <v>1</v>
      </c>
      <c r="E2229" t="s">
        <v>97</v>
      </c>
      <c r="F2229" t="s">
        <v>98</v>
      </c>
      <c r="G2229">
        <v>406</v>
      </c>
      <c r="H2229" t="s">
        <v>80</v>
      </c>
      <c r="I2229" t="s">
        <v>243</v>
      </c>
      <c r="J2229" t="s">
        <v>32</v>
      </c>
      <c r="L2229" t="s">
        <v>59</v>
      </c>
      <c r="M2229" s="1">
        <v>0.82099999999999995</v>
      </c>
      <c r="Q2229" t="s">
        <v>387</v>
      </c>
      <c r="S2229" t="s">
        <v>19</v>
      </c>
      <c r="AA2229">
        <f>SUM(Table1[[#This Row],[NC000911]:[NZCP012832]])</f>
        <v>0</v>
      </c>
    </row>
    <row r="2230" spans="1:27" hidden="1" x14ac:dyDescent="0.2">
      <c r="A2230" t="s">
        <v>57</v>
      </c>
      <c r="B2230">
        <v>2814896</v>
      </c>
      <c r="C2230">
        <v>2814896</v>
      </c>
      <c r="D2230">
        <v>1</v>
      </c>
      <c r="E2230" t="s">
        <v>65</v>
      </c>
      <c r="H2230" t="s">
        <v>99</v>
      </c>
      <c r="J2230" t="s">
        <v>32</v>
      </c>
      <c r="L2230" t="s">
        <v>36</v>
      </c>
      <c r="M2230" s="1">
        <v>0.79300000000000004</v>
      </c>
      <c r="S2230" t="s">
        <v>19</v>
      </c>
      <c r="AA2230">
        <f>SUM(Table1[[#This Row],[NC000911]:[NZCP012832]])</f>
        <v>0</v>
      </c>
    </row>
    <row r="2231" spans="1:27" hidden="1" x14ac:dyDescent="0.2">
      <c r="A2231" t="s">
        <v>57</v>
      </c>
      <c r="B2231">
        <v>2047302</v>
      </c>
      <c r="C2231">
        <v>2047301</v>
      </c>
      <c r="D2231">
        <v>0</v>
      </c>
      <c r="H2231" t="e">
        <f>+AT</f>
        <v>#NAME?</v>
      </c>
      <c r="J2231" t="s">
        <v>43</v>
      </c>
      <c r="L2231" t="s">
        <v>342</v>
      </c>
      <c r="M2231" s="1">
        <v>0.79</v>
      </c>
      <c r="S2231" t="s">
        <v>22</v>
      </c>
      <c r="AA2231">
        <f>SUM(Table1[[#This Row],[NC000911]:[NZCP012832]])</f>
        <v>0</v>
      </c>
    </row>
    <row r="2232" spans="1:27" hidden="1" x14ac:dyDescent="0.2">
      <c r="A2232" t="s">
        <v>57</v>
      </c>
      <c r="B2232">
        <v>2047399</v>
      </c>
      <c r="C2232">
        <v>2047398</v>
      </c>
      <c r="D2232">
        <v>0</v>
      </c>
      <c r="J2232" t="s">
        <v>43</v>
      </c>
      <c r="L2232" t="s">
        <v>342</v>
      </c>
      <c r="M2232" s="1">
        <v>0.79</v>
      </c>
      <c r="S2232" t="s">
        <v>23</v>
      </c>
      <c r="AA2232">
        <f>SUM(Table1[[#This Row],[NC000911]:[NZCP012832]])</f>
        <v>0</v>
      </c>
    </row>
    <row r="2233" spans="1:27" hidden="1" x14ac:dyDescent="0.2">
      <c r="A2233" t="s">
        <v>57</v>
      </c>
      <c r="B2233">
        <v>2047411</v>
      </c>
      <c r="C2233">
        <v>2047410</v>
      </c>
      <c r="D2233">
        <v>0</v>
      </c>
      <c r="H2233" t="e">
        <f>+AT</f>
        <v>#NAME?</v>
      </c>
      <c r="J2233" t="s">
        <v>43</v>
      </c>
      <c r="L2233" t="s">
        <v>342</v>
      </c>
      <c r="M2233" s="1">
        <v>0.79</v>
      </c>
      <c r="S2233" t="s">
        <v>24</v>
      </c>
      <c r="AA2233">
        <f>SUM(Table1[[#This Row],[NC000911]:[NZCP012832]])</f>
        <v>0</v>
      </c>
    </row>
    <row r="2234" spans="1:27" hidden="1" x14ac:dyDescent="0.2">
      <c r="A2234" t="s">
        <v>57</v>
      </c>
      <c r="B2234">
        <v>1212010</v>
      </c>
      <c r="C2234">
        <v>1212010</v>
      </c>
      <c r="D2234">
        <v>1</v>
      </c>
      <c r="E2234" t="s">
        <v>69</v>
      </c>
      <c r="F2234" t="s">
        <v>70</v>
      </c>
      <c r="G2234">
        <v>411</v>
      </c>
      <c r="H2234" t="s">
        <v>30</v>
      </c>
      <c r="I2234" t="s">
        <v>72</v>
      </c>
      <c r="J2234" t="s">
        <v>32</v>
      </c>
      <c r="L2234" t="s">
        <v>34</v>
      </c>
      <c r="M2234" s="1">
        <v>0.78800000000000003</v>
      </c>
      <c r="N2234" t="s">
        <v>74</v>
      </c>
      <c r="O2234" t="s">
        <v>36</v>
      </c>
      <c r="Q2234" t="s">
        <v>147</v>
      </c>
      <c r="R2234" s="1">
        <v>0.21199999999999999</v>
      </c>
      <c r="S2234" t="s">
        <v>18</v>
      </c>
      <c r="AA2234">
        <f>SUM(Table1[[#This Row],[NC000911]:[NZCP012832]])</f>
        <v>0</v>
      </c>
    </row>
    <row r="2235" spans="1:27" hidden="1" x14ac:dyDescent="0.2">
      <c r="A2235" t="s">
        <v>57</v>
      </c>
      <c r="B2235">
        <v>781722</v>
      </c>
      <c r="C2235">
        <v>781722</v>
      </c>
      <c r="D2235">
        <v>1</v>
      </c>
      <c r="H2235" t="s">
        <v>110</v>
      </c>
      <c r="J2235" t="s">
        <v>55</v>
      </c>
      <c r="L2235" t="s">
        <v>34</v>
      </c>
      <c r="M2235" s="1">
        <v>0.78600000000000003</v>
      </c>
      <c r="R2235" s="1">
        <v>0.107</v>
      </c>
      <c r="S2235" t="s">
        <v>23</v>
      </c>
      <c r="AA2235">
        <f>SUM(Table1[[#This Row],[NC000911]:[NZCP012832]])</f>
        <v>0</v>
      </c>
    </row>
    <row r="2236" spans="1:27" hidden="1" x14ac:dyDescent="0.2">
      <c r="A2236" t="s">
        <v>57</v>
      </c>
      <c r="B2236">
        <v>781734</v>
      </c>
      <c r="C2236">
        <v>781734</v>
      </c>
      <c r="D2236">
        <v>1</v>
      </c>
      <c r="H2236" t="s">
        <v>110</v>
      </c>
      <c r="J2236" t="s">
        <v>55</v>
      </c>
      <c r="L2236" t="s">
        <v>34</v>
      </c>
      <c r="M2236" s="1">
        <v>0.78600000000000003</v>
      </c>
      <c r="O2236" t="s">
        <v>59</v>
      </c>
      <c r="R2236" s="1">
        <v>0.107</v>
      </c>
      <c r="S2236" t="s">
        <v>24</v>
      </c>
      <c r="AA2236">
        <f>SUM(Table1[[#This Row],[NC000911]:[NZCP012832]])</f>
        <v>0</v>
      </c>
    </row>
    <row r="2237" spans="1:27" hidden="1" x14ac:dyDescent="0.2">
      <c r="A2237" t="s">
        <v>57</v>
      </c>
      <c r="B2237">
        <v>1212015</v>
      </c>
      <c r="C2237">
        <v>1212015</v>
      </c>
      <c r="D2237">
        <v>1</v>
      </c>
      <c r="E2237" t="s">
        <v>69</v>
      </c>
      <c r="F2237" t="s">
        <v>70</v>
      </c>
      <c r="G2237">
        <v>406</v>
      </c>
      <c r="H2237" t="s">
        <v>80</v>
      </c>
      <c r="I2237" t="s">
        <v>72</v>
      </c>
      <c r="J2237" t="s">
        <v>32</v>
      </c>
      <c r="L2237" t="s">
        <v>59</v>
      </c>
      <c r="M2237" s="1">
        <v>0.78500000000000003</v>
      </c>
      <c r="N2237" t="s">
        <v>74</v>
      </c>
      <c r="O2237" t="s">
        <v>56</v>
      </c>
      <c r="Q2237" t="s">
        <v>387</v>
      </c>
      <c r="R2237" s="1">
        <v>0.215</v>
      </c>
      <c r="S2237" t="s">
        <v>18</v>
      </c>
      <c r="AA2237">
        <f>SUM(Table1[[#This Row],[NC000911]:[NZCP012832]])</f>
        <v>0</v>
      </c>
    </row>
    <row r="2238" spans="1:27" hidden="1" x14ac:dyDescent="0.2">
      <c r="A2238" t="s">
        <v>57</v>
      </c>
      <c r="B2238">
        <v>2814869</v>
      </c>
      <c r="C2238">
        <v>2814869</v>
      </c>
      <c r="D2238">
        <v>1</v>
      </c>
      <c r="E2238" t="s">
        <v>65</v>
      </c>
      <c r="H2238" t="s">
        <v>80</v>
      </c>
      <c r="J2238" t="s">
        <v>32</v>
      </c>
      <c r="L2238" t="s">
        <v>59</v>
      </c>
      <c r="M2238" s="1">
        <v>0.77500000000000002</v>
      </c>
      <c r="S2238" t="s">
        <v>19</v>
      </c>
      <c r="AA2238">
        <f>SUM(Table1[[#This Row],[NC000911]:[NZCP012832]])</f>
        <v>0</v>
      </c>
    </row>
    <row r="2239" spans="1:27" hidden="1" x14ac:dyDescent="0.2">
      <c r="A2239" t="s">
        <v>57</v>
      </c>
      <c r="B2239">
        <v>1453856</v>
      </c>
      <c r="C2239">
        <v>1453856</v>
      </c>
      <c r="D2239">
        <v>1</v>
      </c>
      <c r="E2239" t="s">
        <v>329</v>
      </c>
      <c r="F2239" t="s">
        <v>29</v>
      </c>
      <c r="G2239">
        <v>138</v>
      </c>
      <c r="H2239" t="s">
        <v>80</v>
      </c>
      <c r="I2239" t="s">
        <v>324</v>
      </c>
      <c r="J2239" t="s">
        <v>32</v>
      </c>
      <c r="L2239" t="s">
        <v>59</v>
      </c>
      <c r="M2239" s="1">
        <v>0.76400000000000001</v>
      </c>
      <c r="N2239" t="s">
        <v>330</v>
      </c>
      <c r="O2239" t="s">
        <v>56</v>
      </c>
      <c r="Q2239" t="s">
        <v>415</v>
      </c>
      <c r="R2239" s="1">
        <v>0.23499999999999999</v>
      </c>
      <c r="S2239" t="s">
        <v>20</v>
      </c>
      <c r="AA2239">
        <f>SUM(Table1[[#This Row],[NC000911]:[NZCP012832]])</f>
        <v>0</v>
      </c>
    </row>
    <row r="2240" spans="1:27" hidden="1" x14ac:dyDescent="0.2">
      <c r="A2240" t="s">
        <v>57</v>
      </c>
      <c r="B2240">
        <v>1453857</v>
      </c>
      <c r="C2240">
        <v>1453857</v>
      </c>
      <c r="D2240">
        <v>1</v>
      </c>
      <c r="E2240" t="s">
        <v>97</v>
      </c>
      <c r="F2240" t="s">
        <v>98</v>
      </c>
      <c r="G2240">
        <v>138</v>
      </c>
      <c r="H2240" t="s">
        <v>80</v>
      </c>
      <c r="I2240" t="s">
        <v>331</v>
      </c>
      <c r="J2240" t="s">
        <v>32</v>
      </c>
      <c r="L2240" t="s">
        <v>59</v>
      </c>
      <c r="M2240" s="1">
        <v>0.76400000000000001</v>
      </c>
      <c r="N2240" t="s">
        <v>325</v>
      </c>
      <c r="O2240" t="s">
        <v>56</v>
      </c>
      <c r="Q2240" t="s">
        <v>415</v>
      </c>
      <c r="R2240" s="1">
        <v>0.23499999999999999</v>
      </c>
      <c r="S2240" t="s">
        <v>21</v>
      </c>
      <c r="AA2240">
        <f>SUM(Table1[[#This Row],[NC000911]:[NZCP012832]])</f>
        <v>0</v>
      </c>
    </row>
    <row r="2241" spans="1:27" hidden="1" x14ac:dyDescent="0.2">
      <c r="A2241" t="s">
        <v>57</v>
      </c>
      <c r="B2241">
        <v>1453958</v>
      </c>
      <c r="C2241">
        <v>1453958</v>
      </c>
      <c r="D2241">
        <v>1</v>
      </c>
      <c r="E2241" t="s">
        <v>97</v>
      </c>
      <c r="F2241" t="s">
        <v>98</v>
      </c>
      <c r="G2241">
        <v>138</v>
      </c>
      <c r="H2241" t="s">
        <v>80</v>
      </c>
      <c r="I2241" t="s">
        <v>326</v>
      </c>
      <c r="J2241" t="s">
        <v>32</v>
      </c>
      <c r="L2241" t="s">
        <v>59</v>
      </c>
      <c r="M2241" s="1">
        <v>0.76400000000000001</v>
      </c>
      <c r="N2241" t="s">
        <v>325</v>
      </c>
      <c r="Q2241" t="s">
        <v>415</v>
      </c>
      <c r="S2241" t="s">
        <v>22</v>
      </c>
      <c r="AA2241">
        <f>SUM(Table1[[#This Row],[NC000911]:[NZCP012832]])</f>
        <v>0</v>
      </c>
    </row>
    <row r="2242" spans="1:27" hidden="1" x14ac:dyDescent="0.2">
      <c r="A2242" t="s">
        <v>57</v>
      </c>
      <c r="B2242">
        <v>1454055</v>
      </c>
      <c r="C2242">
        <v>1454055</v>
      </c>
      <c r="D2242">
        <v>1</v>
      </c>
      <c r="E2242" t="s">
        <v>177</v>
      </c>
      <c r="F2242" t="s">
        <v>178</v>
      </c>
      <c r="G2242">
        <v>138</v>
      </c>
      <c r="H2242" t="s">
        <v>80</v>
      </c>
      <c r="I2242" t="s">
        <v>332</v>
      </c>
      <c r="J2242" t="s">
        <v>32</v>
      </c>
      <c r="L2242" t="s">
        <v>59</v>
      </c>
      <c r="M2242" s="1">
        <v>0.76400000000000001</v>
      </c>
      <c r="Q2242" t="s">
        <v>415</v>
      </c>
      <c r="R2242" s="1">
        <v>0.23499999999999999</v>
      </c>
      <c r="S2242" t="s">
        <v>23</v>
      </c>
      <c r="AA2242">
        <f>SUM(Table1[[#This Row],[NC000911]:[NZCP012832]])</f>
        <v>0</v>
      </c>
    </row>
    <row r="2243" spans="1:27" hidden="1" x14ac:dyDescent="0.2">
      <c r="A2243" t="s">
        <v>57</v>
      </c>
      <c r="B2243">
        <v>1454067</v>
      </c>
      <c r="C2243">
        <v>1454067</v>
      </c>
      <c r="D2243">
        <v>1</v>
      </c>
      <c r="E2243" t="s">
        <v>97</v>
      </c>
      <c r="F2243" t="s">
        <v>98</v>
      </c>
      <c r="G2243">
        <v>138</v>
      </c>
      <c r="H2243" t="s">
        <v>80</v>
      </c>
      <c r="I2243" t="s">
        <v>327</v>
      </c>
      <c r="J2243" t="s">
        <v>32</v>
      </c>
      <c r="L2243" t="s">
        <v>59</v>
      </c>
      <c r="M2243" s="1">
        <v>0.76400000000000001</v>
      </c>
      <c r="N2243" t="s">
        <v>325</v>
      </c>
      <c r="O2243" t="s">
        <v>56</v>
      </c>
      <c r="Q2243" t="s">
        <v>415</v>
      </c>
      <c r="R2243" s="1">
        <v>0.23499999999999999</v>
      </c>
      <c r="S2243" t="s">
        <v>24</v>
      </c>
      <c r="AA2243">
        <f>SUM(Table1[[#This Row],[NC000911]:[NZCP012832]])</f>
        <v>0</v>
      </c>
    </row>
    <row r="2244" spans="1:27" hidden="1" x14ac:dyDescent="0.2">
      <c r="A2244" t="s">
        <v>57</v>
      </c>
      <c r="B2244">
        <v>1455039</v>
      </c>
      <c r="C2244">
        <v>1455039</v>
      </c>
      <c r="D2244">
        <v>1</v>
      </c>
      <c r="E2244" t="s">
        <v>69</v>
      </c>
      <c r="F2244" t="s">
        <v>70</v>
      </c>
      <c r="G2244">
        <v>138</v>
      </c>
      <c r="H2244" t="s">
        <v>80</v>
      </c>
      <c r="I2244" t="s">
        <v>324</v>
      </c>
      <c r="J2244" t="s">
        <v>32</v>
      </c>
      <c r="L2244" t="s">
        <v>59</v>
      </c>
      <c r="M2244" s="1">
        <v>0.76400000000000001</v>
      </c>
      <c r="N2244" t="s">
        <v>325</v>
      </c>
      <c r="O2244" t="s">
        <v>56</v>
      </c>
      <c r="Q2244" t="s">
        <v>415</v>
      </c>
      <c r="R2244" s="1">
        <v>0.23499999999999999</v>
      </c>
      <c r="S2244" t="s">
        <v>18</v>
      </c>
      <c r="AA2244">
        <f>SUM(Table1[[#This Row],[NC000911]:[NZCP012832]])</f>
        <v>0</v>
      </c>
    </row>
    <row r="2245" spans="1:27" hidden="1" x14ac:dyDescent="0.2">
      <c r="A2245" t="s">
        <v>57</v>
      </c>
      <c r="B2245">
        <v>2814918</v>
      </c>
      <c r="C2245">
        <v>2814918</v>
      </c>
      <c r="D2245">
        <v>1</v>
      </c>
      <c r="E2245" t="s">
        <v>65</v>
      </c>
      <c r="H2245" t="s">
        <v>110</v>
      </c>
      <c r="J2245" t="s">
        <v>55</v>
      </c>
      <c r="L2245" t="s">
        <v>34</v>
      </c>
      <c r="M2245" s="1">
        <v>0.753</v>
      </c>
      <c r="S2245" t="s">
        <v>19</v>
      </c>
      <c r="AA2245">
        <f>SUM(Table1[[#This Row],[NC000911]:[NZCP012832]])</f>
        <v>0</v>
      </c>
    </row>
    <row r="2246" spans="1:27" hidden="1" x14ac:dyDescent="0.2">
      <c r="A2246" t="s">
        <v>57</v>
      </c>
      <c r="B2246">
        <v>2046852</v>
      </c>
      <c r="C2246">
        <v>2046851</v>
      </c>
      <c r="D2246">
        <v>0</v>
      </c>
      <c r="E2246" t="s">
        <v>65</v>
      </c>
      <c r="J2246" t="s">
        <v>43</v>
      </c>
      <c r="L2246" t="s">
        <v>414</v>
      </c>
      <c r="M2246" s="1">
        <v>0.752</v>
      </c>
      <c r="S2246" t="s">
        <v>19</v>
      </c>
      <c r="AA2246">
        <f>SUM(Table1[[#This Row],[NC000911]:[NZCP012832]])</f>
        <v>0</v>
      </c>
    </row>
    <row r="2247" spans="1:27" hidden="1" x14ac:dyDescent="0.2">
      <c r="A2247" t="s">
        <v>57</v>
      </c>
      <c r="B2247">
        <v>781862</v>
      </c>
      <c r="C2247">
        <v>781862</v>
      </c>
      <c r="D2247">
        <v>1</v>
      </c>
      <c r="E2247" t="s">
        <v>381</v>
      </c>
      <c r="F2247" t="s">
        <v>382</v>
      </c>
      <c r="G2247">
        <v>42</v>
      </c>
      <c r="H2247" t="s">
        <v>636</v>
      </c>
      <c r="I2247" t="s">
        <v>210</v>
      </c>
      <c r="J2247" t="s">
        <v>43</v>
      </c>
      <c r="K2247" t="s">
        <v>149</v>
      </c>
      <c r="L2247" t="s">
        <v>637</v>
      </c>
      <c r="M2247" s="1">
        <v>0.45200000000000001</v>
      </c>
      <c r="N2247" t="s">
        <v>211</v>
      </c>
      <c r="O2247" t="s">
        <v>36</v>
      </c>
      <c r="S2247" t="s">
        <v>24</v>
      </c>
      <c r="AA2247">
        <v>0</v>
      </c>
    </row>
    <row r="2248" spans="1:27" hidden="1" x14ac:dyDescent="0.2">
      <c r="A2248" t="s">
        <v>57</v>
      </c>
      <c r="B2248">
        <v>781850</v>
      </c>
      <c r="C2248">
        <v>781850</v>
      </c>
      <c r="D2248">
        <v>1</v>
      </c>
      <c r="E2248" t="s">
        <v>208</v>
      </c>
      <c r="F2248" t="s">
        <v>209</v>
      </c>
      <c r="G2248">
        <v>42</v>
      </c>
      <c r="H2248" t="s">
        <v>636</v>
      </c>
      <c r="I2248" t="s">
        <v>215</v>
      </c>
      <c r="J2248" t="s">
        <v>43</v>
      </c>
      <c r="K2248" t="s">
        <v>149</v>
      </c>
      <c r="L2248" t="s">
        <v>637</v>
      </c>
      <c r="M2248" s="1">
        <v>0.45200000000000001</v>
      </c>
      <c r="S2248" t="s">
        <v>23</v>
      </c>
      <c r="AA2248">
        <v>0</v>
      </c>
    </row>
    <row r="2249" spans="1:27" hidden="1" x14ac:dyDescent="0.2">
      <c r="A2249" t="s">
        <v>57</v>
      </c>
      <c r="B2249">
        <v>1212079</v>
      </c>
      <c r="C2249">
        <v>1212081</v>
      </c>
      <c r="D2249">
        <v>2</v>
      </c>
      <c r="E2249" t="s">
        <v>69</v>
      </c>
      <c r="F2249" t="s">
        <v>70</v>
      </c>
      <c r="G2249">
        <v>340</v>
      </c>
      <c r="H2249" t="s">
        <v>71</v>
      </c>
      <c r="I2249" t="s">
        <v>72</v>
      </c>
      <c r="J2249" t="s">
        <v>33</v>
      </c>
      <c r="K2249" t="s">
        <v>33</v>
      </c>
      <c r="L2249" t="s">
        <v>73</v>
      </c>
      <c r="M2249" s="1">
        <v>0.498</v>
      </c>
      <c r="N2249" t="s">
        <v>74</v>
      </c>
      <c r="O2249" t="s">
        <v>75</v>
      </c>
      <c r="P2249" t="s">
        <v>76</v>
      </c>
      <c r="Q2249" t="s">
        <v>77</v>
      </c>
      <c r="S2249" t="s">
        <v>18</v>
      </c>
      <c r="AA2249">
        <v>0</v>
      </c>
    </row>
    <row r="2250" spans="1:27" hidden="1" x14ac:dyDescent="0.2">
      <c r="A2250" t="s">
        <v>57</v>
      </c>
      <c r="B2250">
        <v>1616397</v>
      </c>
      <c r="C2250">
        <v>1616398</v>
      </c>
      <c r="D2250">
        <v>2</v>
      </c>
      <c r="E2250" t="s">
        <v>158</v>
      </c>
      <c r="F2250" t="s">
        <v>159</v>
      </c>
      <c r="G2250">
        <v>168</v>
      </c>
      <c r="H2250" t="s">
        <v>644</v>
      </c>
      <c r="I2250" t="s">
        <v>160</v>
      </c>
      <c r="J2250" t="s">
        <v>33</v>
      </c>
      <c r="L2250" t="s">
        <v>455</v>
      </c>
      <c r="M2250" s="1">
        <v>0.501</v>
      </c>
      <c r="Q2250" t="s">
        <v>645</v>
      </c>
      <c r="S2250" t="s">
        <v>19</v>
      </c>
      <c r="AA2250">
        <v>0</v>
      </c>
    </row>
    <row r="2251" spans="1:27" hidden="1" x14ac:dyDescent="0.2">
      <c r="A2251" t="s">
        <v>57</v>
      </c>
      <c r="B2251">
        <v>1210549</v>
      </c>
      <c r="C2251">
        <v>1210551</v>
      </c>
      <c r="D2251">
        <v>2</v>
      </c>
      <c r="E2251" t="s">
        <v>97</v>
      </c>
      <c r="F2251" t="s">
        <v>98</v>
      </c>
      <c r="G2251">
        <v>340</v>
      </c>
      <c r="H2251" t="s">
        <v>71</v>
      </c>
      <c r="I2251" t="s">
        <v>243</v>
      </c>
      <c r="J2251" t="s">
        <v>33</v>
      </c>
      <c r="K2251" t="s">
        <v>33</v>
      </c>
      <c r="L2251" t="s">
        <v>73</v>
      </c>
      <c r="M2251" s="1">
        <v>0.501</v>
      </c>
      <c r="P2251" t="s">
        <v>76</v>
      </c>
      <c r="Q2251" t="s">
        <v>77</v>
      </c>
      <c r="S2251" t="s">
        <v>19</v>
      </c>
      <c r="AA2251">
        <v>0</v>
      </c>
    </row>
    <row r="2252" spans="1:27" hidden="1" x14ac:dyDescent="0.2">
      <c r="A2252" t="s">
        <v>57</v>
      </c>
      <c r="B2252">
        <v>1453303</v>
      </c>
      <c r="C2252">
        <v>1453305</v>
      </c>
      <c r="D2252">
        <v>3</v>
      </c>
      <c r="E2252" t="s">
        <v>65</v>
      </c>
      <c r="H2252" t="s">
        <v>646</v>
      </c>
      <c r="J2252" t="s">
        <v>33</v>
      </c>
      <c r="L2252" t="s">
        <v>647</v>
      </c>
      <c r="M2252" s="1">
        <v>0.501</v>
      </c>
      <c r="S2252" t="s">
        <v>19</v>
      </c>
      <c r="AA2252">
        <v>0</v>
      </c>
    </row>
    <row r="2253" spans="1:27" hidden="1" x14ac:dyDescent="0.2">
      <c r="A2253" t="s">
        <v>57</v>
      </c>
      <c r="B2253">
        <v>2049590</v>
      </c>
      <c r="C2253">
        <v>2049591</v>
      </c>
      <c r="D2253">
        <v>2</v>
      </c>
      <c r="H2253" t="s">
        <v>662</v>
      </c>
      <c r="J2253" t="s">
        <v>33</v>
      </c>
      <c r="L2253" t="s">
        <v>589</v>
      </c>
      <c r="M2253" s="1">
        <v>0.52400000000000002</v>
      </c>
      <c r="O2253" t="s">
        <v>218</v>
      </c>
      <c r="S2253" t="s">
        <v>18</v>
      </c>
      <c r="AA2253">
        <v>0</v>
      </c>
    </row>
    <row r="2254" spans="1:27" hidden="1" x14ac:dyDescent="0.2">
      <c r="A2254" t="s">
        <v>57</v>
      </c>
      <c r="B2254">
        <v>2048407</v>
      </c>
      <c r="C2254">
        <v>2048408</v>
      </c>
      <c r="D2254">
        <v>2</v>
      </c>
      <c r="E2254" t="s">
        <v>305</v>
      </c>
      <c r="F2254" t="s">
        <v>29</v>
      </c>
      <c r="G2254">
        <v>81</v>
      </c>
      <c r="H2254" t="s">
        <v>662</v>
      </c>
      <c r="I2254" t="s">
        <v>663</v>
      </c>
      <c r="J2254" t="s">
        <v>33</v>
      </c>
      <c r="K2254" t="s">
        <v>33</v>
      </c>
      <c r="L2254" t="s">
        <v>589</v>
      </c>
      <c r="M2254" s="1">
        <v>0.53200000000000003</v>
      </c>
      <c r="N2254" t="s">
        <v>306</v>
      </c>
      <c r="O2254" t="s">
        <v>218</v>
      </c>
      <c r="P2254" t="s">
        <v>664</v>
      </c>
      <c r="Q2254" t="s">
        <v>665</v>
      </c>
      <c r="S2254" t="s">
        <v>20</v>
      </c>
      <c r="AA2254">
        <v>0</v>
      </c>
    </row>
    <row r="2255" spans="1:27" hidden="1" x14ac:dyDescent="0.2">
      <c r="A2255" t="s">
        <v>57</v>
      </c>
      <c r="B2255">
        <v>781744</v>
      </c>
      <c r="C2255">
        <v>781745</v>
      </c>
      <c r="D2255">
        <v>2</v>
      </c>
      <c r="H2255" t="s">
        <v>363</v>
      </c>
      <c r="J2255" t="s">
        <v>33</v>
      </c>
      <c r="L2255" t="s">
        <v>364</v>
      </c>
      <c r="M2255" s="1">
        <v>0.54500000000000004</v>
      </c>
      <c r="O2255" t="s">
        <v>365</v>
      </c>
      <c r="S2255" t="s">
        <v>24</v>
      </c>
      <c r="AA2255">
        <v>0</v>
      </c>
    </row>
    <row r="2256" spans="1:27" hidden="1" x14ac:dyDescent="0.2">
      <c r="A2256" t="s">
        <v>57</v>
      </c>
      <c r="B2256">
        <v>781732</v>
      </c>
      <c r="C2256">
        <v>781733</v>
      </c>
      <c r="D2256">
        <v>2</v>
      </c>
      <c r="H2256" t="s">
        <v>363</v>
      </c>
      <c r="J2256" t="s">
        <v>33</v>
      </c>
      <c r="L2256" t="s">
        <v>364</v>
      </c>
      <c r="M2256" s="1">
        <v>0.54500000000000004</v>
      </c>
      <c r="S2256" t="s">
        <v>23</v>
      </c>
      <c r="AA2256">
        <v>0</v>
      </c>
    </row>
    <row r="2257" spans="1:27" hidden="1" x14ac:dyDescent="0.2">
      <c r="A2257" t="s">
        <v>57</v>
      </c>
      <c r="B2257">
        <v>2814803</v>
      </c>
      <c r="C2257">
        <v>2814804</v>
      </c>
      <c r="D2257">
        <v>2</v>
      </c>
      <c r="E2257" t="s">
        <v>65</v>
      </c>
      <c r="H2257" t="s">
        <v>679</v>
      </c>
      <c r="J2257" t="s">
        <v>33</v>
      </c>
      <c r="L2257" t="s">
        <v>680</v>
      </c>
      <c r="M2257" s="1">
        <v>0.621</v>
      </c>
      <c r="S2257" t="s">
        <v>19</v>
      </c>
      <c r="AA2257">
        <v>0</v>
      </c>
    </row>
    <row r="2258" spans="1:27" hidden="1" x14ac:dyDescent="0.2">
      <c r="A2258" t="s">
        <v>57</v>
      </c>
      <c r="B2258">
        <v>781845</v>
      </c>
      <c r="C2258">
        <v>781847</v>
      </c>
      <c r="D2258">
        <v>2</v>
      </c>
      <c r="E2258" t="s">
        <v>381</v>
      </c>
      <c r="F2258" t="s">
        <v>382</v>
      </c>
      <c r="G2258">
        <v>25</v>
      </c>
      <c r="H2258" t="s">
        <v>684</v>
      </c>
      <c r="I2258" t="s">
        <v>210</v>
      </c>
      <c r="J2258" t="s">
        <v>33</v>
      </c>
      <c r="K2258" t="s">
        <v>33</v>
      </c>
      <c r="L2258" t="s">
        <v>685</v>
      </c>
      <c r="M2258" s="1">
        <v>0.69199999999999995</v>
      </c>
      <c r="N2258" t="s">
        <v>211</v>
      </c>
      <c r="O2258" t="s">
        <v>686</v>
      </c>
      <c r="P2258" t="s">
        <v>687</v>
      </c>
      <c r="Q2258" t="s">
        <v>684</v>
      </c>
      <c r="S2258" t="s">
        <v>24</v>
      </c>
      <c r="AA2258">
        <v>0</v>
      </c>
    </row>
    <row r="2259" spans="1:27" hidden="1" x14ac:dyDescent="0.2">
      <c r="A2259" t="s">
        <v>57</v>
      </c>
      <c r="B2259">
        <v>781833</v>
      </c>
      <c r="C2259">
        <v>781835</v>
      </c>
      <c r="D2259">
        <v>2</v>
      </c>
      <c r="E2259" t="s">
        <v>208</v>
      </c>
      <c r="F2259" t="s">
        <v>209</v>
      </c>
      <c r="G2259">
        <v>25</v>
      </c>
      <c r="H2259" t="s">
        <v>684</v>
      </c>
      <c r="I2259" t="s">
        <v>215</v>
      </c>
      <c r="J2259" t="s">
        <v>33</v>
      </c>
      <c r="K2259" t="s">
        <v>33</v>
      </c>
      <c r="L2259" t="s">
        <v>685</v>
      </c>
      <c r="M2259" s="1">
        <v>0.69199999999999995</v>
      </c>
      <c r="P2259" t="s">
        <v>687</v>
      </c>
      <c r="Q2259" t="s">
        <v>684</v>
      </c>
      <c r="S2259" t="s">
        <v>23</v>
      </c>
      <c r="AA2259">
        <v>0</v>
      </c>
    </row>
    <row r="2260" spans="1:27" hidden="1" x14ac:dyDescent="0.2">
      <c r="A2260" t="s">
        <v>57</v>
      </c>
      <c r="B2260">
        <v>2814835</v>
      </c>
      <c r="C2260">
        <v>2814836</v>
      </c>
      <c r="D2260">
        <v>2</v>
      </c>
      <c r="E2260" t="s">
        <v>65</v>
      </c>
      <c r="H2260" t="s">
        <v>480</v>
      </c>
      <c r="J2260" t="s">
        <v>33</v>
      </c>
      <c r="L2260" t="s">
        <v>481</v>
      </c>
      <c r="M2260" s="1">
        <v>0.71299999999999997</v>
      </c>
      <c r="S2260" t="s">
        <v>19</v>
      </c>
      <c r="AA2260">
        <v>0</v>
      </c>
    </row>
    <row r="2261" spans="1:27" hidden="1" x14ac:dyDescent="0.2">
      <c r="A2261" t="s">
        <v>113</v>
      </c>
      <c r="B2261">
        <v>1453276</v>
      </c>
      <c r="C2261">
        <v>1453276</v>
      </c>
      <c r="D2261">
        <v>1</v>
      </c>
      <c r="E2261" t="s">
        <v>65</v>
      </c>
      <c r="H2261" t="s">
        <v>80</v>
      </c>
      <c r="J2261" t="s">
        <v>32</v>
      </c>
      <c r="L2261" t="s">
        <v>59</v>
      </c>
      <c r="M2261" s="1">
        <v>0.502</v>
      </c>
      <c r="S2261" t="s">
        <v>19</v>
      </c>
      <c r="AA2261">
        <v>0</v>
      </c>
    </row>
    <row r="2262" spans="1:27" hidden="1" x14ac:dyDescent="0.2">
      <c r="A2262" t="s">
        <v>113</v>
      </c>
      <c r="B2262">
        <v>2814783</v>
      </c>
      <c r="C2262">
        <v>2814783</v>
      </c>
      <c r="D2262">
        <v>1</v>
      </c>
      <c r="E2262" t="s">
        <v>65</v>
      </c>
      <c r="H2262" t="s">
        <v>148</v>
      </c>
      <c r="J2262" t="s">
        <v>55</v>
      </c>
      <c r="L2262" t="s">
        <v>36</v>
      </c>
      <c r="M2262" s="1">
        <v>0.504</v>
      </c>
      <c r="S2262" t="s">
        <v>19</v>
      </c>
      <c r="AA2262">
        <v>0</v>
      </c>
    </row>
    <row r="2263" spans="1:27" hidden="1" x14ac:dyDescent="0.2">
      <c r="A2263" t="s">
        <v>113</v>
      </c>
      <c r="B2263">
        <v>2994985</v>
      </c>
      <c r="C2263">
        <v>2994985</v>
      </c>
      <c r="D2263">
        <v>1</v>
      </c>
      <c r="E2263" t="s">
        <v>65</v>
      </c>
      <c r="H2263" t="s">
        <v>99</v>
      </c>
      <c r="J2263" t="s">
        <v>32</v>
      </c>
      <c r="L2263" t="s">
        <v>36</v>
      </c>
      <c r="M2263" s="1">
        <v>0.505</v>
      </c>
      <c r="S2263" t="s">
        <v>19</v>
      </c>
      <c r="AA2263">
        <v>0</v>
      </c>
    </row>
    <row r="2264" spans="1:27" hidden="1" x14ac:dyDescent="0.2">
      <c r="A2264" t="s">
        <v>113</v>
      </c>
      <c r="B2264">
        <v>2814886</v>
      </c>
      <c r="C2264">
        <v>2814886</v>
      </c>
      <c r="D2264">
        <v>1</v>
      </c>
      <c r="E2264" t="s">
        <v>65</v>
      </c>
      <c r="H2264" t="s">
        <v>54</v>
      </c>
      <c r="J2264" t="s">
        <v>55</v>
      </c>
      <c r="L2264" t="s">
        <v>56</v>
      </c>
      <c r="M2264" s="1">
        <v>0.50700000000000001</v>
      </c>
      <c r="S2264" t="s">
        <v>19</v>
      </c>
      <c r="AA2264">
        <v>0</v>
      </c>
    </row>
    <row r="2265" spans="1:27" hidden="1" x14ac:dyDescent="0.2">
      <c r="A2265" t="s">
        <v>113</v>
      </c>
      <c r="B2265">
        <v>2997751</v>
      </c>
      <c r="C2265">
        <v>2997751</v>
      </c>
      <c r="D2265">
        <v>1</v>
      </c>
      <c r="H2265" t="s">
        <v>80</v>
      </c>
      <c r="J2265" t="s">
        <v>32</v>
      </c>
      <c r="L2265" t="s">
        <v>59</v>
      </c>
      <c r="M2265" s="1">
        <v>0.50800000000000001</v>
      </c>
      <c r="O2265" t="s">
        <v>56</v>
      </c>
      <c r="R2265" s="1">
        <v>0.49199999999999999</v>
      </c>
      <c r="S2265" t="s">
        <v>18</v>
      </c>
      <c r="AA2265">
        <v>0</v>
      </c>
    </row>
    <row r="2266" spans="1:27" hidden="1" x14ac:dyDescent="0.2">
      <c r="A2266" t="s">
        <v>113</v>
      </c>
      <c r="B2266">
        <v>2995469</v>
      </c>
      <c r="C2266">
        <v>2995469</v>
      </c>
      <c r="D2266">
        <v>1</v>
      </c>
      <c r="H2266" t="s">
        <v>80</v>
      </c>
      <c r="J2266" t="s">
        <v>32</v>
      </c>
      <c r="L2266" t="s">
        <v>59</v>
      </c>
      <c r="M2266" s="1">
        <v>0.50800000000000001</v>
      </c>
      <c r="S2266" t="s">
        <v>22</v>
      </c>
      <c r="AA2266">
        <v>0</v>
      </c>
    </row>
    <row r="2267" spans="1:27" hidden="1" x14ac:dyDescent="0.2">
      <c r="A2267" t="s">
        <v>113</v>
      </c>
      <c r="B2267">
        <v>2995579</v>
      </c>
      <c r="C2267">
        <v>2995579</v>
      </c>
      <c r="D2267">
        <v>1</v>
      </c>
      <c r="H2267" t="s">
        <v>80</v>
      </c>
      <c r="J2267" t="s">
        <v>32</v>
      </c>
      <c r="L2267" t="s">
        <v>59</v>
      </c>
      <c r="M2267" s="1">
        <v>0.50800000000000001</v>
      </c>
      <c r="O2267" t="s">
        <v>56</v>
      </c>
      <c r="R2267" s="1">
        <v>0.49199999999999999</v>
      </c>
      <c r="S2267" t="s">
        <v>24</v>
      </c>
      <c r="AA2267">
        <v>0</v>
      </c>
    </row>
    <row r="2268" spans="1:27" hidden="1" x14ac:dyDescent="0.2">
      <c r="A2268" t="s">
        <v>113</v>
      </c>
      <c r="B2268">
        <v>2996568</v>
      </c>
      <c r="C2268">
        <v>2996568</v>
      </c>
      <c r="D2268">
        <v>1</v>
      </c>
      <c r="H2268" t="s">
        <v>80</v>
      </c>
      <c r="J2268" t="s">
        <v>32</v>
      </c>
      <c r="L2268" t="s">
        <v>59</v>
      </c>
      <c r="M2268" s="1">
        <v>0.50800000000000001</v>
      </c>
      <c r="O2268" t="s">
        <v>56</v>
      </c>
      <c r="R2268" s="1">
        <v>0.49199999999999999</v>
      </c>
      <c r="S2268" t="s">
        <v>20</v>
      </c>
      <c r="AA2268">
        <v>0</v>
      </c>
    </row>
    <row r="2269" spans="1:27" hidden="1" x14ac:dyDescent="0.2">
      <c r="A2269" t="s">
        <v>113</v>
      </c>
      <c r="B2269">
        <v>2995393</v>
      </c>
      <c r="C2269">
        <v>2995393</v>
      </c>
      <c r="D2269">
        <v>1</v>
      </c>
      <c r="H2269" t="s">
        <v>80</v>
      </c>
      <c r="J2269" t="s">
        <v>32</v>
      </c>
      <c r="L2269" t="s">
        <v>59</v>
      </c>
      <c r="M2269" s="1">
        <v>0.50800000000000001</v>
      </c>
      <c r="O2269" t="s">
        <v>56</v>
      </c>
      <c r="R2269" s="1">
        <v>0.49199999999999999</v>
      </c>
      <c r="S2269" t="s">
        <v>21</v>
      </c>
      <c r="AA2269">
        <v>0</v>
      </c>
    </row>
    <row r="2270" spans="1:27" hidden="1" x14ac:dyDescent="0.2">
      <c r="A2270" t="s">
        <v>113</v>
      </c>
      <c r="B2270">
        <v>2995568</v>
      </c>
      <c r="C2270">
        <v>2995568</v>
      </c>
      <c r="D2270">
        <v>1</v>
      </c>
      <c r="H2270" t="s">
        <v>80</v>
      </c>
      <c r="J2270" t="s">
        <v>32</v>
      </c>
      <c r="L2270" t="s">
        <v>59</v>
      </c>
      <c r="M2270" s="1">
        <v>0.50800000000000001</v>
      </c>
      <c r="R2270" s="1">
        <v>0.49199999999999999</v>
      </c>
      <c r="S2270" t="s">
        <v>23</v>
      </c>
      <c r="AA2270">
        <v>0</v>
      </c>
    </row>
    <row r="2271" spans="1:27" hidden="1" x14ac:dyDescent="0.2">
      <c r="A2271" t="s">
        <v>113</v>
      </c>
      <c r="B2271">
        <v>386402</v>
      </c>
      <c r="C2271">
        <v>386402</v>
      </c>
      <c r="D2271">
        <v>1</v>
      </c>
      <c r="E2271" t="s">
        <v>28</v>
      </c>
      <c r="F2271" t="s">
        <v>29</v>
      </c>
      <c r="G2271">
        <v>226</v>
      </c>
      <c r="H2271" t="s">
        <v>30</v>
      </c>
      <c r="I2271" t="s">
        <v>31</v>
      </c>
      <c r="J2271" t="s">
        <v>32</v>
      </c>
      <c r="K2271" t="s">
        <v>33</v>
      </c>
      <c r="L2271" t="s">
        <v>34</v>
      </c>
      <c r="M2271" s="1">
        <v>0.51</v>
      </c>
      <c r="N2271" t="s">
        <v>35</v>
      </c>
      <c r="O2271" t="s">
        <v>36</v>
      </c>
      <c r="P2271" t="s">
        <v>37</v>
      </c>
      <c r="Q2271" t="s">
        <v>38</v>
      </c>
      <c r="R2271" s="1">
        <v>0.49</v>
      </c>
      <c r="S2271" t="s">
        <v>18</v>
      </c>
      <c r="AA2271">
        <v>0</v>
      </c>
    </row>
    <row r="2272" spans="1:27" hidden="1" x14ac:dyDescent="0.2">
      <c r="A2272" t="s">
        <v>113</v>
      </c>
      <c r="B2272">
        <v>386402</v>
      </c>
      <c r="C2272">
        <v>386402</v>
      </c>
      <c r="D2272">
        <v>1</v>
      </c>
      <c r="E2272" t="s">
        <v>50</v>
      </c>
      <c r="F2272" t="s">
        <v>29</v>
      </c>
      <c r="G2272">
        <v>226</v>
      </c>
      <c r="H2272" t="s">
        <v>30</v>
      </c>
      <c r="I2272" t="s">
        <v>31</v>
      </c>
      <c r="J2272" t="s">
        <v>32</v>
      </c>
      <c r="K2272" t="s">
        <v>33</v>
      </c>
      <c r="L2272" t="s">
        <v>34</v>
      </c>
      <c r="M2272" s="1">
        <v>0.51</v>
      </c>
      <c r="N2272" t="s">
        <v>51</v>
      </c>
      <c r="O2272" t="s">
        <v>36</v>
      </c>
      <c r="P2272" t="s">
        <v>37</v>
      </c>
      <c r="Q2272" t="s">
        <v>38</v>
      </c>
      <c r="R2272" s="1">
        <v>0.49</v>
      </c>
      <c r="S2272" t="s">
        <v>20</v>
      </c>
      <c r="AA2272">
        <v>0</v>
      </c>
    </row>
    <row r="2273" spans="1:27" hidden="1" x14ac:dyDescent="0.2">
      <c r="A2273" t="s">
        <v>113</v>
      </c>
      <c r="B2273">
        <v>386402</v>
      </c>
      <c r="C2273">
        <v>386402</v>
      </c>
      <c r="D2273">
        <v>1</v>
      </c>
      <c r="E2273" t="s">
        <v>28</v>
      </c>
      <c r="F2273" t="s">
        <v>29</v>
      </c>
      <c r="G2273">
        <v>226</v>
      </c>
      <c r="H2273" t="s">
        <v>30</v>
      </c>
      <c r="I2273" t="s">
        <v>52</v>
      </c>
      <c r="J2273" t="s">
        <v>32</v>
      </c>
      <c r="K2273" t="s">
        <v>33</v>
      </c>
      <c r="L2273" t="s">
        <v>34</v>
      </c>
      <c r="M2273" s="1">
        <v>0.51</v>
      </c>
      <c r="N2273" t="s">
        <v>35</v>
      </c>
      <c r="O2273" t="s">
        <v>36</v>
      </c>
      <c r="P2273" t="s">
        <v>37</v>
      </c>
      <c r="Q2273" t="s">
        <v>38</v>
      </c>
      <c r="R2273" s="1">
        <v>0.49</v>
      </c>
      <c r="S2273" t="s">
        <v>21</v>
      </c>
      <c r="AA2273">
        <v>0</v>
      </c>
    </row>
    <row r="2274" spans="1:27" hidden="1" x14ac:dyDescent="0.2">
      <c r="A2274" t="s">
        <v>113</v>
      </c>
      <c r="B2274">
        <v>781738</v>
      </c>
      <c r="C2274">
        <v>781738</v>
      </c>
      <c r="D2274">
        <v>1</v>
      </c>
      <c r="H2274" t="s">
        <v>30</v>
      </c>
      <c r="J2274" t="s">
        <v>32</v>
      </c>
      <c r="L2274" t="s">
        <v>34</v>
      </c>
      <c r="M2274" s="1">
        <v>0.51200000000000001</v>
      </c>
      <c r="O2274" t="s">
        <v>36</v>
      </c>
      <c r="R2274" s="1">
        <v>0.442</v>
      </c>
      <c r="S2274" t="s">
        <v>24</v>
      </c>
      <c r="AA2274">
        <v>0</v>
      </c>
    </row>
    <row r="2275" spans="1:27" hidden="1" x14ac:dyDescent="0.2">
      <c r="A2275" t="s">
        <v>113</v>
      </c>
      <c r="B2275">
        <v>781726</v>
      </c>
      <c r="C2275">
        <v>781726</v>
      </c>
      <c r="D2275">
        <v>1</v>
      </c>
      <c r="H2275" t="s">
        <v>30</v>
      </c>
      <c r="J2275" t="s">
        <v>32</v>
      </c>
      <c r="L2275" t="s">
        <v>34</v>
      </c>
      <c r="M2275" s="1">
        <v>0.51200000000000001</v>
      </c>
      <c r="R2275" s="1">
        <v>0.442</v>
      </c>
      <c r="S2275" t="s">
        <v>23</v>
      </c>
      <c r="AA2275">
        <v>0</v>
      </c>
    </row>
    <row r="2276" spans="1:27" hidden="1" x14ac:dyDescent="0.2">
      <c r="A2276" t="s">
        <v>113</v>
      </c>
      <c r="B2276">
        <v>1211770</v>
      </c>
      <c r="C2276">
        <v>1211770</v>
      </c>
      <c r="D2276">
        <v>1</v>
      </c>
      <c r="E2276" t="s">
        <v>69</v>
      </c>
      <c r="F2276" t="s">
        <v>70</v>
      </c>
      <c r="G2276">
        <v>651</v>
      </c>
      <c r="H2276" t="s">
        <v>30</v>
      </c>
      <c r="I2276" t="s">
        <v>72</v>
      </c>
      <c r="J2276" t="s">
        <v>32</v>
      </c>
      <c r="L2276" t="s">
        <v>34</v>
      </c>
      <c r="M2276" s="1">
        <v>0.51700000000000002</v>
      </c>
      <c r="N2276" t="s">
        <v>74</v>
      </c>
      <c r="O2276" t="s">
        <v>36</v>
      </c>
      <c r="Q2276" t="s">
        <v>198</v>
      </c>
      <c r="R2276" s="1">
        <v>0.44600000000000001</v>
      </c>
      <c r="S2276" t="s">
        <v>18</v>
      </c>
      <c r="AA2276">
        <v>0</v>
      </c>
    </row>
    <row r="2277" spans="1:27" hidden="1" x14ac:dyDescent="0.2">
      <c r="A2277" t="s">
        <v>113</v>
      </c>
      <c r="B2277">
        <v>781727</v>
      </c>
      <c r="C2277">
        <v>781727</v>
      </c>
      <c r="D2277">
        <v>1</v>
      </c>
      <c r="H2277" t="s">
        <v>199</v>
      </c>
      <c r="J2277" t="s">
        <v>43</v>
      </c>
      <c r="L2277" t="s">
        <v>200</v>
      </c>
      <c r="M2277" s="1">
        <v>0.51700000000000002</v>
      </c>
      <c r="O2277" t="s">
        <v>36</v>
      </c>
      <c r="S2277" t="s">
        <v>24</v>
      </c>
      <c r="AA2277">
        <v>0</v>
      </c>
    </row>
    <row r="2278" spans="1:27" hidden="1" x14ac:dyDescent="0.2">
      <c r="A2278" t="s">
        <v>113</v>
      </c>
      <c r="B2278">
        <v>781727</v>
      </c>
      <c r="C2278">
        <v>781726</v>
      </c>
      <c r="D2278">
        <v>0</v>
      </c>
      <c r="H2278" t="e">
        <f>+A</f>
        <v>#NAME?</v>
      </c>
      <c r="J2278" t="s">
        <v>43</v>
      </c>
      <c r="L2278" t="s">
        <v>56</v>
      </c>
      <c r="M2278" s="1">
        <v>0.51700000000000002</v>
      </c>
      <c r="S2278" t="s">
        <v>24</v>
      </c>
      <c r="AA2278">
        <v>0</v>
      </c>
    </row>
    <row r="2279" spans="1:27" hidden="1" x14ac:dyDescent="0.2">
      <c r="A2279" t="s">
        <v>113</v>
      </c>
      <c r="B2279">
        <v>781715</v>
      </c>
      <c r="C2279">
        <v>781714</v>
      </c>
      <c r="D2279">
        <v>0</v>
      </c>
      <c r="J2279" t="s">
        <v>43</v>
      </c>
      <c r="L2279" t="s">
        <v>56</v>
      </c>
      <c r="M2279" s="1">
        <v>0.51700000000000002</v>
      </c>
      <c r="S2279" t="s">
        <v>23</v>
      </c>
      <c r="AA2279">
        <v>0</v>
      </c>
    </row>
    <row r="2280" spans="1:27" hidden="1" x14ac:dyDescent="0.2">
      <c r="A2280" t="s">
        <v>113</v>
      </c>
      <c r="B2280">
        <v>781715</v>
      </c>
      <c r="C2280">
        <v>781715</v>
      </c>
      <c r="D2280">
        <v>1</v>
      </c>
      <c r="H2280" t="s">
        <v>199</v>
      </c>
      <c r="J2280" t="s">
        <v>43</v>
      </c>
      <c r="L2280" t="s">
        <v>200</v>
      </c>
      <c r="M2280" s="1">
        <v>0.51700000000000002</v>
      </c>
      <c r="S2280" t="s">
        <v>23</v>
      </c>
      <c r="AA2280">
        <v>0</v>
      </c>
    </row>
    <row r="2281" spans="1:27" hidden="1" x14ac:dyDescent="0.2">
      <c r="A2281" t="s">
        <v>113</v>
      </c>
      <c r="B2281">
        <v>1201477</v>
      </c>
      <c r="C2281">
        <v>1201476</v>
      </c>
      <c r="D2281">
        <v>0</v>
      </c>
      <c r="J2281" t="s">
        <v>43</v>
      </c>
      <c r="L2281" t="s">
        <v>232</v>
      </c>
      <c r="M2281" s="1">
        <v>0.52600000000000002</v>
      </c>
      <c r="S2281" t="s">
        <v>18</v>
      </c>
      <c r="AA2281">
        <v>0</v>
      </c>
    </row>
    <row r="2282" spans="1:27" hidden="1" x14ac:dyDescent="0.2">
      <c r="A2282" t="s">
        <v>113</v>
      </c>
      <c r="B2282">
        <v>3345953</v>
      </c>
      <c r="C2282">
        <v>3345953</v>
      </c>
      <c r="D2282">
        <v>1</v>
      </c>
      <c r="E2282" t="s">
        <v>65</v>
      </c>
      <c r="H2282" t="s">
        <v>80</v>
      </c>
      <c r="J2282" t="s">
        <v>32</v>
      </c>
      <c r="L2282" t="s">
        <v>59</v>
      </c>
      <c r="M2282" s="1">
        <v>0.53</v>
      </c>
      <c r="S2282" t="s">
        <v>19</v>
      </c>
      <c r="AA2282">
        <v>0</v>
      </c>
    </row>
    <row r="2283" spans="1:27" hidden="1" x14ac:dyDescent="0.2">
      <c r="A2283" t="s">
        <v>113</v>
      </c>
      <c r="B2283">
        <v>3065083</v>
      </c>
      <c r="C2283">
        <v>3065083</v>
      </c>
      <c r="D2283">
        <v>1</v>
      </c>
      <c r="E2283" t="s">
        <v>78</v>
      </c>
      <c r="F2283" t="s">
        <v>79</v>
      </c>
      <c r="G2283">
        <v>528</v>
      </c>
      <c r="H2283" t="s">
        <v>99</v>
      </c>
      <c r="I2283" t="s">
        <v>81</v>
      </c>
      <c r="J2283" t="s">
        <v>32</v>
      </c>
      <c r="L2283" t="s">
        <v>36</v>
      </c>
      <c r="M2283" s="1">
        <v>0.53400000000000003</v>
      </c>
      <c r="N2283" t="s">
        <v>82</v>
      </c>
      <c r="O2283" t="s">
        <v>34</v>
      </c>
      <c r="Q2283" t="s">
        <v>101</v>
      </c>
      <c r="R2283" s="1">
        <v>0.46400000000000002</v>
      </c>
      <c r="S2283" t="s">
        <v>18</v>
      </c>
      <c r="AA2283">
        <v>0</v>
      </c>
    </row>
    <row r="2284" spans="1:27" hidden="1" x14ac:dyDescent="0.2">
      <c r="A2284" t="s">
        <v>113</v>
      </c>
      <c r="B2284">
        <v>3062801</v>
      </c>
      <c r="C2284">
        <v>3062801</v>
      </c>
      <c r="D2284">
        <v>1</v>
      </c>
      <c r="E2284" t="s">
        <v>85</v>
      </c>
      <c r="F2284" t="s">
        <v>86</v>
      </c>
      <c r="G2284">
        <v>528</v>
      </c>
      <c r="H2284" t="s">
        <v>99</v>
      </c>
      <c r="I2284" t="s">
        <v>87</v>
      </c>
      <c r="J2284" t="s">
        <v>32</v>
      </c>
      <c r="L2284" t="s">
        <v>36</v>
      </c>
      <c r="M2284" s="1">
        <v>0.53400000000000003</v>
      </c>
      <c r="Q2284" t="s">
        <v>101</v>
      </c>
      <c r="S2284" t="s">
        <v>22</v>
      </c>
      <c r="AA2284">
        <v>0</v>
      </c>
    </row>
    <row r="2285" spans="1:27" hidden="1" x14ac:dyDescent="0.2">
      <c r="A2285" t="s">
        <v>113</v>
      </c>
      <c r="B2285">
        <v>3062911</v>
      </c>
      <c r="C2285">
        <v>3062911</v>
      </c>
      <c r="D2285">
        <v>1</v>
      </c>
      <c r="E2285" t="s">
        <v>85</v>
      </c>
      <c r="F2285" t="s">
        <v>86</v>
      </c>
      <c r="G2285">
        <v>528</v>
      </c>
      <c r="H2285" t="s">
        <v>99</v>
      </c>
      <c r="I2285" t="s">
        <v>88</v>
      </c>
      <c r="J2285" t="s">
        <v>32</v>
      </c>
      <c r="L2285" t="s">
        <v>36</v>
      </c>
      <c r="M2285" s="1">
        <v>0.53400000000000003</v>
      </c>
      <c r="N2285" t="s">
        <v>82</v>
      </c>
      <c r="O2285" t="s">
        <v>34</v>
      </c>
      <c r="Q2285" t="s">
        <v>101</v>
      </c>
      <c r="R2285" s="1">
        <v>0.46400000000000002</v>
      </c>
      <c r="S2285" t="s">
        <v>24</v>
      </c>
      <c r="AA2285">
        <v>0</v>
      </c>
    </row>
    <row r="2286" spans="1:27" hidden="1" x14ac:dyDescent="0.2">
      <c r="A2286" t="s">
        <v>113</v>
      </c>
      <c r="B2286">
        <v>3063900</v>
      </c>
      <c r="C2286">
        <v>3063900</v>
      </c>
      <c r="D2286">
        <v>1</v>
      </c>
      <c r="E2286" t="s">
        <v>89</v>
      </c>
      <c r="F2286" t="s">
        <v>90</v>
      </c>
      <c r="G2286">
        <v>528</v>
      </c>
      <c r="H2286" t="s">
        <v>99</v>
      </c>
      <c r="I2286" t="s">
        <v>81</v>
      </c>
      <c r="J2286" t="s">
        <v>32</v>
      </c>
      <c r="L2286" t="s">
        <v>36</v>
      </c>
      <c r="M2286" s="1">
        <v>0.53400000000000003</v>
      </c>
      <c r="N2286" t="s">
        <v>91</v>
      </c>
      <c r="O2286" t="s">
        <v>34</v>
      </c>
      <c r="Q2286" t="s">
        <v>101</v>
      </c>
      <c r="R2286" s="1">
        <v>0.46400000000000002</v>
      </c>
      <c r="S2286" t="s">
        <v>20</v>
      </c>
      <c r="AA2286">
        <v>0</v>
      </c>
    </row>
    <row r="2287" spans="1:27" hidden="1" x14ac:dyDescent="0.2">
      <c r="A2287" t="s">
        <v>113</v>
      </c>
      <c r="B2287">
        <v>3062725</v>
      </c>
      <c r="C2287">
        <v>3062725</v>
      </c>
      <c r="D2287">
        <v>1</v>
      </c>
      <c r="E2287" t="s">
        <v>85</v>
      </c>
      <c r="F2287" t="s">
        <v>86</v>
      </c>
      <c r="G2287">
        <v>528</v>
      </c>
      <c r="H2287" t="s">
        <v>99</v>
      </c>
      <c r="I2287" t="s">
        <v>92</v>
      </c>
      <c r="J2287" t="s">
        <v>32</v>
      </c>
      <c r="L2287" t="s">
        <v>36</v>
      </c>
      <c r="M2287" s="1">
        <v>0.53400000000000003</v>
      </c>
      <c r="N2287" t="s">
        <v>82</v>
      </c>
      <c r="O2287" t="s">
        <v>34</v>
      </c>
      <c r="Q2287" t="s">
        <v>101</v>
      </c>
      <c r="R2287" s="1">
        <v>0.46400000000000002</v>
      </c>
      <c r="S2287" t="s">
        <v>21</v>
      </c>
      <c r="AA2287">
        <v>0</v>
      </c>
    </row>
    <row r="2288" spans="1:27" hidden="1" x14ac:dyDescent="0.2">
      <c r="A2288" t="s">
        <v>113</v>
      </c>
      <c r="B2288">
        <v>3062900</v>
      </c>
      <c r="C2288">
        <v>3062900</v>
      </c>
      <c r="D2288">
        <v>1</v>
      </c>
      <c r="E2288" t="s">
        <v>93</v>
      </c>
      <c r="F2288" t="s">
        <v>94</v>
      </c>
      <c r="G2288">
        <v>528</v>
      </c>
      <c r="H2288" t="s">
        <v>99</v>
      </c>
      <c r="I2288" t="s">
        <v>95</v>
      </c>
      <c r="J2288" t="s">
        <v>32</v>
      </c>
      <c r="L2288" t="s">
        <v>36</v>
      </c>
      <c r="M2288" s="1">
        <v>0.53400000000000003</v>
      </c>
      <c r="Q2288" t="s">
        <v>101</v>
      </c>
      <c r="R2288" s="1">
        <v>0.46400000000000002</v>
      </c>
      <c r="S2288" t="s">
        <v>23</v>
      </c>
      <c r="AA2288">
        <v>0</v>
      </c>
    </row>
    <row r="2289" spans="1:27" hidden="1" x14ac:dyDescent="0.2">
      <c r="A2289" t="s">
        <v>113</v>
      </c>
      <c r="B2289">
        <v>2995019</v>
      </c>
      <c r="C2289">
        <v>2995019</v>
      </c>
      <c r="D2289">
        <v>1</v>
      </c>
      <c r="E2289" t="s">
        <v>65</v>
      </c>
      <c r="H2289" t="s">
        <v>80</v>
      </c>
      <c r="J2289" t="s">
        <v>32</v>
      </c>
      <c r="L2289" t="s">
        <v>59</v>
      </c>
      <c r="M2289" s="1">
        <v>0.53500000000000003</v>
      </c>
      <c r="S2289" t="s">
        <v>19</v>
      </c>
      <c r="AA2289">
        <v>0</v>
      </c>
    </row>
    <row r="2290" spans="1:27" hidden="1" x14ac:dyDescent="0.2">
      <c r="A2290" t="s">
        <v>113</v>
      </c>
      <c r="B2290">
        <v>3345957</v>
      </c>
      <c r="C2290">
        <v>3345957</v>
      </c>
      <c r="D2290">
        <v>1</v>
      </c>
      <c r="E2290" t="s">
        <v>65</v>
      </c>
      <c r="H2290" t="s">
        <v>99</v>
      </c>
      <c r="J2290" t="s">
        <v>32</v>
      </c>
      <c r="L2290" t="s">
        <v>36</v>
      </c>
      <c r="M2290" s="1">
        <v>0.53600000000000003</v>
      </c>
      <c r="S2290" t="s">
        <v>19</v>
      </c>
      <c r="AA2290">
        <v>0</v>
      </c>
    </row>
    <row r="2291" spans="1:27" hidden="1" x14ac:dyDescent="0.2">
      <c r="A2291" t="s">
        <v>113</v>
      </c>
      <c r="B2291">
        <v>2997849</v>
      </c>
      <c r="C2291">
        <v>2997849</v>
      </c>
      <c r="D2291">
        <v>1</v>
      </c>
      <c r="E2291" t="s">
        <v>127</v>
      </c>
      <c r="F2291" t="s">
        <v>128</v>
      </c>
      <c r="G2291">
        <v>232</v>
      </c>
      <c r="H2291" t="s">
        <v>80</v>
      </c>
      <c r="I2291" t="s">
        <v>129</v>
      </c>
      <c r="J2291" t="s">
        <v>32</v>
      </c>
      <c r="K2291" t="s">
        <v>33</v>
      </c>
      <c r="L2291" t="s">
        <v>59</v>
      </c>
      <c r="M2291" s="1">
        <v>0.53700000000000003</v>
      </c>
      <c r="N2291" t="s">
        <v>130</v>
      </c>
      <c r="O2291" t="s">
        <v>56</v>
      </c>
      <c r="P2291" t="s">
        <v>37</v>
      </c>
      <c r="Q2291" t="s">
        <v>262</v>
      </c>
      <c r="R2291" s="1">
        <v>0.46</v>
      </c>
      <c r="S2291" t="s">
        <v>18</v>
      </c>
      <c r="AA2291">
        <v>0</v>
      </c>
    </row>
    <row r="2292" spans="1:27" hidden="1" x14ac:dyDescent="0.2">
      <c r="A2292" t="s">
        <v>113</v>
      </c>
      <c r="B2292">
        <v>2995567</v>
      </c>
      <c r="C2292">
        <v>2995567</v>
      </c>
      <c r="D2292">
        <v>1</v>
      </c>
      <c r="E2292" t="s">
        <v>127</v>
      </c>
      <c r="F2292" t="s">
        <v>128</v>
      </c>
      <c r="G2292">
        <v>232</v>
      </c>
      <c r="H2292" t="s">
        <v>80</v>
      </c>
      <c r="I2292" t="s">
        <v>133</v>
      </c>
      <c r="J2292" t="s">
        <v>32</v>
      </c>
      <c r="K2292" t="s">
        <v>33</v>
      </c>
      <c r="L2292" t="s">
        <v>59</v>
      </c>
      <c r="M2292" s="1">
        <v>0.53700000000000003</v>
      </c>
      <c r="P2292" t="s">
        <v>37</v>
      </c>
      <c r="Q2292" t="s">
        <v>262</v>
      </c>
      <c r="S2292" t="s">
        <v>22</v>
      </c>
      <c r="AA2292">
        <v>0</v>
      </c>
    </row>
    <row r="2293" spans="1:27" hidden="1" x14ac:dyDescent="0.2">
      <c r="A2293" t="s">
        <v>113</v>
      </c>
      <c r="B2293">
        <v>2995677</v>
      </c>
      <c r="C2293">
        <v>2995677</v>
      </c>
      <c r="D2293">
        <v>1</v>
      </c>
      <c r="E2293" t="s">
        <v>127</v>
      </c>
      <c r="F2293" t="s">
        <v>128</v>
      </c>
      <c r="G2293">
        <v>232</v>
      </c>
      <c r="H2293" t="s">
        <v>80</v>
      </c>
      <c r="I2293" t="s">
        <v>134</v>
      </c>
      <c r="J2293" t="s">
        <v>32</v>
      </c>
      <c r="K2293" t="s">
        <v>33</v>
      </c>
      <c r="L2293" t="s">
        <v>59</v>
      </c>
      <c r="M2293" s="1">
        <v>0.53700000000000003</v>
      </c>
      <c r="N2293" t="s">
        <v>130</v>
      </c>
      <c r="O2293" t="s">
        <v>56</v>
      </c>
      <c r="P2293" t="s">
        <v>37</v>
      </c>
      <c r="Q2293" t="s">
        <v>262</v>
      </c>
      <c r="R2293" s="1">
        <v>0.46</v>
      </c>
      <c r="S2293" t="s">
        <v>24</v>
      </c>
      <c r="AA2293">
        <v>0</v>
      </c>
    </row>
    <row r="2294" spans="1:27" hidden="1" x14ac:dyDescent="0.2">
      <c r="A2294" t="s">
        <v>113</v>
      </c>
      <c r="B2294">
        <v>2996666</v>
      </c>
      <c r="C2294">
        <v>2996666</v>
      </c>
      <c r="D2294">
        <v>1</v>
      </c>
      <c r="E2294" t="s">
        <v>139</v>
      </c>
      <c r="F2294" t="s">
        <v>128</v>
      </c>
      <c r="G2294">
        <v>232</v>
      </c>
      <c r="H2294" t="s">
        <v>80</v>
      </c>
      <c r="I2294" t="s">
        <v>140</v>
      </c>
      <c r="J2294" t="s">
        <v>32</v>
      </c>
      <c r="K2294" t="s">
        <v>33</v>
      </c>
      <c r="L2294" t="s">
        <v>59</v>
      </c>
      <c r="M2294" s="1">
        <v>0.53700000000000003</v>
      </c>
      <c r="N2294" t="s">
        <v>141</v>
      </c>
      <c r="O2294" t="s">
        <v>56</v>
      </c>
      <c r="P2294" t="s">
        <v>37</v>
      </c>
      <c r="Q2294" t="s">
        <v>262</v>
      </c>
      <c r="R2294" s="1">
        <v>0.46</v>
      </c>
      <c r="S2294" t="s">
        <v>20</v>
      </c>
      <c r="AA2294">
        <v>0</v>
      </c>
    </row>
    <row r="2295" spans="1:27" hidden="1" x14ac:dyDescent="0.2">
      <c r="A2295" t="s">
        <v>113</v>
      </c>
      <c r="B2295">
        <v>2995491</v>
      </c>
      <c r="C2295">
        <v>2995491</v>
      </c>
      <c r="D2295">
        <v>1</v>
      </c>
      <c r="E2295" t="s">
        <v>127</v>
      </c>
      <c r="F2295" t="s">
        <v>128</v>
      </c>
      <c r="G2295">
        <v>232</v>
      </c>
      <c r="H2295" t="s">
        <v>80</v>
      </c>
      <c r="I2295" t="s">
        <v>142</v>
      </c>
      <c r="J2295" t="s">
        <v>32</v>
      </c>
      <c r="K2295" t="s">
        <v>33</v>
      </c>
      <c r="L2295" t="s">
        <v>59</v>
      </c>
      <c r="M2295" s="1">
        <v>0.53700000000000003</v>
      </c>
      <c r="N2295" t="s">
        <v>130</v>
      </c>
      <c r="O2295" t="s">
        <v>56</v>
      </c>
      <c r="P2295" t="s">
        <v>37</v>
      </c>
      <c r="Q2295" t="s">
        <v>262</v>
      </c>
      <c r="R2295" s="1">
        <v>0.46</v>
      </c>
      <c r="S2295" t="s">
        <v>21</v>
      </c>
      <c r="AA2295">
        <v>0</v>
      </c>
    </row>
    <row r="2296" spans="1:27" hidden="1" x14ac:dyDescent="0.2">
      <c r="A2296" t="s">
        <v>113</v>
      </c>
      <c r="B2296">
        <v>2995666</v>
      </c>
      <c r="C2296">
        <v>2995666</v>
      </c>
      <c r="D2296">
        <v>1</v>
      </c>
      <c r="E2296" t="s">
        <v>127</v>
      </c>
      <c r="F2296" t="s">
        <v>128</v>
      </c>
      <c r="G2296">
        <v>232</v>
      </c>
      <c r="H2296" t="s">
        <v>80</v>
      </c>
      <c r="I2296" t="s">
        <v>143</v>
      </c>
      <c r="J2296" t="s">
        <v>32</v>
      </c>
      <c r="K2296" t="s">
        <v>33</v>
      </c>
      <c r="L2296" t="s">
        <v>59</v>
      </c>
      <c r="M2296" s="1">
        <v>0.53700000000000003</v>
      </c>
      <c r="P2296" t="s">
        <v>37</v>
      </c>
      <c r="Q2296" t="s">
        <v>262</v>
      </c>
      <c r="R2296" s="1">
        <v>0.46</v>
      </c>
      <c r="S2296" t="s">
        <v>23</v>
      </c>
      <c r="AA2296">
        <v>0</v>
      </c>
    </row>
    <row r="2297" spans="1:27" hidden="1" x14ac:dyDescent="0.2">
      <c r="A2297" t="s">
        <v>113</v>
      </c>
      <c r="B2297">
        <v>1210226</v>
      </c>
      <c r="C2297">
        <v>1210226</v>
      </c>
      <c r="D2297">
        <v>1</v>
      </c>
      <c r="E2297" t="s">
        <v>97</v>
      </c>
      <c r="F2297" t="s">
        <v>98</v>
      </c>
      <c r="G2297">
        <v>665</v>
      </c>
      <c r="H2297" t="s">
        <v>110</v>
      </c>
      <c r="I2297" t="s">
        <v>243</v>
      </c>
      <c r="J2297" t="s">
        <v>55</v>
      </c>
      <c r="K2297" t="s">
        <v>33</v>
      </c>
      <c r="L2297" t="s">
        <v>34</v>
      </c>
      <c r="M2297" s="1">
        <v>0.53900000000000003</v>
      </c>
      <c r="P2297" t="s">
        <v>80</v>
      </c>
      <c r="Q2297" t="s">
        <v>264</v>
      </c>
      <c r="S2297" t="s">
        <v>19</v>
      </c>
      <c r="AA2297">
        <v>0</v>
      </c>
    </row>
    <row r="2298" spans="1:27" hidden="1" x14ac:dyDescent="0.2">
      <c r="A2298" t="s">
        <v>113</v>
      </c>
      <c r="B2298">
        <v>2814795</v>
      </c>
      <c r="C2298">
        <v>2814795</v>
      </c>
      <c r="D2298">
        <v>1</v>
      </c>
      <c r="E2298" t="s">
        <v>65</v>
      </c>
      <c r="H2298" t="s">
        <v>30</v>
      </c>
      <c r="J2298" t="s">
        <v>32</v>
      </c>
      <c r="L2298" t="s">
        <v>34</v>
      </c>
      <c r="M2298" s="1">
        <v>0.54500000000000004</v>
      </c>
      <c r="S2298" t="s">
        <v>19</v>
      </c>
      <c r="AA2298">
        <v>0</v>
      </c>
    </row>
    <row r="2299" spans="1:27" hidden="1" x14ac:dyDescent="0.2">
      <c r="A2299" t="s">
        <v>113</v>
      </c>
      <c r="B2299">
        <v>781739</v>
      </c>
      <c r="C2299">
        <v>781739</v>
      </c>
      <c r="D2299">
        <v>1</v>
      </c>
      <c r="H2299" t="s">
        <v>60</v>
      </c>
      <c r="J2299" t="s">
        <v>55</v>
      </c>
      <c r="L2299" t="s">
        <v>36</v>
      </c>
      <c r="M2299" s="1">
        <v>0.54800000000000004</v>
      </c>
      <c r="O2299" t="s">
        <v>59</v>
      </c>
      <c r="R2299" s="1">
        <v>3.2000000000000001E-2</v>
      </c>
      <c r="S2299" t="s">
        <v>24</v>
      </c>
      <c r="AA2299">
        <v>0</v>
      </c>
    </row>
    <row r="2300" spans="1:27" hidden="1" x14ac:dyDescent="0.2">
      <c r="A2300" t="s">
        <v>113</v>
      </c>
      <c r="B2300">
        <v>781727</v>
      </c>
      <c r="C2300">
        <v>781727</v>
      </c>
      <c r="D2300">
        <v>1</v>
      </c>
      <c r="H2300" t="s">
        <v>60</v>
      </c>
      <c r="J2300" t="s">
        <v>55</v>
      </c>
      <c r="L2300" t="s">
        <v>36</v>
      </c>
      <c r="M2300" s="1">
        <v>0.54800000000000004</v>
      </c>
      <c r="R2300" s="1">
        <v>3.2000000000000001E-2</v>
      </c>
      <c r="S2300" t="s">
        <v>23</v>
      </c>
      <c r="AA2300">
        <v>0</v>
      </c>
    </row>
    <row r="2301" spans="1:27" hidden="1" x14ac:dyDescent="0.2">
      <c r="A2301" t="s">
        <v>113</v>
      </c>
      <c r="B2301">
        <v>386406</v>
      </c>
      <c r="C2301">
        <v>386406</v>
      </c>
      <c r="D2301">
        <v>1</v>
      </c>
      <c r="E2301" t="s">
        <v>28</v>
      </c>
      <c r="F2301" t="s">
        <v>29</v>
      </c>
      <c r="G2301">
        <v>230</v>
      </c>
      <c r="H2301" t="s">
        <v>54</v>
      </c>
      <c r="I2301" t="s">
        <v>31</v>
      </c>
      <c r="J2301" t="s">
        <v>55</v>
      </c>
      <c r="K2301" t="s">
        <v>33</v>
      </c>
      <c r="L2301" t="s">
        <v>56</v>
      </c>
      <c r="M2301" s="1">
        <v>0.56899999999999995</v>
      </c>
      <c r="N2301" t="s">
        <v>35</v>
      </c>
      <c r="O2301" t="s">
        <v>36</v>
      </c>
      <c r="P2301" t="s">
        <v>322</v>
      </c>
      <c r="Q2301" t="s">
        <v>323</v>
      </c>
      <c r="R2301" s="1">
        <v>0.42799999999999999</v>
      </c>
      <c r="S2301" t="s">
        <v>18</v>
      </c>
      <c r="AA2301">
        <v>0</v>
      </c>
    </row>
    <row r="2302" spans="1:27" hidden="1" x14ac:dyDescent="0.2">
      <c r="A2302" t="s">
        <v>113</v>
      </c>
      <c r="B2302">
        <v>386406</v>
      </c>
      <c r="C2302">
        <v>386406</v>
      </c>
      <c r="D2302">
        <v>1</v>
      </c>
      <c r="E2302" t="s">
        <v>50</v>
      </c>
      <c r="F2302" t="s">
        <v>29</v>
      </c>
      <c r="G2302">
        <v>230</v>
      </c>
      <c r="H2302" t="s">
        <v>54</v>
      </c>
      <c r="I2302" t="s">
        <v>31</v>
      </c>
      <c r="J2302" t="s">
        <v>55</v>
      </c>
      <c r="K2302" t="s">
        <v>33</v>
      </c>
      <c r="L2302" t="s">
        <v>56</v>
      </c>
      <c r="M2302" s="1">
        <v>0.56899999999999995</v>
      </c>
      <c r="N2302" t="s">
        <v>51</v>
      </c>
      <c r="O2302" t="s">
        <v>36</v>
      </c>
      <c r="P2302" t="s">
        <v>322</v>
      </c>
      <c r="Q2302" t="s">
        <v>323</v>
      </c>
      <c r="R2302" s="1">
        <v>0.42799999999999999</v>
      </c>
      <c r="S2302" t="s">
        <v>20</v>
      </c>
      <c r="AA2302">
        <v>0</v>
      </c>
    </row>
    <row r="2303" spans="1:27" hidden="1" x14ac:dyDescent="0.2">
      <c r="A2303" t="s">
        <v>113</v>
      </c>
      <c r="B2303">
        <v>386406</v>
      </c>
      <c r="C2303">
        <v>386406</v>
      </c>
      <c r="D2303">
        <v>1</v>
      </c>
      <c r="E2303" t="s">
        <v>28</v>
      </c>
      <c r="F2303" t="s">
        <v>29</v>
      </c>
      <c r="G2303">
        <v>230</v>
      </c>
      <c r="H2303" t="s">
        <v>54</v>
      </c>
      <c r="I2303" t="s">
        <v>52</v>
      </c>
      <c r="J2303" t="s">
        <v>55</v>
      </c>
      <c r="K2303" t="s">
        <v>33</v>
      </c>
      <c r="L2303" t="s">
        <v>56</v>
      </c>
      <c r="M2303" s="1">
        <v>0.56899999999999995</v>
      </c>
      <c r="N2303" t="s">
        <v>35</v>
      </c>
      <c r="O2303" t="s">
        <v>36</v>
      </c>
      <c r="P2303" t="s">
        <v>322</v>
      </c>
      <c r="Q2303" t="s">
        <v>323</v>
      </c>
      <c r="R2303" s="1">
        <v>0.42799999999999999</v>
      </c>
      <c r="S2303" t="s">
        <v>21</v>
      </c>
      <c r="AA2303">
        <v>0</v>
      </c>
    </row>
    <row r="2304" spans="1:27" hidden="1" x14ac:dyDescent="0.2">
      <c r="A2304" t="s">
        <v>113</v>
      </c>
      <c r="B2304">
        <v>3400333</v>
      </c>
      <c r="C2304">
        <v>3400333</v>
      </c>
      <c r="D2304">
        <v>1</v>
      </c>
      <c r="E2304" t="s">
        <v>193</v>
      </c>
      <c r="F2304" t="s">
        <v>194</v>
      </c>
      <c r="G2304">
        <v>18</v>
      </c>
      <c r="H2304" t="s">
        <v>148</v>
      </c>
      <c r="I2304" t="s">
        <v>195</v>
      </c>
      <c r="J2304" t="s">
        <v>55</v>
      </c>
      <c r="L2304" t="s">
        <v>36</v>
      </c>
      <c r="M2304" s="1">
        <v>0.57099999999999995</v>
      </c>
      <c r="N2304" t="s">
        <v>196</v>
      </c>
      <c r="O2304" t="s">
        <v>56</v>
      </c>
      <c r="Q2304" t="s">
        <v>197</v>
      </c>
      <c r="R2304" s="1">
        <v>0.42899999999999999</v>
      </c>
      <c r="S2304" t="s">
        <v>18</v>
      </c>
      <c r="AA2304">
        <v>0</v>
      </c>
    </row>
    <row r="2305" spans="1:27" hidden="1" x14ac:dyDescent="0.2">
      <c r="A2305" t="s">
        <v>113</v>
      </c>
      <c r="B2305">
        <v>1211815</v>
      </c>
      <c r="C2305">
        <v>1211815</v>
      </c>
      <c r="D2305">
        <v>1</v>
      </c>
      <c r="E2305" t="s">
        <v>69</v>
      </c>
      <c r="F2305" t="s">
        <v>70</v>
      </c>
      <c r="G2305">
        <v>606</v>
      </c>
      <c r="H2305" t="s">
        <v>66</v>
      </c>
      <c r="I2305" t="s">
        <v>72</v>
      </c>
      <c r="J2305" t="s">
        <v>32</v>
      </c>
      <c r="L2305" t="s">
        <v>56</v>
      </c>
      <c r="M2305" s="1">
        <v>0.57399999999999995</v>
      </c>
      <c r="N2305" t="s">
        <v>74</v>
      </c>
      <c r="O2305" t="s">
        <v>59</v>
      </c>
      <c r="Q2305" t="s">
        <v>336</v>
      </c>
      <c r="R2305" s="1">
        <v>0.42499999999999999</v>
      </c>
      <c r="S2305" t="s">
        <v>18</v>
      </c>
      <c r="AA2305">
        <v>0</v>
      </c>
    </row>
    <row r="2306" spans="1:27" hidden="1" x14ac:dyDescent="0.2">
      <c r="A2306" t="s">
        <v>113</v>
      </c>
      <c r="B2306">
        <v>1210734</v>
      </c>
      <c r="C2306">
        <v>1210734</v>
      </c>
      <c r="D2306">
        <v>1</v>
      </c>
      <c r="E2306" t="s">
        <v>97</v>
      </c>
      <c r="F2306" t="s">
        <v>98</v>
      </c>
      <c r="G2306">
        <v>606</v>
      </c>
      <c r="H2306" t="s">
        <v>66</v>
      </c>
      <c r="I2306" t="s">
        <v>241</v>
      </c>
      <c r="J2306" t="s">
        <v>32</v>
      </c>
      <c r="L2306" t="s">
        <v>56</v>
      </c>
      <c r="M2306" s="1">
        <v>0.57399999999999995</v>
      </c>
      <c r="Q2306" t="s">
        <v>336</v>
      </c>
      <c r="S2306" t="s">
        <v>22</v>
      </c>
      <c r="AA2306">
        <v>0</v>
      </c>
    </row>
    <row r="2307" spans="1:27" hidden="1" x14ac:dyDescent="0.2">
      <c r="A2307" t="s">
        <v>113</v>
      </c>
      <c r="B2307">
        <v>1210887</v>
      </c>
      <c r="C2307">
        <v>1210887</v>
      </c>
      <c r="D2307">
        <v>1</v>
      </c>
      <c r="E2307" t="s">
        <v>97</v>
      </c>
      <c r="F2307" t="s">
        <v>98</v>
      </c>
      <c r="G2307">
        <v>606</v>
      </c>
      <c r="H2307" t="s">
        <v>66</v>
      </c>
      <c r="I2307" t="s">
        <v>242</v>
      </c>
      <c r="J2307" t="s">
        <v>32</v>
      </c>
      <c r="L2307" t="s">
        <v>56</v>
      </c>
      <c r="M2307" s="1">
        <v>0.57399999999999995</v>
      </c>
      <c r="N2307" t="s">
        <v>74</v>
      </c>
      <c r="O2307" t="s">
        <v>59</v>
      </c>
      <c r="Q2307" t="s">
        <v>336</v>
      </c>
      <c r="R2307" s="1">
        <v>0.42499999999999999</v>
      </c>
      <c r="S2307" t="s">
        <v>24</v>
      </c>
      <c r="AA2307">
        <v>0</v>
      </c>
    </row>
    <row r="2308" spans="1:27" hidden="1" x14ac:dyDescent="0.2">
      <c r="A2308" t="s">
        <v>113</v>
      </c>
      <c r="B2308">
        <v>1210632</v>
      </c>
      <c r="C2308">
        <v>1210632</v>
      </c>
      <c r="D2308">
        <v>1</v>
      </c>
      <c r="E2308" t="s">
        <v>244</v>
      </c>
      <c r="F2308" t="s">
        <v>29</v>
      </c>
      <c r="G2308">
        <v>606</v>
      </c>
      <c r="H2308" t="s">
        <v>66</v>
      </c>
      <c r="I2308" t="s">
        <v>239</v>
      </c>
      <c r="J2308" t="s">
        <v>32</v>
      </c>
      <c r="L2308" t="s">
        <v>56</v>
      </c>
      <c r="M2308" s="1">
        <v>0.57399999999999995</v>
      </c>
      <c r="N2308" t="s">
        <v>245</v>
      </c>
      <c r="O2308" t="s">
        <v>59</v>
      </c>
      <c r="Q2308" t="s">
        <v>336</v>
      </c>
      <c r="R2308" s="1">
        <v>0.42499999999999999</v>
      </c>
      <c r="S2308" t="s">
        <v>20</v>
      </c>
      <c r="AA2308">
        <v>0</v>
      </c>
    </row>
    <row r="2309" spans="1:27" hidden="1" x14ac:dyDescent="0.2">
      <c r="A2309" t="s">
        <v>113</v>
      </c>
      <c r="B2309">
        <v>1210633</v>
      </c>
      <c r="C2309">
        <v>1210633</v>
      </c>
      <c r="D2309">
        <v>1</v>
      </c>
      <c r="E2309" t="s">
        <v>97</v>
      </c>
      <c r="F2309" t="s">
        <v>98</v>
      </c>
      <c r="G2309">
        <v>606</v>
      </c>
      <c r="H2309" t="s">
        <v>66</v>
      </c>
      <c r="I2309" t="s">
        <v>246</v>
      </c>
      <c r="J2309" t="s">
        <v>32</v>
      </c>
      <c r="L2309" t="s">
        <v>56</v>
      </c>
      <c r="M2309" s="1">
        <v>0.57399999999999995</v>
      </c>
      <c r="N2309" t="s">
        <v>74</v>
      </c>
      <c r="O2309" t="s">
        <v>59</v>
      </c>
      <c r="Q2309" t="s">
        <v>336</v>
      </c>
      <c r="R2309" s="1">
        <v>0.42499999999999999</v>
      </c>
      <c r="S2309" t="s">
        <v>21</v>
      </c>
      <c r="AA2309">
        <v>0</v>
      </c>
    </row>
    <row r="2310" spans="1:27" hidden="1" x14ac:dyDescent="0.2">
      <c r="A2310" t="s">
        <v>113</v>
      </c>
      <c r="B2310">
        <v>1210875</v>
      </c>
      <c r="C2310">
        <v>1210875</v>
      </c>
      <c r="D2310">
        <v>1</v>
      </c>
      <c r="E2310" t="s">
        <v>177</v>
      </c>
      <c r="F2310" t="s">
        <v>178</v>
      </c>
      <c r="G2310">
        <v>606</v>
      </c>
      <c r="H2310" t="s">
        <v>66</v>
      </c>
      <c r="I2310" t="s">
        <v>247</v>
      </c>
      <c r="J2310" t="s">
        <v>32</v>
      </c>
      <c r="L2310" t="s">
        <v>56</v>
      </c>
      <c r="M2310" s="1">
        <v>0.57399999999999995</v>
      </c>
      <c r="Q2310" t="s">
        <v>336</v>
      </c>
      <c r="R2310" s="1">
        <v>0.42499999999999999</v>
      </c>
      <c r="S2310" t="s">
        <v>23</v>
      </c>
      <c r="AA2310">
        <v>0</v>
      </c>
    </row>
    <row r="2311" spans="1:27" hidden="1" x14ac:dyDescent="0.2">
      <c r="A2311" t="s">
        <v>113</v>
      </c>
      <c r="B2311">
        <v>2997812</v>
      </c>
      <c r="C2311">
        <v>2997812</v>
      </c>
      <c r="D2311">
        <v>1</v>
      </c>
      <c r="E2311" t="s">
        <v>127</v>
      </c>
      <c r="F2311" t="s">
        <v>128</v>
      </c>
      <c r="G2311">
        <v>269</v>
      </c>
      <c r="H2311" t="s">
        <v>30</v>
      </c>
      <c r="I2311" t="s">
        <v>129</v>
      </c>
      <c r="J2311" t="s">
        <v>32</v>
      </c>
      <c r="K2311" t="s">
        <v>347</v>
      </c>
      <c r="L2311" t="s">
        <v>34</v>
      </c>
      <c r="M2311" s="1">
        <v>0.58299999999999996</v>
      </c>
      <c r="N2311" t="s">
        <v>130</v>
      </c>
      <c r="O2311" t="s">
        <v>36</v>
      </c>
      <c r="R2311" s="1">
        <v>0.41699999999999998</v>
      </c>
      <c r="S2311" t="s">
        <v>18</v>
      </c>
      <c r="AA2311">
        <v>0</v>
      </c>
    </row>
    <row r="2312" spans="1:27" hidden="1" x14ac:dyDescent="0.2">
      <c r="A2312" t="s">
        <v>113</v>
      </c>
      <c r="B2312">
        <v>2995530</v>
      </c>
      <c r="C2312">
        <v>2995530</v>
      </c>
      <c r="D2312">
        <v>1</v>
      </c>
      <c r="E2312" t="s">
        <v>127</v>
      </c>
      <c r="F2312" t="s">
        <v>128</v>
      </c>
      <c r="G2312">
        <v>269</v>
      </c>
      <c r="H2312" t="s">
        <v>30</v>
      </c>
      <c r="I2312" t="s">
        <v>133</v>
      </c>
      <c r="J2312" t="s">
        <v>32</v>
      </c>
      <c r="K2312" t="s">
        <v>347</v>
      </c>
      <c r="L2312" t="s">
        <v>34</v>
      </c>
      <c r="M2312" s="1">
        <v>0.58299999999999996</v>
      </c>
      <c r="S2312" t="s">
        <v>22</v>
      </c>
      <c r="AA2312">
        <v>0</v>
      </c>
    </row>
    <row r="2313" spans="1:27" hidden="1" x14ac:dyDescent="0.2">
      <c r="A2313" t="s">
        <v>113</v>
      </c>
      <c r="B2313">
        <v>2995640</v>
      </c>
      <c r="C2313">
        <v>2995640</v>
      </c>
      <c r="D2313">
        <v>1</v>
      </c>
      <c r="E2313" t="s">
        <v>127</v>
      </c>
      <c r="F2313" t="s">
        <v>128</v>
      </c>
      <c r="G2313">
        <v>269</v>
      </c>
      <c r="H2313" t="s">
        <v>30</v>
      </c>
      <c r="I2313" t="s">
        <v>134</v>
      </c>
      <c r="J2313" t="s">
        <v>32</v>
      </c>
      <c r="K2313" t="s">
        <v>347</v>
      </c>
      <c r="L2313" t="s">
        <v>34</v>
      </c>
      <c r="M2313" s="1">
        <v>0.58299999999999996</v>
      </c>
      <c r="N2313" t="s">
        <v>130</v>
      </c>
      <c r="O2313" t="s">
        <v>36</v>
      </c>
      <c r="R2313" s="1">
        <v>0.41699999999999998</v>
      </c>
      <c r="S2313" t="s">
        <v>24</v>
      </c>
      <c r="AA2313">
        <v>0</v>
      </c>
    </row>
    <row r="2314" spans="1:27" hidden="1" x14ac:dyDescent="0.2">
      <c r="A2314" t="s">
        <v>113</v>
      </c>
      <c r="B2314">
        <v>2996629</v>
      </c>
      <c r="C2314">
        <v>2996629</v>
      </c>
      <c r="D2314">
        <v>1</v>
      </c>
      <c r="E2314" t="s">
        <v>139</v>
      </c>
      <c r="F2314" t="s">
        <v>128</v>
      </c>
      <c r="G2314">
        <v>269</v>
      </c>
      <c r="H2314" t="s">
        <v>30</v>
      </c>
      <c r="I2314" t="s">
        <v>140</v>
      </c>
      <c r="J2314" t="s">
        <v>32</v>
      </c>
      <c r="K2314" t="s">
        <v>347</v>
      </c>
      <c r="L2314" t="s">
        <v>34</v>
      </c>
      <c r="M2314" s="1">
        <v>0.58299999999999996</v>
      </c>
      <c r="N2314" t="s">
        <v>141</v>
      </c>
      <c r="O2314" t="s">
        <v>36</v>
      </c>
      <c r="R2314" s="1">
        <v>0.41699999999999998</v>
      </c>
      <c r="S2314" t="s">
        <v>20</v>
      </c>
      <c r="AA2314">
        <v>0</v>
      </c>
    </row>
    <row r="2315" spans="1:27" hidden="1" x14ac:dyDescent="0.2">
      <c r="A2315" t="s">
        <v>113</v>
      </c>
      <c r="B2315">
        <v>2995454</v>
      </c>
      <c r="C2315">
        <v>2995454</v>
      </c>
      <c r="D2315">
        <v>1</v>
      </c>
      <c r="E2315" t="s">
        <v>127</v>
      </c>
      <c r="F2315" t="s">
        <v>128</v>
      </c>
      <c r="G2315">
        <v>269</v>
      </c>
      <c r="H2315" t="s">
        <v>30</v>
      </c>
      <c r="I2315" t="s">
        <v>142</v>
      </c>
      <c r="J2315" t="s">
        <v>32</v>
      </c>
      <c r="K2315" t="s">
        <v>347</v>
      </c>
      <c r="L2315" t="s">
        <v>34</v>
      </c>
      <c r="M2315" s="1">
        <v>0.58299999999999996</v>
      </c>
      <c r="N2315" t="s">
        <v>130</v>
      </c>
      <c r="O2315" t="s">
        <v>36</v>
      </c>
      <c r="R2315" s="1">
        <v>0.41699999999999998</v>
      </c>
      <c r="S2315" t="s">
        <v>21</v>
      </c>
      <c r="AA2315">
        <v>0</v>
      </c>
    </row>
    <row r="2316" spans="1:27" hidden="1" x14ac:dyDescent="0.2">
      <c r="A2316" t="s">
        <v>113</v>
      </c>
      <c r="B2316">
        <v>2995629</v>
      </c>
      <c r="C2316">
        <v>2995629</v>
      </c>
      <c r="D2316">
        <v>1</v>
      </c>
      <c r="E2316" t="s">
        <v>127</v>
      </c>
      <c r="F2316" t="s">
        <v>128</v>
      </c>
      <c r="G2316">
        <v>269</v>
      </c>
      <c r="H2316" t="s">
        <v>30</v>
      </c>
      <c r="I2316" t="s">
        <v>143</v>
      </c>
      <c r="J2316" t="s">
        <v>32</v>
      </c>
      <c r="K2316" t="s">
        <v>347</v>
      </c>
      <c r="L2316" t="s">
        <v>34</v>
      </c>
      <c r="M2316" s="1">
        <v>0.58299999999999996</v>
      </c>
      <c r="R2316" s="1">
        <v>0.41699999999999998</v>
      </c>
      <c r="S2316" t="s">
        <v>23</v>
      </c>
      <c r="AA2316">
        <v>0</v>
      </c>
    </row>
    <row r="2317" spans="1:27" hidden="1" x14ac:dyDescent="0.2">
      <c r="A2317" t="s">
        <v>113</v>
      </c>
      <c r="B2317">
        <v>3400332</v>
      </c>
      <c r="C2317">
        <v>3400331</v>
      </c>
      <c r="D2317">
        <v>0</v>
      </c>
      <c r="E2317" t="s">
        <v>193</v>
      </c>
      <c r="F2317" t="s">
        <v>194</v>
      </c>
      <c r="G2317">
        <v>20</v>
      </c>
      <c r="I2317" t="s">
        <v>195</v>
      </c>
      <c r="J2317" t="s">
        <v>43</v>
      </c>
      <c r="K2317" t="s">
        <v>43</v>
      </c>
      <c r="L2317" t="s">
        <v>75</v>
      </c>
      <c r="M2317" s="1">
        <v>0.58499999999999996</v>
      </c>
      <c r="N2317" t="s">
        <v>196</v>
      </c>
      <c r="P2317" t="s">
        <v>286</v>
      </c>
      <c r="Q2317" t="s">
        <v>287</v>
      </c>
      <c r="S2317" t="s">
        <v>18</v>
      </c>
      <c r="AA2317">
        <v>0</v>
      </c>
    </row>
    <row r="2318" spans="1:27" hidden="1" x14ac:dyDescent="0.2">
      <c r="A2318" t="s">
        <v>113</v>
      </c>
      <c r="B2318">
        <v>1453920</v>
      </c>
      <c r="C2318">
        <v>1453920</v>
      </c>
      <c r="D2318">
        <v>1</v>
      </c>
      <c r="E2318" t="s">
        <v>97</v>
      </c>
      <c r="F2318" t="s">
        <v>98</v>
      </c>
      <c r="G2318">
        <v>550</v>
      </c>
      <c r="H2318" t="s">
        <v>60</v>
      </c>
      <c r="I2318" t="s">
        <v>328</v>
      </c>
      <c r="J2318" t="s">
        <v>55</v>
      </c>
      <c r="K2318" t="s">
        <v>33</v>
      </c>
      <c r="L2318" t="s">
        <v>36</v>
      </c>
      <c r="M2318" s="1">
        <v>0.59099999999999997</v>
      </c>
      <c r="P2318" t="s">
        <v>358</v>
      </c>
      <c r="Q2318" t="s">
        <v>359</v>
      </c>
      <c r="S2318" t="s">
        <v>19</v>
      </c>
      <c r="AA2318">
        <v>0</v>
      </c>
    </row>
    <row r="2319" spans="1:27" hidden="1" x14ac:dyDescent="0.2">
      <c r="A2319" t="s">
        <v>113</v>
      </c>
      <c r="B2319">
        <v>2814930</v>
      </c>
      <c r="C2319">
        <v>2814930</v>
      </c>
      <c r="D2319">
        <v>1</v>
      </c>
      <c r="E2319" t="s">
        <v>65</v>
      </c>
      <c r="H2319" t="s">
        <v>58</v>
      </c>
      <c r="J2319" t="s">
        <v>55</v>
      </c>
      <c r="L2319" t="s">
        <v>59</v>
      </c>
      <c r="M2319" s="1">
        <v>0.59199999999999997</v>
      </c>
      <c r="S2319" t="s">
        <v>19</v>
      </c>
      <c r="AA2319">
        <v>0</v>
      </c>
    </row>
    <row r="2320" spans="1:27" hidden="1" x14ac:dyDescent="0.2">
      <c r="A2320" t="s">
        <v>113</v>
      </c>
      <c r="B2320">
        <v>2814810</v>
      </c>
      <c r="C2320">
        <v>2814810</v>
      </c>
      <c r="D2320">
        <v>1</v>
      </c>
      <c r="E2320" t="s">
        <v>65</v>
      </c>
      <c r="H2320" t="s">
        <v>64</v>
      </c>
      <c r="J2320" t="s">
        <v>55</v>
      </c>
      <c r="L2320" t="s">
        <v>59</v>
      </c>
      <c r="M2320" s="1">
        <v>0.59899999999999998</v>
      </c>
      <c r="S2320" t="s">
        <v>19</v>
      </c>
      <c r="AA2320">
        <v>0</v>
      </c>
    </row>
    <row r="2321" spans="1:27" hidden="1" x14ac:dyDescent="0.2">
      <c r="A2321" t="s">
        <v>113</v>
      </c>
      <c r="B2321">
        <v>3400339</v>
      </c>
      <c r="C2321">
        <v>3400339</v>
      </c>
      <c r="D2321">
        <v>1</v>
      </c>
      <c r="E2321" t="s">
        <v>193</v>
      </c>
      <c r="F2321" t="s">
        <v>194</v>
      </c>
      <c r="G2321">
        <v>12</v>
      </c>
      <c r="H2321" t="s">
        <v>66</v>
      </c>
      <c r="I2321" t="s">
        <v>195</v>
      </c>
      <c r="J2321" t="s">
        <v>32</v>
      </c>
      <c r="L2321" t="s">
        <v>56</v>
      </c>
      <c r="M2321" s="1">
        <v>0.60499999999999998</v>
      </c>
      <c r="N2321" t="s">
        <v>196</v>
      </c>
      <c r="O2321" t="s">
        <v>59</v>
      </c>
      <c r="Q2321" t="s">
        <v>223</v>
      </c>
      <c r="R2321" s="1">
        <v>0.316</v>
      </c>
      <c r="S2321" t="s">
        <v>18</v>
      </c>
      <c r="AA2321">
        <v>0</v>
      </c>
    </row>
    <row r="2322" spans="1:27" hidden="1" x14ac:dyDescent="0.2">
      <c r="A2322" t="s">
        <v>113</v>
      </c>
      <c r="B2322">
        <v>1212178</v>
      </c>
      <c r="C2322">
        <v>1212178</v>
      </c>
      <c r="D2322">
        <v>1</v>
      </c>
      <c r="E2322" t="s">
        <v>69</v>
      </c>
      <c r="F2322" t="s">
        <v>70</v>
      </c>
      <c r="G2322">
        <v>243</v>
      </c>
      <c r="H2322" t="s">
        <v>80</v>
      </c>
      <c r="I2322" t="s">
        <v>72</v>
      </c>
      <c r="J2322" t="s">
        <v>32</v>
      </c>
      <c r="L2322" t="s">
        <v>59</v>
      </c>
      <c r="M2322" s="1">
        <v>0.61</v>
      </c>
      <c r="N2322" t="s">
        <v>74</v>
      </c>
      <c r="O2322" t="s">
        <v>56</v>
      </c>
      <c r="Q2322" t="s">
        <v>273</v>
      </c>
      <c r="R2322" s="1">
        <v>0.39</v>
      </c>
      <c r="S2322" t="s">
        <v>18</v>
      </c>
      <c r="AA2322">
        <v>0</v>
      </c>
    </row>
    <row r="2323" spans="1:27" hidden="1" x14ac:dyDescent="0.2">
      <c r="A2323" t="s">
        <v>113</v>
      </c>
      <c r="B2323">
        <v>3400336</v>
      </c>
      <c r="C2323">
        <v>3400336</v>
      </c>
      <c r="D2323">
        <v>1</v>
      </c>
      <c r="E2323" t="s">
        <v>193</v>
      </c>
      <c r="F2323" t="s">
        <v>194</v>
      </c>
      <c r="G2323">
        <v>15</v>
      </c>
      <c r="H2323" t="s">
        <v>148</v>
      </c>
      <c r="I2323" t="s">
        <v>195</v>
      </c>
      <c r="J2323" t="s">
        <v>55</v>
      </c>
      <c r="K2323" t="s">
        <v>33</v>
      </c>
      <c r="L2323" t="s">
        <v>36</v>
      </c>
      <c r="M2323" s="1">
        <v>0.61</v>
      </c>
      <c r="N2323" t="s">
        <v>196</v>
      </c>
      <c r="O2323" t="s">
        <v>56</v>
      </c>
      <c r="P2323" t="s">
        <v>212</v>
      </c>
      <c r="Q2323" t="s">
        <v>213</v>
      </c>
      <c r="R2323" s="1">
        <v>0.23699999999999999</v>
      </c>
      <c r="S2323" t="s">
        <v>18</v>
      </c>
      <c r="AA2323">
        <v>0</v>
      </c>
    </row>
    <row r="2324" spans="1:27" hidden="1" x14ac:dyDescent="0.2">
      <c r="A2324" t="s">
        <v>113</v>
      </c>
      <c r="B2324">
        <v>3063789</v>
      </c>
      <c r="C2324">
        <v>3063789</v>
      </c>
      <c r="D2324">
        <v>1</v>
      </c>
      <c r="E2324" t="s">
        <v>307</v>
      </c>
      <c r="F2324" t="s">
        <v>377</v>
      </c>
      <c r="G2324">
        <v>1137</v>
      </c>
      <c r="H2324" t="s">
        <v>66</v>
      </c>
      <c r="I2324" t="s">
        <v>309</v>
      </c>
      <c r="J2324" t="s">
        <v>32</v>
      </c>
      <c r="L2324" t="s">
        <v>56</v>
      </c>
      <c r="M2324" s="1">
        <v>0.627</v>
      </c>
      <c r="N2324" t="s">
        <v>310</v>
      </c>
      <c r="O2324" t="s">
        <v>59</v>
      </c>
      <c r="Q2324" t="s">
        <v>145</v>
      </c>
      <c r="R2324" s="1">
        <v>0.372</v>
      </c>
      <c r="S2324" t="s">
        <v>18</v>
      </c>
      <c r="AA2324">
        <v>0</v>
      </c>
    </row>
    <row r="2325" spans="1:27" hidden="1" x14ac:dyDescent="0.2">
      <c r="A2325" t="s">
        <v>113</v>
      </c>
      <c r="B2325">
        <v>3061507</v>
      </c>
      <c r="C2325">
        <v>3061507</v>
      </c>
      <c r="D2325">
        <v>1</v>
      </c>
      <c r="E2325" t="s">
        <v>114</v>
      </c>
      <c r="F2325" t="s">
        <v>115</v>
      </c>
      <c r="G2325">
        <v>1137</v>
      </c>
      <c r="H2325" t="s">
        <v>66</v>
      </c>
      <c r="I2325" t="s">
        <v>313</v>
      </c>
      <c r="J2325" t="s">
        <v>32</v>
      </c>
      <c r="L2325" t="s">
        <v>56</v>
      </c>
      <c r="M2325" s="1">
        <v>0.627</v>
      </c>
      <c r="Q2325" t="s">
        <v>145</v>
      </c>
      <c r="S2325" t="s">
        <v>22</v>
      </c>
      <c r="AA2325">
        <v>0</v>
      </c>
    </row>
    <row r="2326" spans="1:27" hidden="1" x14ac:dyDescent="0.2">
      <c r="A2326" t="s">
        <v>113</v>
      </c>
      <c r="B2326">
        <v>3061617</v>
      </c>
      <c r="C2326">
        <v>3061617</v>
      </c>
      <c r="D2326">
        <v>1</v>
      </c>
      <c r="E2326" t="s">
        <v>114</v>
      </c>
      <c r="F2326" t="s">
        <v>115</v>
      </c>
      <c r="G2326">
        <v>1137</v>
      </c>
      <c r="H2326" t="s">
        <v>66</v>
      </c>
      <c r="I2326" t="s">
        <v>314</v>
      </c>
      <c r="J2326" t="s">
        <v>32</v>
      </c>
      <c r="L2326" t="s">
        <v>56</v>
      </c>
      <c r="M2326" s="1">
        <v>0.627</v>
      </c>
      <c r="N2326" t="s">
        <v>310</v>
      </c>
      <c r="O2326" t="s">
        <v>59</v>
      </c>
      <c r="Q2326" t="s">
        <v>145</v>
      </c>
      <c r="R2326" s="1">
        <v>0.372</v>
      </c>
      <c r="S2326" t="s">
        <v>24</v>
      </c>
      <c r="AA2326">
        <v>0</v>
      </c>
    </row>
    <row r="2327" spans="1:27" hidden="1" x14ac:dyDescent="0.2">
      <c r="A2327" t="s">
        <v>113</v>
      </c>
      <c r="B2327">
        <v>3062606</v>
      </c>
      <c r="C2327">
        <v>3062606</v>
      </c>
      <c r="D2327">
        <v>1</v>
      </c>
      <c r="E2327" t="s">
        <v>316</v>
      </c>
      <c r="F2327" t="s">
        <v>317</v>
      </c>
      <c r="G2327">
        <v>1137</v>
      </c>
      <c r="H2327" t="s">
        <v>66</v>
      </c>
      <c r="I2327" t="s">
        <v>309</v>
      </c>
      <c r="J2327" t="s">
        <v>32</v>
      </c>
      <c r="L2327" t="s">
        <v>56</v>
      </c>
      <c r="M2327" s="1">
        <v>0.627</v>
      </c>
      <c r="N2327" t="s">
        <v>318</v>
      </c>
      <c r="O2327" t="s">
        <v>59</v>
      </c>
      <c r="Q2327" t="s">
        <v>145</v>
      </c>
      <c r="R2327" s="1">
        <v>0.372</v>
      </c>
      <c r="S2327" t="s">
        <v>20</v>
      </c>
      <c r="AA2327">
        <v>0</v>
      </c>
    </row>
    <row r="2328" spans="1:27" hidden="1" x14ac:dyDescent="0.2">
      <c r="A2328" t="s">
        <v>113</v>
      </c>
      <c r="B2328">
        <v>3061431</v>
      </c>
      <c r="C2328">
        <v>3061431</v>
      </c>
      <c r="D2328">
        <v>1</v>
      </c>
      <c r="E2328" t="s">
        <v>114</v>
      </c>
      <c r="F2328" t="s">
        <v>115</v>
      </c>
      <c r="G2328">
        <v>1137</v>
      </c>
      <c r="H2328" t="s">
        <v>66</v>
      </c>
      <c r="I2328" t="s">
        <v>319</v>
      </c>
      <c r="J2328" t="s">
        <v>32</v>
      </c>
      <c r="L2328" t="s">
        <v>56</v>
      </c>
      <c r="M2328" s="1">
        <v>0.627</v>
      </c>
      <c r="N2328" t="s">
        <v>310</v>
      </c>
      <c r="O2328" t="s">
        <v>59</v>
      </c>
      <c r="Q2328" t="s">
        <v>145</v>
      </c>
      <c r="R2328" s="1">
        <v>0.372</v>
      </c>
      <c r="S2328" t="s">
        <v>21</v>
      </c>
      <c r="AA2328">
        <v>0</v>
      </c>
    </row>
    <row r="2329" spans="1:27" hidden="1" x14ac:dyDescent="0.2">
      <c r="A2329" t="s">
        <v>113</v>
      </c>
      <c r="B2329">
        <v>3061606</v>
      </c>
      <c r="C2329">
        <v>3061606</v>
      </c>
      <c r="D2329">
        <v>1</v>
      </c>
      <c r="E2329" t="s">
        <v>312</v>
      </c>
      <c r="F2329" t="s">
        <v>308</v>
      </c>
      <c r="G2329">
        <v>1137</v>
      </c>
      <c r="H2329" t="s">
        <v>66</v>
      </c>
      <c r="I2329" t="s">
        <v>320</v>
      </c>
      <c r="J2329" t="s">
        <v>32</v>
      </c>
      <c r="L2329" t="s">
        <v>56</v>
      </c>
      <c r="M2329" s="1">
        <v>0.627</v>
      </c>
      <c r="Q2329" t="s">
        <v>145</v>
      </c>
      <c r="R2329" s="1">
        <v>0.372</v>
      </c>
      <c r="S2329" t="s">
        <v>23</v>
      </c>
      <c r="AA2329">
        <v>0</v>
      </c>
    </row>
    <row r="2330" spans="1:27" hidden="1" x14ac:dyDescent="0.2">
      <c r="A2330" t="s">
        <v>113</v>
      </c>
      <c r="B2330">
        <v>2814826</v>
      </c>
      <c r="C2330">
        <v>2814826</v>
      </c>
      <c r="D2330">
        <v>1</v>
      </c>
      <c r="E2330" t="s">
        <v>65</v>
      </c>
      <c r="H2330" t="s">
        <v>58</v>
      </c>
      <c r="J2330" t="s">
        <v>55</v>
      </c>
      <c r="L2330" t="s">
        <v>59</v>
      </c>
      <c r="M2330" s="1">
        <v>0.63300000000000001</v>
      </c>
      <c r="S2330" t="s">
        <v>19</v>
      </c>
      <c r="AA2330">
        <v>0</v>
      </c>
    </row>
    <row r="2331" spans="1:27" hidden="1" x14ac:dyDescent="0.2">
      <c r="A2331" t="s">
        <v>113</v>
      </c>
      <c r="B2331">
        <v>1200310</v>
      </c>
      <c r="C2331">
        <v>1200309</v>
      </c>
      <c r="D2331">
        <v>0</v>
      </c>
      <c r="E2331" t="s">
        <v>28</v>
      </c>
      <c r="F2331" t="s">
        <v>29</v>
      </c>
      <c r="G2331">
        <v>450</v>
      </c>
      <c r="I2331" t="s">
        <v>352</v>
      </c>
      <c r="J2331" t="s">
        <v>43</v>
      </c>
      <c r="K2331" t="s">
        <v>149</v>
      </c>
      <c r="L2331" t="s">
        <v>353</v>
      </c>
      <c r="M2331" s="1">
        <v>0.63400000000000001</v>
      </c>
      <c r="N2331" t="s">
        <v>354</v>
      </c>
      <c r="S2331" t="s">
        <v>18</v>
      </c>
      <c r="AA2331">
        <v>0</v>
      </c>
    </row>
    <row r="2332" spans="1:27" hidden="1" x14ac:dyDescent="0.2">
      <c r="A2332" t="s">
        <v>113</v>
      </c>
      <c r="B2332">
        <v>2814828</v>
      </c>
      <c r="C2332">
        <v>2814828</v>
      </c>
      <c r="D2332">
        <v>1</v>
      </c>
      <c r="E2332" t="s">
        <v>65</v>
      </c>
      <c r="H2332" t="s">
        <v>30</v>
      </c>
      <c r="J2332" t="s">
        <v>32</v>
      </c>
      <c r="L2332" t="s">
        <v>34</v>
      </c>
      <c r="M2332" s="1">
        <v>0.63500000000000001</v>
      </c>
      <c r="S2332" t="s">
        <v>19</v>
      </c>
      <c r="AA2332">
        <v>0</v>
      </c>
    </row>
    <row r="2333" spans="1:27" hidden="1" x14ac:dyDescent="0.2">
      <c r="A2333" t="s">
        <v>113</v>
      </c>
      <c r="B2333">
        <v>2047302</v>
      </c>
      <c r="C2333">
        <v>2047301</v>
      </c>
      <c r="D2333">
        <v>0</v>
      </c>
      <c r="H2333" t="e">
        <f>+GGGTAAGGGGGACA</f>
        <v>#NAME?</v>
      </c>
      <c r="J2333" t="s">
        <v>43</v>
      </c>
      <c r="L2333" t="s">
        <v>383</v>
      </c>
      <c r="M2333" s="1">
        <v>0.63700000000000001</v>
      </c>
      <c r="S2333" t="s">
        <v>22</v>
      </c>
      <c r="AA2333">
        <v>0</v>
      </c>
    </row>
    <row r="2334" spans="1:27" hidden="1" x14ac:dyDescent="0.2">
      <c r="A2334" t="s">
        <v>113</v>
      </c>
      <c r="B2334">
        <v>2047411</v>
      </c>
      <c r="C2334">
        <v>2047410</v>
      </c>
      <c r="D2334">
        <v>0</v>
      </c>
      <c r="H2334" t="e">
        <f>+GGGTAAGGGGGACA</f>
        <v>#NAME?</v>
      </c>
      <c r="J2334" t="s">
        <v>43</v>
      </c>
      <c r="L2334" t="s">
        <v>383</v>
      </c>
      <c r="M2334" s="1">
        <v>0.63700000000000001</v>
      </c>
      <c r="S2334" t="s">
        <v>24</v>
      </c>
      <c r="AA2334">
        <v>0</v>
      </c>
    </row>
    <row r="2335" spans="1:27" hidden="1" x14ac:dyDescent="0.2">
      <c r="A2335" t="s">
        <v>113</v>
      </c>
      <c r="B2335">
        <v>2047399</v>
      </c>
      <c r="C2335">
        <v>2047398</v>
      </c>
      <c r="D2335">
        <v>0</v>
      </c>
      <c r="J2335" t="s">
        <v>43</v>
      </c>
      <c r="L2335" t="s">
        <v>383</v>
      </c>
      <c r="M2335" s="1">
        <v>0.63700000000000001</v>
      </c>
      <c r="S2335" t="s">
        <v>23</v>
      </c>
      <c r="AA2335">
        <v>0</v>
      </c>
    </row>
    <row r="2336" spans="1:27" hidden="1" x14ac:dyDescent="0.2">
      <c r="A2336" t="s">
        <v>113</v>
      </c>
      <c r="B2336">
        <v>781730</v>
      </c>
      <c r="C2336">
        <v>781730</v>
      </c>
      <c r="D2336">
        <v>1</v>
      </c>
      <c r="H2336" t="s">
        <v>80</v>
      </c>
      <c r="J2336" t="s">
        <v>32</v>
      </c>
      <c r="L2336" t="s">
        <v>59</v>
      </c>
      <c r="M2336" s="1">
        <v>0.64200000000000002</v>
      </c>
      <c r="O2336" t="s">
        <v>56</v>
      </c>
      <c r="R2336" s="1">
        <v>0.22900000000000001</v>
      </c>
      <c r="S2336" t="s">
        <v>24</v>
      </c>
      <c r="AA2336">
        <v>0</v>
      </c>
    </row>
    <row r="2337" spans="1:27" hidden="1" x14ac:dyDescent="0.2">
      <c r="A2337" t="s">
        <v>113</v>
      </c>
      <c r="B2337">
        <v>781718</v>
      </c>
      <c r="C2337">
        <v>781718</v>
      </c>
      <c r="D2337">
        <v>1</v>
      </c>
      <c r="H2337" t="s">
        <v>80</v>
      </c>
      <c r="J2337" t="s">
        <v>32</v>
      </c>
      <c r="L2337" t="s">
        <v>59</v>
      </c>
      <c r="M2337" s="1">
        <v>0.64200000000000002</v>
      </c>
      <c r="R2337" s="1">
        <v>0.22900000000000001</v>
      </c>
      <c r="S2337" t="s">
        <v>23</v>
      </c>
      <c r="AA2337">
        <v>0</v>
      </c>
    </row>
    <row r="2338" spans="1:27" hidden="1" x14ac:dyDescent="0.2">
      <c r="A2338" t="s">
        <v>113</v>
      </c>
      <c r="B2338">
        <v>1212076</v>
      </c>
      <c r="C2338">
        <v>1212076</v>
      </c>
      <c r="D2338">
        <v>1</v>
      </c>
      <c r="E2338" t="s">
        <v>69</v>
      </c>
      <c r="F2338" t="s">
        <v>70</v>
      </c>
      <c r="G2338">
        <v>345</v>
      </c>
      <c r="H2338" t="s">
        <v>66</v>
      </c>
      <c r="I2338" t="s">
        <v>72</v>
      </c>
      <c r="J2338" t="s">
        <v>32</v>
      </c>
      <c r="L2338" t="s">
        <v>56</v>
      </c>
      <c r="M2338" s="1">
        <v>0.65200000000000002</v>
      </c>
      <c r="N2338" t="s">
        <v>74</v>
      </c>
      <c r="O2338" t="s">
        <v>59</v>
      </c>
      <c r="Q2338" t="s">
        <v>376</v>
      </c>
      <c r="R2338" s="1">
        <v>0.34799999999999998</v>
      </c>
      <c r="S2338" t="s">
        <v>18</v>
      </c>
      <c r="AA2338">
        <v>0</v>
      </c>
    </row>
    <row r="2339" spans="1:27" hidden="1" x14ac:dyDescent="0.2">
      <c r="A2339" t="s">
        <v>113</v>
      </c>
      <c r="B2339">
        <v>2046852</v>
      </c>
      <c r="C2339">
        <v>2046851</v>
      </c>
      <c r="D2339">
        <v>0</v>
      </c>
      <c r="E2339" t="s">
        <v>65</v>
      </c>
      <c r="J2339" t="s">
        <v>43</v>
      </c>
      <c r="L2339" t="s">
        <v>383</v>
      </c>
      <c r="M2339" s="1">
        <v>0.65300000000000002</v>
      </c>
      <c r="S2339" t="s">
        <v>19</v>
      </c>
      <c r="AA2339">
        <v>0</v>
      </c>
    </row>
    <row r="2340" spans="1:27" hidden="1" x14ac:dyDescent="0.2">
      <c r="A2340" t="s">
        <v>113</v>
      </c>
      <c r="B2340">
        <v>2814853</v>
      </c>
      <c r="C2340">
        <v>2814853</v>
      </c>
      <c r="D2340">
        <v>1</v>
      </c>
      <c r="E2340" t="s">
        <v>65</v>
      </c>
      <c r="H2340" t="s">
        <v>99</v>
      </c>
      <c r="J2340" t="s">
        <v>32</v>
      </c>
      <c r="L2340" t="s">
        <v>36</v>
      </c>
      <c r="M2340" s="1">
        <v>0.66</v>
      </c>
      <c r="S2340" t="s">
        <v>19</v>
      </c>
      <c r="AA2340">
        <v>0</v>
      </c>
    </row>
    <row r="2341" spans="1:27" hidden="1" x14ac:dyDescent="0.2">
      <c r="A2341" t="s">
        <v>113</v>
      </c>
      <c r="B2341">
        <v>2814839</v>
      </c>
      <c r="C2341">
        <v>2814839</v>
      </c>
      <c r="D2341">
        <v>1</v>
      </c>
      <c r="E2341" t="s">
        <v>65</v>
      </c>
      <c r="H2341" t="s">
        <v>30</v>
      </c>
      <c r="J2341" t="s">
        <v>32</v>
      </c>
      <c r="L2341" t="s">
        <v>34</v>
      </c>
      <c r="M2341" s="1">
        <v>0.66400000000000003</v>
      </c>
      <c r="S2341" t="s">
        <v>19</v>
      </c>
      <c r="AA2341">
        <v>0</v>
      </c>
    </row>
    <row r="2342" spans="1:27" hidden="1" x14ac:dyDescent="0.2">
      <c r="A2342" t="s">
        <v>113</v>
      </c>
      <c r="B2342">
        <v>1212079</v>
      </c>
      <c r="C2342">
        <v>1212079</v>
      </c>
      <c r="D2342">
        <v>1</v>
      </c>
      <c r="E2342" t="s">
        <v>69</v>
      </c>
      <c r="F2342" t="s">
        <v>70</v>
      </c>
      <c r="G2342">
        <v>342</v>
      </c>
      <c r="H2342" t="s">
        <v>30</v>
      </c>
      <c r="I2342" t="s">
        <v>72</v>
      </c>
      <c r="J2342" t="s">
        <v>32</v>
      </c>
      <c r="L2342" t="s">
        <v>34</v>
      </c>
      <c r="M2342" s="1">
        <v>0.70699999999999996</v>
      </c>
      <c r="N2342" t="s">
        <v>74</v>
      </c>
      <c r="O2342" t="s">
        <v>36</v>
      </c>
      <c r="Q2342" t="s">
        <v>147</v>
      </c>
      <c r="R2342" s="1">
        <v>0.29299999999999998</v>
      </c>
      <c r="S2342" t="s">
        <v>18</v>
      </c>
      <c r="AA2342">
        <v>0</v>
      </c>
    </row>
    <row r="2343" spans="1:27" hidden="1" x14ac:dyDescent="0.2">
      <c r="A2343" t="s">
        <v>113</v>
      </c>
      <c r="B2343">
        <v>1210998</v>
      </c>
      <c r="C2343">
        <v>1210998</v>
      </c>
      <c r="D2343">
        <v>1</v>
      </c>
      <c r="E2343" t="s">
        <v>97</v>
      </c>
      <c r="F2343" t="s">
        <v>98</v>
      </c>
      <c r="G2343">
        <v>342</v>
      </c>
      <c r="H2343" t="s">
        <v>30</v>
      </c>
      <c r="I2343" t="s">
        <v>241</v>
      </c>
      <c r="J2343" t="s">
        <v>32</v>
      </c>
      <c r="L2343" t="s">
        <v>34</v>
      </c>
      <c r="M2343" s="1">
        <v>0.70699999999999996</v>
      </c>
      <c r="Q2343" t="s">
        <v>147</v>
      </c>
      <c r="S2343" t="s">
        <v>22</v>
      </c>
      <c r="AA2343">
        <v>0</v>
      </c>
    </row>
    <row r="2344" spans="1:27" hidden="1" x14ac:dyDescent="0.2">
      <c r="A2344" t="s">
        <v>113</v>
      </c>
      <c r="B2344">
        <v>1211151</v>
      </c>
      <c r="C2344">
        <v>1211151</v>
      </c>
      <c r="D2344">
        <v>1</v>
      </c>
      <c r="E2344" t="s">
        <v>97</v>
      </c>
      <c r="F2344" t="s">
        <v>98</v>
      </c>
      <c r="G2344">
        <v>342</v>
      </c>
      <c r="H2344" t="s">
        <v>30</v>
      </c>
      <c r="I2344" t="s">
        <v>242</v>
      </c>
      <c r="J2344" t="s">
        <v>32</v>
      </c>
      <c r="L2344" t="s">
        <v>34</v>
      </c>
      <c r="M2344" s="1">
        <v>0.70699999999999996</v>
      </c>
      <c r="N2344" t="s">
        <v>74</v>
      </c>
      <c r="O2344" t="s">
        <v>36</v>
      </c>
      <c r="Q2344" t="s">
        <v>147</v>
      </c>
      <c r="R2344" s="1">
        <v>0.29299999999999998</v>
      </c>
      <c r="S2344" t="s">
        <v>24</v>
      </c>
      <c r="AA2344">
        <v>0</v>
      </c>
    </row>
    <row r="2345" spans="1:27" hidden="1" x14ac:dyDescent="0.2">
      <c r="A2345" t="s">
        <v>113</v>
      </c>
      <c r="B2345">
        <v>1210896</v>
      </c>
      <c r="C2345">
        <v>1210896</v>
      </c>
      <c r="D2345">
        <v>1</v>
      </c>
      <c r="E2345" t="s">
        <v>244</v>
      </c>
      <c r="F2345" t="s">
        <v>29</v>
      </c>
      <c r="G2345">
        <v>342</v>
      </c>
      <c r="H2345" t="s">
        <v>30</v>
      </c>
      <c r="I2345" t="s">
        <v>239</v>
      </c>
      <c r="J2345" t="s">
        <v>32</v>
      </c>
      <c r="L2345" t="s">
        <v>34</v>
      </c>
      <c r="M2345" s="1">
        <v>0.70699999999999996</v>
      </c>
      <c r="N2345" t="s">
        <v>245</v>
      </c>
      <c r="O2345" t="s">
        <v>36</v>
      </c>
      <c r="Q2345" t="s">
        <v>147</v>
      </c>
      <c r="R2345" s="1">
        <v>0.29299999999999998</v>
      </c>
      <c r="S2345" t="s">
        <v>20</v>
      </c>
      <c r="AA2345">
        <v>0</v>
      </c>
    </row>
    <row r="2346" spans="1:27" hidden="1" x14ac:dyDescent="0.2">
      <c r="A2346" t="s">
        <v>113</v>
      </c>
      <c r="B2346">
        <v>1210897</v>
      </c>
      <c r="C2346">
        <v>1210897</v>
      </c>
      <c r="D2346">
        <v>1</v>
      </c>
      <c r="E2346" t="s">
        <v>97</v>
      </c>
      <c r="F2346" t="s">
        <v>98</v>
      </c>
      <c r="G2346">
        <v>342</v>
      </c>
      <c r="H2346" t="s">
        <v>30</v>
      </c>
      <c r="I2346" t="s">
        <v>246</v>
      </c>
      <c r="J2346" t="s">
        <v>32</v>
      </c>
      <c r="L2346" t="s">
        <v>34</v>
      </c>
      <c r="M2346" s="1">
        <v>0.70699999999999996</v>
      </c>
      <c r="N2346" t="s">
        <v>74</v>
      </c>
      <c r="O2346" t="s">
        <v>36</v>
      </c>
      <c r="Q2346" t="s">
        <v>147</v>
      </c>
      <c r="R2346" s="1">
        <v>0.29299999999999998</v>
      </c>
      <c r="S2346" t="s">
        <v>21</v>
      </c>
      <c r="AA2346">
        <v>0</v>
      </c>
    </row>
    <row r="2347" spans="1:27" hidden="1" x14ac:dyDescent="0.2">
      <c r="A2347" t="s">
        <v>113</v>
      </c>
      <c r="B2347">
        <v>1211139</v>
      </c>
      <c r="C2347">
        <v>1211139</v>
      </c>
      <c r="D2347">
        <v>1</v>
      </c>
      <c r="E2347" t="s">
        <v>177</v>
      </c>
      <c r="F2347" t="s">
        <v>178</v>
      </c>
      <c r="G2347">
        <v>342</v>
      </c>
      <c r="H2347" t="s">
        <v>30</v>
      </c>
      <c r="I2347" t="s">
        <v>247</v>
      </c>
      <c r="J2347" t="s">
        <v>32</v>
      </c>
      <c r="L2347" t="s">
        <v>34</v>
      </c>
      <c r="M2347" s="1">
        <v>0.70699999999999996</v>
      </c>
      <c r="Q2347" t="s">
        <v>147</v>
      </c>
      <c r="R2347" s="1">
        <v>0.29299999999999998</v>
      </c>
      <c r="S2347" t="s">
        <v>23</v>
      </c>
      <c r="AA2347">
        <v>0</v>
      </c>
    </row>
    <row r="2348" spans="1:27" hidden="1" x14ac:dyDescent="0.2">
      <c r="A2348" t="s">
        <v>113</v>
      </c>
      <c r="B2348">
        <v>2814918</v>
      </c>
      <c r="C2348">
        <v>2814918</v>
      </c>
      <c r="D2348">
        <v>1</v>
      </c>
      <c r="E2348" t="s">
        <v>65</v>
      </c>
      <c r="H2348" t="s">
        <v>110</v>
      </c>
      <c r="J2348" t="s">
        <v>55</v>
      </c>
      <c r="L2348" t="s">
        <v>34</v>
      </c>
      <c r="M2348" s="1">
        <v>0.71399999999999997</v>
      </c>
      <c r="S2348" t="s">
        <v>19</v>
      </c>
      <c r="AA2348">
        <v>0</v>
      </c>
    </row>
    <row r="2349" spans="1:27" hidden="1" x14ac:dyDescent="0.2">
      <c r="A2349" t="s">
        <v>113</v>
      </c>
      <c r="B2349">
        <v>1210104</v>
      </c>
      <c r="C2349">
        <v>1210104</v>
      </c>
      <c r="D2349">
        <v>1</v>
      </c>
      <c r="E2349" t="s">
        <v>65</v>
      </c>
      <c r="H2349" t="s">
        <v>66</v>
      </c>
      <c r="J2349" t="s">
        <v>32</v>
      </c>
      <c r="L2349" t="s">
        <v>56</v>
      </c>
      <c r="M2349" s="1">
        <v>0.72399999999999998</v>
      </c>
      <c r="S2349" t="s">
        <v>19</v>
      </c>
      <c r="AA2349">
        <v>0</v>
      </c>
    </row>
    <row r="2350" spans="1:27" hidden="1" x14ac:dyDescent="0.2">
      <c r="A2350" t="s">
        <v>113</v>
      </c>
      <c r="B2350">
        <v>781727</v>
      </c>
      <c r="C2350">
        <v>781726</v>
      </c>
      <c r="D2350">
        <v>0</v>
      </c>
      <c r="H2350" t="e">
        <f>+TTT</f>
        <v>#NAME?</v>
      </c>
      <c r="J2350" t="s">
        <v>43</v>
      </c>
      <c r="L2350" t="s">
        <v>373</v>
      </c>
      <c r="M2350" s="1">
        <v>0.72499999999999998</v>
      </c>
      <c r="S2350" t="s">
        <v>24</v>
      </c>
      <c r="AA2350">
        <v>0</v>
      </c>
    </row>
    <row r="2351" spans="1:27" hidden="1" x14ac:dyDescent="0.2">
      <c r="A2351" t="s">
        <v>113</v>
      </c>
      <c r="B2351">
        <v>781727</v>
      </c>
      <c r="C2351">
        <v>781726</v>
      </c>
      <c r="D2351">
        <v>0</v>
      </c>
      <c r="H2351" t="e">
        <f>+A</f>
        <v>#NAME?</v>
      </c>
      <c r="J2351" t="s">
        <v>43</v>
      </c>
      <c r="L2351" t="s">
        <v>56</v>
      </c>
      <c r="M2351" s="1">
        <v>0.72499999999999998</v>
      </c>
      <c r="S2351" t="s">
        <v>24</v>
      </c>
      <c r="AA2351">
        <v>0</v>
      </c>
    </row>
    <row r="2352" spans="1:27" hidden="1" x14ac:dyDescent="0.2">
      <c r="A2352" t="s">
        <v>113</v>
      </c>
      <c r="B2352">
        <v>781715</v>
      </c>
      <c r="C2352">
        <v>781714</v>
      </c>
      <c r="D2352">
        <v>0</v>
      </c>
      <c r="J2352" t="s">
        <v>43</v>
      </c>
      <c r="L2352" t="s">
        <v>56</v>
      </c>
      <c r="M2352" s="1">
        <v>0.72499999999999998</v>
      </c>
      <c r="S2352" t="s">
        <v>23</v>
      </c>
      <c r="AA2352">
        <v>0</v>
      </c>
    </row>
    <row r="2353" spans="1:27" hidden="1" x14ac:dyDescent="0.2">
      <c r="A2353" t="s">
        <v>113</v>
      </c>
      <c r="B2353">
        <v>781715</v>
      </c>
      <c r="C2353">
        <v>781714</v>
      </c>
      <c r="D2353">
        <v>0</v>
      </c>
      <c r="J2353" t="s">
        <v>43</v>
      </c>
      <c r="L2353" t="s">
        <v>373</v>
      </c>
      <c r="M2353" s="1">
        <v>0.72499999999999998</v>
      </c>
      <c r="S2353" t="s">
        <v>23</v>
      </c>
      <c r="AA2353">
        <v>0</v>
      </c>
    </row>
    <row r="2354" spans="1:27" hidden="1" x14ac:dyDescent="0.2">
      <c r="A2354" t="s">
        <v>113</v>
      </c>
      <c r="B2354">
        <v>781734</v>
      </c>
      <c r="C2354">
        <v>781734</v>
      </c>
      <c r="D2354">
        <v>1</v>
      </c>
      <c r="H2354" t="s">
        <v>110</v>
      </c>
      <c r="J2354" t="s">
        <v>55</v>
      </c>
      <c r="L2354" t="s">
        <v>34</v>
      </c>
      <c r="M2354" s="1">
        <v>0.73799999999999999</v>
      </c>
      <c r="O2354" t="s">
        <v>59</v>
      </c>
      <c r="R2354" s="1">
        <v>0.16300000000000001</v>
      </c>
      <c r="S2354" t="s">
        <v>24</v>
      </c>
      <c r="AA2354">
        <v>0</v>
      </c>
    </row>
    <row r="2355" spans="1:27" hidden="1" x14ac:dyDescent="0.2">
      <c r="A2355" t="s">
        <v>113</v>
      </c>
      <c r="B2355">
        <v>2046852</v>
      </c>
      <c r="C2355">
        <v>2046851</v>
      </c>
      <c r="D2355">
        <v>0</v>
      </c>
      <c r="E2355" t="s">
        <v>65</v>
      </c>
      <c r="J2355" t="s">
        <v>43</v>
      </c>
      <c r="L2355" t="s">
        <v>414</v>
      </c>
      <c r="M2355" s="1">
        <v>0.73799999999999999</v>
      </c>
      <c r="S2355" t="s">
        <v>19</v>
      </c>
      <c r="AA2355">
        <v>0</v>
      </c>
    </row>
    <row r="2356" spans="1:27" hidden="1" x14ac:dyDescent="0.2">
      <c r="A2356" t="s">
        <v>113</v>
      </c>
      <c r="B2356">
        <v>781722</v>
      </c>
      <c r="C2356">
        <v>781722</v>
      </c>
      <c r="D2356">
        <v>1</v>
      </c>
      <c r="H2356" t="s">
        <v>110</v>
      </c>
      <c r="J2356" t="s">
        <v>55</v>
      </c>
      <c r="L2356" t="s">
        <v>34</v>
      </c>
      <c r="M2356" s="1">
        <v>0.73799999999999999</v>
      </c>
      <c r="R2356" s="1">
        <v>0.16300000000000001</v>
      </c>
      <c r="S2356" t="s">
        <v>23</v>
      </c>
      <c r="AA2356">
        <v>0</v>
      </c>
    </row>
    <row r="2357" spans="1:27" hidden="1" x14ac:dyDescent="0.2">
      <c r="A2357" t="s">
        <v>113</v>
      </c>
      <c r="B2357">
        <v>2814869</v>
      </c>
      <c r="C2357">
        <v>2814869</v>
      </c>
      <c r="D2357">
        <v>1</v>
      </c>
      <c r="E2357" t="s">
        <v>65</v>
      </c>
      <c r="H2357" t="s">
        <v>80</v>
      </c>
      <c r="J2357" t="s">
        <v>32</v>
      </c>
      <c r="L2357" t="s">
        <v>59</v>
      </c>
      <c r="M2357" s="1">
        <v>0.74199999999999999</v>
      </c>
      <c r="S2357" t="s">
        <v>19</v>
      </c>
      <c r="AA2357">
        <v>0</v>
      </c>
    </row>
    <row r="2358" spans="1:27" x14ac:dyDescent="0.2">
      <c r="A2358" t="s">
        <v>57</v>
      </c>
      <c r="B2358">
        <v>125218</v>
      </c>
      <c r="C2358">
        <v>125218</v>
      </c>
      <c r="D2358">
        <v>1</v>
      </c>
      <c r="E2358" t="s">
        <v>421</v>
      </c>
      <c r="F2358" t="s">
        <v>422</v>
      </c>
      <c r="G2358">
        <v>1226</v>
      </c>
      <c r="H2358" t="s">
        <v>80</v>
      </c>
      <c r="I2358" t="s">
        <v>423</v>
      </c>
      <c r="J2358" t="s">
        <v>32</v>
      </c>
      <c r="K2358" t="s">
        <v>33</v>
      </c>
      <c r="L2358" t="s">
        <v>59</v>
      </c>
      <c r="M2358" s="1">
        <v>0.998</v>
      </c>
      <c r="N2358" t="s">
        <v>424</v>
      </c>
      <c r="O2358" t="s">
        <v>56</v>
      </c>
      <c r="P2358" t="s">
        <v>425</v>
      </c>
      <c r="Q2358" t="s">
        <v>426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1</v>
      </c>
      <c r="Z2358">
        <v>0</v>
      </c>
      <c r="AA2358">
        <f>SUM(Table1[[#This Row],[NC000911]:[NZCP012832]])</f>
        <v>1</v>
      </c>
    </row>
    <row r="2359" spans="1:27" x14ac:dyDescent="0.2">
      <c r="A2359" t="s">
        <v>57</v>
      </c>
      <c r="B2359">
        <v>1596073</v>
      </c>
      <c r="C2359">
        <v>1596073</v>
      </c>
      <c r="D2359">
        <v>1</v>
      </c>
      <c r="E2359" t="s">
        <v>449</v>
      </c>
      <c r="F2359" t="s">
        <v>450</v>
      </c>
      <c r="G2359">
        <v>263</v>
      </c>
      <c r="H2359" t="s">
        <v>60</v>
      </c>
      <c r="I2359" t="s">
        <v>451</v>
      </c>
      <c r="J2359" t="s">
        <v>55</v>
      </c>
      <c r="K2359" t="s">
        <v>33</v>
      </c>
      <c r="L2359" t="s">
        <v>36</v>
      </c>
      <c r="M2359" s="1">
        <v>0.997</v>
      </c>
      <c r="P2359" t="s">
        <v>452</v>
      </c>
      <c r="Q2359" t="s">
        <v>453</v>
      </c>
      <c r="R2359" s="1">
        <v>3.0000000000000001E-3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1</v>
      </c>
      <c r="Y2359">
        <v>0</v>
      </c>
      <c r="Z2359">
        <v>0</v>
      </c>
      <c r="AA2359">
        <f>SUM(Table1[[#This Row],[NC000911]:[NZCP012832]])</f>
        <v>1</v>
      </c>
    </row>
    <row r="2360" spans="1:27" x14ac:dyDescent="0.2">
      <c r="A2360" t="s">
        <v>57</v>
      </c>
      <c r="B2360">
        <v>2044510</v>
      </c>
      <c r="C2360">
        <v>2044515</v>
      </c>
      <c r="D2360">
        <v>6</v>
      </c>
      <c r="E2360" t="s">
        <v>581</v>
      </c>
      <c r="F2360" t="s">
        <v>582</v>
      </c>
      <c r="G2360">
        <v>674</v>
      </c>
      <c r="I2360" t="s">
        <v>583</v>
      </c>
      <c r="J2360" t="s">
        <v>478</v>
      </c>
      <c r="K2360" t="s">
        <v>478</v>
      </c>
      <c r="M2360" s="1">
        <v>0.86799999999999999</v>
      </c>
      <c r="N2360" t="s">
        <v>584</v>
      </c>
      <c r="O2360" t="s">
        <v>626</v>
      </c>
      <c r="P2360" t="s">
        <v>627</v>
      </c>
      <c r="Q2360" t="s">
        <v>628</v>
      </c>
      <c r="S2360">
        <v>0</v>
      </c>
      <c r="T2360">
        <v>0</v>
      </c>
      <c r="U2360">
        <v>0</v>
      </c>
      <c r="V2360">
        <v>1</v>
      </c>
      <c r="W2360">
        <v>0</v>
      </c>
      <c r="X2360">
        <v>0</v>
      </c>
      <c r="Y2360">
        <v>0</v>
      </c>
      <c r="Z2360">
        <v>0</v>
      </c>
      <c r="AA2360">
        <f>SUM(Table1[[#This Row],[NC000911]:[NZCP012832]])</f>
        <v>1</v>
      </c>
    </row>
    <row r="2361" spans="1:27" hidden="1" x14ac:dyDescent="0.2">
      <c r="A2361" t="s">
        <v>113</v>
      </c>
      <c r="B2361">
        <v>781729</v>
      </c>
      <c r="C2361">
        <v>781729</v>
      </c>
      <c r="D2361">
        <v>1</v>
      </c>
      <c r="H2361" t="s">
        <v>148</v>
      </c>
      <c r="J2361" t="s">
        <v>55</v>
      </c>
      <c r="L2361" t="s">
        <v>36</v>
      </c>
      <c r="M2361" s="1">
        <v>1</v>
      </c>
      <c r="S2361" t="s">
        <v>23</v>
      </c>
      <c r="AA2361">
        <f>SUM(Table1[[#This Row],[NC000911]:[NZCP012832]])</f>
        <v>0</v>
      </c>
    </row>
    <row r="2362" spans="1:27" hidden="1" x14ac:dyDescent="0.2">
      <c r="A2362" t="s">
        <v>113</v>
      </c>
      <c r="B2362">
        <v>781741</v>
      </c>
      <c r="C2362">
        <v>781741</v>
      </c>
      <c r="D2362">
        <v>1</v>
      </c>
      <c r="H2362" t="s">
        <v>148</v>
      </c>
      <c r="J2362" t="s">
        <v>55</v>
      </c>
      <c r="L2362" t="s">
        <v>36</v>
      </c>
      <c r="M2362" s="1">
        <v>1</v>
      </c>
      <c r="O2362" t="s">
        <v>56</v>
      </c>
      <c r="S2362" t="s">
        <v>24</v>
      </c>
      <c r="AA2362">
        <f>SUM(Table1[[#This Row],[NC000911]:[NZCP012832]])</f>
        <v>0</v>
      </c>
    </row>
    <row r="2363" spans="1:27" hidden="1" x14ac:dyDescent="0.2">
      <c r="A2363" t="s">
        <v>113</v>
      </c>
      <c r="B2363">
        <v>831302</v>
      </c>
      <c r="C2363">
        <v>831302</v>
      </c>
      <c r="D2363">
        <v>1</v>
      </c>
      <c r="E2363" t="s">
        <v>65</v>
      </c>
      <c r="H2363" t="s">
        <v>30</v>
      </c>
      <c r="J2363" t="s">
        <v>32</v>
      </c>
      <c r="L2363" t="s">
        <v>34</v>
      </c>
      <c r="M2363" s="1">
        <v>1</v>
      </c>
      <c r="S2363" t="s">
        <v>19</v>
      </c>
      <c r="AA2363">
        <f>SUM(Table1[[#This Row],[NC000911]:[NZCP012832]])</f>
        <v>0</v>
      </c>
    </row>
    <row r="2364" spans="1:27" hidden="1" x14ac:dyDescent="0.2">
      <c r="A2364" t="s">
        <v>113</v>
      </c>
      <c r="B2364">
        <v>1014147</v>
      </c>
      <c r="C2364">
        <v>1014147</v>
      </c>
      <c r="D2364">
        <v>1</v>
      </c>
      <c r="E2364" t="s">
        <v>65</v>
      </c>
      <c r="H2364" t="s">
        <v>110</v>
      </c>
      <c r="J2364" t="s">
        <v>55</v>
      </c>
      <c r="L2364" t="s">
        <v>34</v>
      </c>
      <c r="M2364" s="1">
        <v>1</v>
      </c>
      <c r="S2364" t="s">
        <v>19</v>
      </c>
      <c r="AA2364">
        <f>SUM(Table1[[#This Row],[NC000911]:[NZCP012832]])</f>
        <v>0</v>
      </c>
    </row>
    <row r="2365" spans="1:27" hidden="1" x14ac:dyDescent="0.2">
      <c r="A2365" t="s">
        <v>113</v>
      </c>
      <c r="B2365">
        <v>1014492</v>
      </c>
      <c r="C2365">
        <v>1014492</v>
      </c>
      <c r="D2365">
        <v>1</v>
      </c>
      <c r="H2365" t="s">
        <v>110</v>
      </c>
      <c r="J2365" t="s">
        <v>55</v>
      </c>
      <c r="L2365" t="s">
        <v>34</v>
      </c>
      <c r="M2365" s="1">
        <v>1</v>
      </c>
      <c r="O2365" t="s">
        <v>59</v>
      </c>
      <c r="S2365" t="s">
        <v>18</v>
      </c>
      <c r="AA2365">
        <f>SUM(Table1[[#This Row],[NC000911]:[NZCP012832]])</f>
        <v>0</v>
      </c>
    </row>
    <row r="2366" spans="1:27" hidden="1" x14ac:dyDescent="0.2">
      <c r="A2366" t="s">
        <v>113</v>
      </c>
      <c r="B2366">
        <v>1014492</v>
      </c>
      <c r="C2366">
        <v>1014492</v>
      </c>
      <c r="D2366">
        <v>1</v>
      </c>
      <c r="H2366" t="s">
        <v>110</v>
      </c>
      <c r="J2366" t="s">
        <v>55</v>
      </c>
      <c r="L2366" t="s">
        <v>34</v>
      </c>
      <c r="M2366" s="1">
        <v>1</v>
      </c>
      <c r="O2366" t="s">
        <v>59</v>
      </c>
      <c r="S2366" t="s">
        <v>20</v>
      </c>
      <c r="AA2366">
        <f>SUM(Table1[[#This Row],[NC000911]:[NZCP012832]])</f>
        <v>0</v>
      </c>
    </row>
    <row r="2367" spans="1:27" hidden="1" x14ac:dyDescent="0.2">
      <c r="A2367" t="s">
        <v>113</v>
      </c>
      <c r="B2367">
        <v>1014493</v>
      </c>
      <c r="C2367">
        <v>1014493</v>
      </c>
      <c r="D2367">
        <v>1</v>
      </c>
      <c r="H2367" t="s">
        <v>110</v>
      </c>
      <c r="J2367" t="s">
        <v>55</v>
      </c>
      <c r="L2367" t="s">
        <v>34</v>
      </c>
      <c r="M2367" s="1">
        <v>1</v>
      </c>
      <c r="O2367" t="s">
        <v>59</v>
      </c>
      <c r="S2367" t="s">
        <v>21</v>
      </c>
      <c r="AA2367">
        <f>SUM(Table1[[#This Row],[NC000911]:[NZCP012832]])</f>
        <v>0</v>
      </c>
    </row>
    <row r="2368" spans="1:27" hidden="1" x14ac:dyDescent="0.2">
      <c r="A2368" t="s">
        <v>113</v>
      </c>
      <c r="B2368">
        <v>1014594</v>
      </c>
      <c r="C2368">
        <v>1014594</v>
      </c>
      <c r="D2368">
        <v>1</v>
      </c>
      <c r="H2368" t="s">
        <v>110</v>
      </c>
      <c r="J2368" t="s">
        <v>55</v>
      </c>
      <c r="L2368" t="s">
        <v>34</v>
      </c>
      <c r="M2368" s="1">
        <v>1</v>
      </c>
      <c r="S2368" t="s">
        <v>22</v>
      </c>
      <c r="AA2368">
        <f>SUM(Table1[[#This Row],[NC000911]:[NZCP012832]])</f>
        <v>0</v>
      </c>
    </row>
    <row r="2369" spans="1:27" hidden="1" x14ac:dyDescent="0.2">
      <c r="A2369" t="s">
        <v>113</v>
      </c>
      <c r="B2369">
        <v>1014735</v>
      </c>
      <c r="C2369">
        <v>1014735</v>
      </c>
      <c r="D2369">
        <v>1</v>
      </c>
      <c r="H2369" t="s">
        <v>110</v>
      </c>
      <c r="J2369" t="s">
        <v>55</v>
      </c>
      <c r="L2369" t="s">
        <v>34</v>
      </c>
      <c r="M2369" s="1">
        <v>1</v>
      </c>
      <c r="S2369" t="s">
        <v>23</v>
      </c>
      <c r="AA2369">
        <f>SUM(Table1[[#This Row],[NC000911]:[NZCP012832]])</f>
        <v>0</v>
      </c>
    </row>
    <row r="2370" spans="1:27" hidden="1" x14ac:dyDescent="0.2">
      <c r="A2370" t="s">
        <v>113</v>
      </c>
      <c r="B2370">
        <v>1014747</v>
      </c>
      <c r="C2370">
        <v>1014747</v>
      </c>
      <c r="D2370">
        <v>1</v>
      </c>
      <c r="H2370" t="s">
        <v>110</v>
      </c>
      <c r="J2370" t="s">
        <v>55</v>
      </c>
      <c r="L2370" t="s">
        <v>34</v>
      </c>
      <c r="M2370" s="1">
        <v>1</v>
      </c>
      <c r="O2370" t="s">
        <v>59</v>
      </c>
      <c r="S2370" t="s">
        <v>24</v>
      </c>
      <c r="AA2370">
        <f>SUM(Table1[[#This Row],[NC000911]:[NZCP012832]])</f>
        <v>0</v>
      </c>
    </row>
    <row r="2371" spans="1:27" hidden="1" x14ac:dyDescent="0.2">
      <c r="A2371" t="s">
        <v>113</v>
      </c>
      <c r="B2371">
        <v>2397991</v>
      </c>
      <c r="C2371">
        <v>2397991</v>
      </c>
      <c r="D2371">
        <v>1</v>
      </c>
      <c r="E2371" t="s">
        <v>65</v>
      </c>
      <c r="H2371" t="s">
        <v>179</v>
      </c>
      <c r="J2371" t="s">
        <v>55</v>
      </c>
      <c r="L2371" t="s">
        <v>34</v>
      </c>
      <c r="M2371" s="1">
        <v>1</v>
      </c>
      <c r="S2371" t="s">
        <v>19</v>
      </c>
      <c r="AA2371">
        <f>SUM(Table1[[#This Row],[NC000911]:[NZCP012832]])</f>
        <v>0</v>
      </c>
    </row>
    <row r="2372" spans="1:27" x14ac:dyDescent="0.2">
      <c r="A2372" t="s">
        <v>57</v>
      </c>
      <c r="B2372">
        <v>2204576</v>
      </c>
      <c r="C2372">
        <v>2204576</v>
      </c>
      <c r="D2372">
        <v>1</v>
      </c>
      <c r="E2372" t="s">
        <v>409</v>
      </c>
      <c r="F2372" t="s">
        <v>410</v>
      </c>
      <c r="G2372">
        <v>420</v>
      </c>
      <c r="H2372" t="s">
        <v>411</v>
      </c>
      <c r="I2372" t="s">
        <v>412</v>
      </c>
      <c r="J2372" t="s">
        <v>413</v>
      </c>
      <c r="K2372" t="s">
        <v>149</v>
      </c>
      <c r="M2372" s="1">
        <v>0.82599999999999996</v>
      </c>
      <c r="O2372" t="s">
        <v>59</v>
      </c>
      <c r="S2372">
        <v>1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f>SUM(Table1[[#This Row],[NC000911]:[NZCP012832]])</f>
        <v>1</v>
      </c>
    </row>
    <row r="2373" spans="1:27" x14ac:dyDescent="0.2">
      <c r="A2373" t="s">
        <v>113</v>
      </c>
      <c r="B2373">
        <v>69849</v>
      </c>
      <c r="C2373">
        <v>69849</v>
      </c>
      <c r="D2373">
        <v>1</v>
      </c>
      <c r="E2373" t="s">
        <v>608</v>
      </c>
      <c r="F2373" t="s">
        <v>609</v>
      </c>
      <c r="G2373">
        <v>566</v>
      </c>
      <c r="H2373" t="s">
        <v>80</v>
      </c>
      <c r="I2373" t="s">
        <v>610</v>
      </c>
      <c r="J2373" t="s">
        <v>32</v>
      </c>
      <c r="K2373" t="s">
        <v>33</v>
      </c>
      <c r="L2373" t="s">
        <v>59</v>
      </c>
      <c r="M2373" s="1">
        <v>1</v>
      </c>
      <c r="P2373" t="s">
        <v>611</v>
      </c>
      <c r="Q2373" t="s">
        <v>612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1</v>
      </c>
      <c r="Y2373">
        <v>0</v>
      </c>
      <c r="Z2373">
        <v>0</v>
      </c>
      <c r="AA2373">
        <f>SUM(Table1[[#This Row],[NC000911]:[NZCP012832]])</f>
        <v>1</v>
      </c>
    </row>
    <row r="2374" spans="1:27" x14ac:dyDescent="0.2">
      <c r="A2374" t="s">
        <v>113</v>
      </c>
      <c r="B2374">
        <v>1864741</v>
      </c>
      <c r="C2374">
        <v>1864741</v>
      </c>
      <c r="D2374">
        <v>1</v>
      </c>
      <c r="E2374" t="s">
        <v>462</v>
      </c>
      <c r="F2374" t="s">
        <v>463</v>
      </c>
      <c r="G2374">
        <v>266</v>
      </c>
      <c r="H2374" t="s">
        <v>54</v>
      </c>
      <c r="I2374" t="s">
        <v>464</v>
      </c>
      <c r="J2374" t="s">
        <v>55</v>
      </c>
      <c r="K2374" t="s">
        <v>33</v>
      </c>
      <c r="L2374" t="s">
        <v>56</v>
      </c>
      <c r="M2374" s="1">
        <v>1</v>
      </c>
      <c r="N2374" t="s">
        <v>465</v>
      </c>
      <c r="O2374" t="s">
        <v>36</v>
      </c>
      <c r="P2374" t="s">
        <v>466</v>
      </c>
      <c r="Q2374" t="s">
        <v>467</v>
      </c>
      <c r="S2374">
        <v>0</v>
      </c>
      <c r="T2374">
        <v>0</v>
      </c>
      <c r="U2374">
        <v>0</v>
      </c>
      <c r="V2374">
        <v>1</v>
      </c>
      <c r="W2374">
        <v>0</v>
      </c>
      <c r="X2374">
        <v>0</v>
      </c>
      <c r="Y2374">
        <v>0</v>
      </c>
      <c r="Z2374">
        <v>0</v>
      </c>
      <c r="AA2374">
        <f>SUM(Table1[[#This Row],[NC000911]:[NZCP012832]])</f>
        <v>1</v>
      </c>
    </row>
    <row r="2375" spans="1:27" hidden="1" x14ac:dyDescent="0.2">
      <c r="A2375" t="s">
        <v>113</v>
      </c>
      <c r="B2375">
        <v>2578440</v>
      </c>
      <c r="C2375">
        <v>2578441</v>
      </c>
      <c r="D2375">
        <v>2</v>
      </c>
      <c r="H2375" t="s">
        <v>454</v>
      </c>
      <c r="J2375" t="s">
        <v>33</v>
      </c>
      <c r="L2375" t="s">
        <v>455</v>
      </c>
      <c r="M2375" s="1">
        <v>0.998</v>
      </c>
      <c r="S2375" t="s">
        <v>23</v>
      </c>
      <c r="AA2375">
        <f>SUM(Table1[[#This Row],[NC000911]:[NZCP012832]])</f>
        <v>0</v>
      </c>
    </row>
    <row r="2376" spans="1:27" hidden="1" x14ac:dyDescent="0.2">
      <c r="A2376" t="s">
        <v>113</v>
      </c>
      <c r="B2376">
        <v>1436164</v>
      </c>
      <c r="C2376">
        <v>1436164</v>
      </c>
      <c r="D2376">
        <v>1</v>
      </c>
      <c r="E2376" t="s">
        <v>417</v>
      </c>
      <c r="F2376" t="s">
        <v>418</v>
      </c>
      <c r="G2376">
        <v>438</v>
      </c>
      <c r="H2376" t="s">
        <v>80</v>
      </c>
      <c r="I2376" t="s">
        <v>419</v>
      </c>
      <c r="J2376" t="s">
        <v>32</v>
      </c>
      <c r="L2376" t="s">
        <v>59</v>
      </c>
      <c r="M2376" s="1">
        <v>0.996</v>
      </c>
      <c r="N2376" t="s">
        <v>420</v>
      </c>
      <c r="O2376" t="s">
        <v>56</v>
      </c>
      <c r="Q2376" t="s">
        <v>222</v>
      </c>
      <c r="S2376" t="s">
        <v>24</v>
      </c>
      <c r="AA2376">
        <f>SUM(Table1[[#This Row],[NC000911]:[NZCP012832]])</f>
        <v>0</v>
      </c>
    </row>
    <row r="2377" spans="1:27" hidden="1" x14ac:dyDescent="0.2">
      <c r="A2377" t="s">
        <v>113</v>
      </c>
      <c r="B2377">
        <v>2748897</v>
      </c>
      <c r="C2377">
        <v>2748897</v>
      </c>
      <c r="D2377">
        <v>1</v>
      </c>
      <c r="H2377" t="s">
        <v>99</v>
      </c>
      <c r="J2377" t="s">
        <v>32</v>
      </c>
      <c r="L2377" t="s">
        <v>36</v>
      </c>
      <c r="M2377" s="1">
        <v>0.99399999999999999</v>
      </c>
      <c r="O2377" t="s">
        <v>34</v>
      </c>
      <c r="R2377" s="1">
        <v>2E-3</v>
      </c>
      <c r="S2377" t="s">
        <v>18</v>
      </c>
      <c r="AA2377">
        <f>SUM(Table1[[#This Row],[NC000911]:[NZCP012832]])</f>
        <v>0</v>
      </c>
    </row>
    <row r="2378" spans="1:27" hidden="1" x14ac:dyDescent="0.2">
      <c r="A2378" t="s">
        <v>113</v>
      </c>
      <c r="B2378">
        <v>3191291</v>
      </c>
      <c r="C2378">
        <v>3191291</v>
      </c>
      <c r="D2378">
        <v>1</v>
      </c>
      <c r="E2378" t="s">
        <v>65</v>
      </c>
      <c r="J2378" t="s">
        <v>478</v>
      </c>
      <c r="M2378" s="1">
        <v>0.96599999999999997</v>
      </c>
      <c r="S2378" t="s">
        <v>19</v>
      </c>
      <c r="AA2378">
        <f>SUM(Table1[[#This Row],[NC000911]:[NZCP012832]])</f>
        <v>0</v>
      </c>
    </row>
    <row r="2379" spans="1:27" hidden="1" x14ac:dyDescent="0.2">
      <c r="A2379" t="s">
        <v>113</v>
      </c>
      <c r="B2379">
        <v>3276813</v>
      </c>
      <c r="C2379">
        <v>3276813</v>
      </c>
      <c r="D2379">
        <v>1</v>
      </c>
      <c r="J2379" t="s">
        <v>478</v>
      </c>
      <c r="M2379" s="1">
        <v>0.95299999999999996</v>
      </c>
      <c r="O2379" t="s">
        <v>56</v>
      </c>
      <c r="S2379" t="s">
        <v>21</v>
      </c>
      <c r="AA2379">
        <f>SUM(Table1[[#This Row],[NC000911]:[NZCP012832]])</f>
        <v>0</v>
      </c>
    </row>
    <row r="2380" spans="1:27" hidden="1" x14ac:dyDescent="0.2">
      <c r="A2380" t="s">
        <v>113</v>
      </c>
      <c r="B2380">
        <v>781120</v>
      </c>
      <c r="C2380">
        <v>781220</v>
      </c>
      <c r="D2380">
        <v>101</v>
      </c>
      <c r="E2380" t="s">
        <v>65</v>
      </c>
      <c r="J2380" t="s">
        <v>478</v>
      </c>
      <c r="M2380" s="1">
        <v>0.91400000000000003</v>
      </c>
      <c r="S2380" t="s">
        <v>19</v>
      </c>
      <c r="AA2380">
        <f>SUM(Table1[[#This Row],[NC000911]:[NZCP012832]])</f>
        <v>0</v>
      </c>
    </row>
    <row r="2381" spans="1:27" hidden="1" x14ac:dyDescent="0.2">
      <c r="A2381" t="s">
        <v>113</v>
      </c>
      <c r="B2381">
        <v>3260090</v>
      </c>
      <c r="C2381">
        <v>3260090</v>
      </c>
      <c r="D2381">
        <v>1</v>
      </c>
      <c r="H2381" t="s">
        <v>479</v>
      </c>
      <c r="J2381" t="s">
        <v>413</v>
      </c>
      <c r="M2381" s="1">
        <v>0.86499999999999999</v>
      </c>
      <c r="O2381" t="s">
        <v>34</v>
      </c>
      <c r="S2381" t="s">
        <v>18</v>
      </c>
      <c r="AA2381">
        <f>SUM(Table1[[#This Row],[NC000911]:[NZCP012832]])</f>
        <v>0</v>
      </c>
    </row>
    <row r="2382" spans="1:27" hidden="1" x14ac:dyDescent="0.2">
      <c r="A2382" t="s">
        <v>113</v>
      </c>
      <c r="B2382">
        <v>1210393</v>
      </c>
      <c r="C2382">
        <v>1210393</v>
      </c>
      <c r="D2382">
        <v>1</v>
      </c>
      <c r="E2382" t="s">
        <v>97</v>
      </c>
      <c r="F2382" t="s">
        <v>98</v>
      </c>
      <c r="G2382">
        <v>498</v>
      </c>
      <c r="H2382" t="s">
        <v>99</v>
      </c>
      <c r="I2382" t="s">
        <v>243</v>
      </c>
      <c r="J2382" t="s">
        <v>32</v>
      </c>
      <c r="L2382" t="s">
        <v>36</v>
      </c>
      <c r="M2382" s="1">
        <v>0.84</v>
      </c>
      <c r="Q2382" t="s">
        <v>393</v>
      </c>
      <c r="S2382" t="s">
        <v>19</v>
      </c>
      <c r="AA2382">
        <f>SUM(Table1[[#This Row],[NC000911]:[NZCP012832]])</f>
        <v>0</v>
      </c>
    </row>
    <row r="2383" spans="1:27" hidden="1" x14ac:dyDescent="0.2">
      <c r="A2383" t="s">
        <v>113</v>
      </c>
      <c r="B2383">
        <v>1455307</v>
      </c>
      <c r="C2383">
        <v>1455309</v>
      </c>
      <c r="D2383">
        <v>2</v>
      </c>
      <c r="E2383" t="s">
        <v>69</v>
      </c>
      <c r="F2383" t="s">
        <v>70</v>
      </c>
      <c r="G2383">
        <v>406</v>
      </c>
      <c r="H2383" t="s">
        <v>601</v>
      </c>
      <c r="I2383" t="s">
        <v>324</v>
      </c>
      <c r="J2383" t="s">
        <v>33</v>
      </c>
      <c r="L2383" t="s">
        <v>602</v>
      </c>
      <c r="M2383" s="1">
        <v>0.84</v>
      </c>
      <c r="N2383" t="s">
        <v>325</v>
      </c>
      <c r="O2383" t="s">
        <v>603</v>
      </c>
      <c r="Q2383" t="s">
        <v>601</v>
      </c>
      <c r="S2383" t="s">
        <v>18</v>
      </c>
      <c r="AA2383">
        <f>SUM(Table1[[#This Row],[NC000911]:[NZCP012832]])</f>
        <v>0</v>
      </c>
    </row>
    <row r="2384" spans="1:27" x14ac:dyDescent="0.2">
      <c r="A2384" t="s">
        <v>113</v>
      </c>
      <c r="B2384">
        <v>1469131</v>
      </c>
      <c r="C2384">
        <v>1469131</v>
      </c>
      <c r="D2384">
        <v>1</v>
      </c>
      <c r="E2384" t="s">
        <v>443</v>
      </c>
      <c r="F2384" t="s">
        <v>444</v>
      </c>
      <c r="G2384">
        <v>136</v>
      </c>
      <c r="H2384" t="s">
        <v>80</v>
      </c>
      <c r="I2384" t="s">
        <v>445</v>
      </c>
      <c r="J2384" t="s">
        <v>32</v>
      </c>
      <c r="K2384" t="s">
        <v>33</v>
      </c>
      <c r="L2384" t="s">
        <v>59</v>
      </c>
      <c r="M2384" s="1">
        <v>0.998</v>
      </c>
      <c r="P2384" t="s">
        <v>447</v>
      </c>
      <c r="Q2384" t="s">
        <v>448</v>
      </c>
      <c r="S2384">
        <v>0</v>
      </c>
      <c r="T2384">
        <v>0</v>
      </c>
      <c r="U2384">
        <v>0</v>
      </c>
      <c r="V2384">
        <v>0</v>
      </c>
      <c r="W2384">
        <v>1</v>
      </c>
      <c r="X2384">
        <v>0</v>
      </c>
      <c r="Y2384">
        <v>0</v>
      </c>
      <c r="Z2384">
        <v>0</v>
      </c>
      <c r="AA2384">
        <f>SUM(Table1[[#This Row],[NC000911]:[NZCP012832]])</f>
        <v>1</v>
      </c>
    </row>
    <row r="2385" spans="1:27" hidden="1" x14ac:dyDescent="0.2">
      <c r="A2385" t="s">
        <v>113</v>
      </c>
      <c r="B2385">
        <v>2814933</v>
      </c>
      <c r="C2385">
        <v>2814933</v>
      </c>
      <c r="D2385">
        <v>1</v>
      </c>
      <c r="E2385" t="s">
        <v>65</v>
      </c>
      <c r="H2385" t="s">
        <v>80</v>
      </c>
      <c r="J2385" t="s">
        <v>32</v>
      </c>
      <c r="L2385" t="s">
        <v>59</v>
      </c>
      <c r="M2385" s="1">
        <v>0.81799999999999995</v>
      </c>
      <c r="S2385" t="s">
        <v>19</v>
      </c>
      <c r="AA2385">
        <f>SUM(Table1[[#This Row],[NC000911]:[NZCP012832]])</f>
        <v>0</v>
      </c>
    </row>
    <row r="2386" spans="1:27" x14ac:dyDescent="0.2">
      <c r="A2386" t="s">
        <v>113</v>
      </c>
      <c r="B2386">
        <v>2602717</v>
      </c>
      <c r="C2386">
        <v>2602717</v>
      </c>
      <c r="D2386">
        <v>1</v>
      </c>
      <c r="E2386" t="s">
        <v>517</v>
      </c>
      <c r="F2386" t="s">
        <v>518</v>
      </c>
      <c r="G2386">
        <v>60</v>
      </c>
      <c r="H2386" t="s">
        <v>126</v>
      </c>
      <c r="I2386" t="s">
        <v>519</v>
      </c>
      <c r="J2386" t="s">
        <v>55</v>
      </c>
      <c r="K2386" t="s">
        <v>33</v>
      </c>
      <c r="L2386" t="s">
        <v>56</v>
      </c>
      <c r="M2386" s="1">
        <v>0.998</v>
      </c>
      <c r="N2386" t="s">
        <v>520</v>
      </c>
      <c r="O2386" t="s">
        <v>34</v>
      </c>
      <c r="P2386" t="s">
        <v>521</v>
      </c>
      <c r="Q2386" t="s">
        <v>522</v>
      </c>
      <c r="R2386" s="1">
        <v>2E-3</v>
      </c>
      <c r="S2386">
        <v>1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f>SUM(Table1[[#This Row],[NC000911]:[NZCP012832]])</f>
        <v>1</v>
      </c>
    </row>
    <row r="2387" spans="1:27" hidden="1" x14ac:dyDescent="0.2">
      <c r="A2387" t="s">
        <v>113</v>
      </c>
      <c r="B2387">
        <v>1211923</v>
      </c>
      <c r="C2387">
        <v>1211923</v>
      </c>
      <c r="D2387">
        <v>1</v>
      </c>
      <c r="E2387" t="s">
        <v>69</v>
      </c>
      <c r="F2387" t="s">
        <v>70</v>
      </c>
      <c r="G2387">
        <v>498</v>
      </c>
      <c r="H2387" t="s">
        <v>99</v>
      </c>
      <c r="I2387" t="s">
        <v>72</v>
      </c>
      <c r="J2387" t="s">
        <v>32</v>
      </c>
      <c r="L2387" t="s">
        <v>36</v>
      </c>
      <c r="M2387" s="1">
        <v>0.80800000000000005</v>
      </c>
      <c r="N2387" t="s">
        <v>74</v>
      </c>
      <c r="O2387" t="s">
        <v>34</v>
      </c>
      <c r="Q2387" t="s">
        <v>393</v>
      </c>
      <c r="R2387" s="1">
        <v>0.191</v>
      </c>
      <c r="S2387" t="s">
        <v>18</v>
      </c>
      <c r="AA2387">
        <f>SUM(Table1[[#This Row],[NC000911]:[NZCP012832]])</f>
        <v>0</v>
      </c>
    </row>
    <row r="2388" spans="1:27" hidden="1" x14ac:dyDescent="0.2">
      <c r="A2388" t="s">
        <v>113</v>
      </c>
      <c r="B2388">
        <v>2814922</v>
      </c>
      <c r="C2388">
        <v>2814922</v>
      </c>
      <c r="D2388">
        <v>1</v>
      </c>
      <c r="E2388" t="s">
        <v>65</v>
      </c>
      <c r="H2388" t="s">
        <v>80</v>
      </c>
      <c r="J2388" t="s">
        <v>32</v>
      </c>
      <c r="L2388" t="s">
        <v>59</v>
      </c>
      <c r="M2388" s="1">
        <v>0.80800000000000005</v>
      </c>
      <c r="S2388" t="s">
        <v>19</v>
      </c>
      <c r="AA2388">
        <f>SUM(Table1[[#This Row],[NC000911]:[NZCP012832]])</f>
        <v>0</v>
      </c>
    </row>
    <row r="2389" spans="1:27" hidden="1" x14ac:dyDescent="0.2">
      <c r="A2389" t="s">
        <v>113</v>
      </c>
      <c r="B2389">
        <v>1210480</v>
      </c>
      <c r="C2389">
        <v>1210480</v>
      </c>
      <c r="D2389">
        <v>1</v>
      </c>
      <c r="E2389" t="s">
        <v>97</v>
      </c>
      <c r="F2389" t="s">
        <v>98</v>
      </c>
      <c r="G2389">
        <v>411</v>
      </c>
      <c r="H2389" t="s">
        <v>30</v>
      </c>
      <c r="I2389" t="s">
        <v>243</v>
      </c>
      <c r="J2389" t="s">
        <v>32</v>
      </c>
      <c r="L2389" t="s">
        <v>34</v>
      </c>
      <c r="M2389" s="1">
        <v>0.8</v>
      </c>
      <c r="Q2389" t="s">
        <v>147</v>
      </c>
      <c r="S2389" t="s">
        <v>19</v>
      </c>
      <c r="AA2389">
        <f>SUM(Table1[[#This Row],[NC000911]:[NZCP012832]])</f>
        <v>0</v>
      </c>
    </row>
    <row r="2390" spans="1:27" hidden="1" x14ac:dyDescent="0.2">
      <c r="A2390" t="s">
        <v>113</v>
      </c>
      <c r="B2390">
        <v>1211827</v>
      </c>
      <c r="C2390">
        <v>1211827</v>
      </c>
      <c r="D2390">
        <v>1</v>
      </c>
      <c r="E2390" t="s">
        <v>69</v>
      </c>
      <c r="F2390" t="s">
        <v>70</v>
      </c>
      <c r="G2390">
        <v>594</v>
      </c>
      <c r="H2390" t="s">
        <v>30</v>
      </c>
      <c r="I2390" t="s">
        <v>72</v>
      </c>
      <c r="J2390" t="s">
        <v>32</v>
      </c>
      <c r="L2390" t="s">
        <v>34</v>
      </c>
      <c r="M2390" s="1">
        <v>0.79700000000000004</v>
      </c>
      <c r="N2390" t="s">
        <v>74</v>
      </c>
      <c r="O2390" t="s">
        <v>36</v>
      </c>
      <c r="Q2390" t="s">
        <v>222</v>
      </c>
      <c r="R2390" s="1">
        <v>0.20100000000000001</v>
      </c>
      <c r="S2390" t="s">
        <v>18</v>
      </c>
      <c r="AA2390">
        <f>SUM(Table1[[#This Row],[NC000911]:[NZCP012832]])</f>
        <v>0</v>
      </c>
    </row>
    <row r="2391" spans="1:27" hidden="1" x14ac:dyDescent="0.2">
      <c r="A2391" t="s">
        <v>113</v>
      </c>
      <c r="B2391">
        <v>1210485</v>
      </c>
      <c r="C2391">
        <v>1210485</v>
      </c>
      <c r="D2391">
        <v>1</v>
      </c>
      <c r="E2391" t="s">
        <v>97</v>
      </c>
      <c r="F2391" t="s">
        <v>98</v>
      </c>
      <c r="G2391">
        <v>406</v>
      </c>
      <c r="H2391" t="s">
        <v>80</v>
      </c>
      <c r="I2391" t="s">
        <v>243</v>
      </c>
      <c r="J2391" t="s">
        <v>32</v>
      </c>
      <c r="L2391" t="s">
        <v>59</v>
      </c>
      <c r="M2391" s="1">
        <v>0.79500000000000004</v>
      </c>
      <c r="Q2391" t="s">
        <v>387</v>
      </c>
      <c r="S2391" t="s">
        <v>19</v>
      </c>
      <c r="AA2391">
        <f>SUM(Table1[[#This Row],[NC000911]:[NZCP012832]])</f>
        <v>0</v>
      </c>
    </row>
    <row r="2392" spans="1:27" hidden="1" x14ac:dyDescent="0.2">
      <c r="A2392" t="s">
        <v>113</v>
      </c>
      <c r="B2392">
        <v>1453913</v>
      </c>
      <c r="C2392">
        <v>1453913</v>
      </c>
      <c r="D2392">
        <v>1</v>
      </c>
      <c r="E2392" t="s">
        <v>97</v>
      </c>
      <c r="F2392" t="s">
        <v>98</v>
      </c>
      <c r="G2392">
        <v>543</v>
      </c>
      <c r="H2392" t="s">
        <v>99</v>
      </c>
      <c r="I2392" t="s">
        <v>328</v>
      </c>
      <c r="J2392" t="s">
        <v>32</v>
      </c>
      <c r="L2392" t="s">
        <v>36</v>
      </c>
      <c r="M2392" s="1">
        <v>0.77700000000000002</v>
      </c>
      <c r="Q2392" t="s">
        <v>265</v>
      </c>
      <c r="S2392" t="s">
        <v>19</v>
      </c>
      <c r="AA2392">
        <f>SUM(Table1[[#This Row],[NC000911]:[NZCP012832]])</f>
        <v>0</v>
      </c>
    </row>
    <row r="2393" spans="1:27" hidden="1" x14ac:dyDescent="0.2">
      <c r="A2393" t="s">
        <v>113</v>
      </c>
      <c r="B2393">
        <v>2047302</v>
      </c>
      <c r="C2393">
        <v>2047301</v>
      </c>
      <c r="D2393">
        <v>0</v>
      </c>
      <c r="H2393" t="e">
        <f>+ATAT</f>
        <v>#NAME?</v>
      </c>
      <c r="J2393" t="s">
        <v>43</v>
      </c>
      <c r="L2393" t="s">
        <v>414</v>
      </c>
      <c r="M2393" s="1">
        <v>0.77300000000000002</v>
      </c>
      <c r="S2393" t="s">
        <v>22</v>
      </c>
      <c r="AA2393">
        <f>SUM(Table1[[#This Row],[NC000911]:[NZCP012832]])</f>
        <v>0</v>
      </c>
    </row>
    <row r="2394" spans="1:27" hidden="1" x14ac:dyDescent="0.2">
      <c r="A2394" t="s">
        <v>113</v>
      </c>
      <c r="B2394">
        <v>2047399</v>
      </c>
      <c r="C2394">
        <v>2047398</v>
      </c>
      <c r="D2394">
        <v>0</v>
      </c>
      <c r="J2394" t="s">
        <v>43</v>
      </c>
      <c r="L2394" t="s">
        <v>414</v>
      </c>
      <c r="M2394" s="1">
        <v>0.77300000000000002</v>
      </c>
      <c r="S2394" t="s">
        <v>23</v>
      </c>
      <c r="AA2394">
        <f>SUM(Table1[[#This Row],[NC000911]:[NZCP012832]])</f>
        <v>0</v>
      </c>
    </row>
    <row r="2395" spans="1:27" hidden="1" x14ac:dyDescent="0.2">
      <c r="A2395" t="s">
        <v>113</v>
      </c>
      <c r="B2395">
        <v>2047411</v>
      </c>
      <c r="C2395">
        <v>2047410</v>
      </c>
      <c r="D2395">
        <v>0</v>
      </c>
      <c r="H2395" t="e">
        <f>+ATAT</f>
        <v>#NAME?</v>
      </c>
      <c r="J2395" t="s">
        <v>43</v>
      </c>
      <c r="L2395" t="s">
        <v>414</v>
      </c>
      <c r="M2395" s="1">
        <v>0.77300000000000002</v>
      </c>
      <c r="S2395" t="s">
        <v>24</v>
      </c>
      <c r="AA2395">
        <f>SUM(Table1[[#This Row],[NC000911]:[NZCP012832]])</f>
        <v>0</v>
      </c>
    </row>
    <row r="2396" spans="1:27" hidden="1" x14ac:dyDescent="0.2">
      <c r="A2396" t="s">
        <v>113</v>
      </c>
      <c r="B2396">
        <v>2814896</v>
      </c>
      <c r="C2396">
        <v>2814896</v>
      </c>
      <c r="D2396">
        <v>1</v>
      </c>
      <c r="E2396" t="s">
        <v>65</v>
      </c>
      <c r="H2396" t="s">
        <v>99</v>
      </c>
      <c r="J2396" t="s">
        <v>32</v>
      </c>
      <c r="L2396" t="s">
        <v>36</v>
      </c>
      <c r="M2396" s="1">
        <v>0.77200000000000002</v>
      </c>
      <c r="S2396" t="s">
        <v>19</v>
      </c>
      <c r="AA2396">
        <f>SUM(Table1[[#This Row],[NC000911]:[NZCP012832]])</f>
        <v>0</v>
      </c>
    </row>
    <row r="2397" spans="1:27" hidden="1" x14ac:dyDescent="0.2">
      <c r="A2397" t="s">
        <v>113</v>
      </c>
      <c r="B2397">
        <v>3401498</v>
      </c>
      <c r="C2397">
        <v>3401500</v>
      </c>
      <c r="D2397">
        <v>2</v>
      </c>
      <c r="E2397" t="s">
        <v>224</v>
      </c>
      <c r="F2397" t="s">
        <v>225</v>
      </c>
      <c r="G2397">
        <v>1402</v>
      </c>
      <c r="H2397" t="s">
        <v>641</v>
      </c>
      <c r="I2397" t="s">
        <v>226</v>
      </c>
      <c r="J2397" t="s">
        <v>33</v>
      </c>
      <c r="K2397" t="s">
        <v>33</v>
      </c>
      <c r="L2397" t="s">
        <v>75</v>
      </c>
      <c r="M2397" s="1">
        <v>0.46500000000000002</v>
      </c>
      <c r="N2397" t="s">
        <v>227</v>
      </c>
      <c r="O2397" t="s">
        <v>73</v>
      </c>
      <c r="P2397" t="s">
        <v>642</v>
      </c>
      <c r="Q2397" t="s">
        <v>643</v>
      </c>
      <c r="S2397" t="s">
        <v>18</v>
      </c>
      <c r="AA2397">
        <v>0</v>
      </c>
    </row>
    <row r="2398" spans="1:27" hidden="1" x14ac:dyDescent="0.2">
      <c r="A2398" t="s">
        <v>113</v>
      </c>
      <c r="B2398">
        <v>1210549</v>
      </c>
      <c r="C2398">
        <v>1210551</v>
      </c>
      <c r="D2398">
        <v>2</v>
      </c>
      <c r="E2398" t="s">
        <v>97</v>
      </c>
      <c r="F2398" t="s">
        <v>98</v>
      </c>
      <c r="G2398">
        <v>340</v>
      </c>
      <c r="H2398" t="s">
        <v>71</v>
      </c>
      <c r="I2398" t="s">
        <v>243</v>
      </c>
      <c r="J2398" t="s">
        <v>33</v>
      </c>
      <c r="K2398" t="s">
        <v>33</v>
      </c>
      <c r="L2398" t="s">
        <v>73</v>
      </c>
      <c r="M2398" s="1">
        <v>0.51900000000000002</v>
      </c>
      <c r="P2398" t="s">
        <v>76</v>
      </c>
      <c r="Q2398" t="s">
        <v>77</v>
      </c>
      <c r="S2398" t="s">
        <v>19</v>
      </c>
      <c r="AA2398">
        <v>0</v>
      </c>
    </row>
    <row r="2399" spans="1:27" hidden="1" x14ac:dyDescent="0.2">
      <c r="A2399" t="s">
        <v>113</v>
      </c>
      <c r="B2399">
        <v>781862</v>
      </c>
      <c r="C2399">
        <v>781862</v>
      </c>
      <c r="D2399">
        <v>1</v>
      </c>
      <c r="E2399" t="s">
        <v>381</v>
      </c>
      <c r="F2399" t="s">
        <v>382</v>
      </c>
      <c r="G2399">
        <v>42</v>
      </c>
      <c r="H2399" t="s">
        <v>636</v>
      </c>
      <c r="I2399" t="s">
        <v>210</v>
      </c>
      <c r="J2399" t="s">
        <v>43</v>
      </c>
      <c r="K2399" t="s">
        <v>149</v>
      </c>
      <c r="L2399" t="s">
        <v>637</v>
      </c>
      <c r="M2399" s="1">
        <v>0.55900000000000005</v>
      </c>
      <c r="N2399" t="s">
        <v>211</v>
      </c>
      <c r="O2399" t="s">
        <v>36</v>
      </c>
      <c r="S2399" t="s">
        <v>24</v>
      </c>
      <c r="AA2399">
        <v>0</v>
      </c>
    </row>
    <row r="2400" spans="1:27" hidden="1" x14ac:dyDescent="0.2">
      <c r="A2400" t="s">
        <v>113</v>
      </c>
      <c r="B2400">
        <v>781850</v>
      </c>
      <c r="C2400">
        <v>781850</v>
      </c>
      <c r="D2400">
        <v>1</v>
      </c>
      <c r="E2400" t="s">
        <v>208</v>
      </c>
      <c r="F2400" t="s">
        <v>209</v>
      </c>
      <c r="G2400">
        <v>42</v>
      </c>
      <c r="H2400" t="s">
        <v>636</v>
      </c>
      <c r="I2400" t="s">
        <v>215</v>
      </c>
      <c r="J2400" t="s">
        <v>43</v>
      </c>
      <c r="K2400" t="s">
        <v>149</v>
      </c>
      <c r="L2400" t="s">
        <v>637</v>
      </c>
      <c r="M2400" s="1">
        <v>0.55900000000000005</v>
      </c>
      <c r="S2400" t="s">
        <v>23</v>
      </c>
      <c r="AA2400">
        <v>0</v>
      </c>
    </row>
    <row r="2401" spans="1:27" hidden="1" x14ac:dyDescent="0.2">
      <c r="A2401" t="s">
        <v>113</v>
      </c>
      <c r="B2401">
        <v>1453929</v>
      </c>
      <c r="C2401">
        <v>1453931</v>
      </c>
      <c r="D2401">
        <v>2</v>
      </c>
      <c r="E2401" t="s">
        <v>97</v>
      </c>
      <c r="F2401" t="s">
        <v>98</v>
      </c>
      <c r="G2401">
        <v>559</v>
      </c>
      <c r="H2401" t="s">
        <v>676</v>
      </c>
      <c r="I2401" t="s">
        <v>328</v>
      </c>
      <c r="J2401" t="s">
        <v>33</v>
      </c>
      <c r="K2401" t="s">
        <v>33</v>
      </c>
      <c r="L2401" t="s">
        <v>677</v>
      </c>
      <c r="M2401" s="1">
        <v>0.56499999999999995</v>
      </c>
      <c r="P2401" t="s">
        <v>678</v>
      </c>
      <c r="Q2401" t="s">
        <v>676</v>
      </c>
      <c r="S2401" t="s">
        <v>19</v>
      </c>
      <c r="AA2401">
        <v>0</v>
      </c>
    </row>
    <row r="2402" spans="1:27" hidden="1" x14ac:dyDescent="0.2">
      <c r="A2402" t="s">
        <v>113</v>
      </c>
      <c r="B2402">
        <v>2814803</v>
      </c>
      <c r="C2402">
        <v>2814804</v>
      </c>
      <c r="D2402">
        <v>2</v>
      </c>
      <c r="E2402" t="s">
        <v>65</v>
      </c>
      <c r="H2402" t="s">
        <v>679</v>
      </c>
      <c r="J2402" t="s">
        <v>33</v>
      </c>
      <c r="L2402" t="s">
        <v>680</v>
      </c>
      <c r="M2402" s="1">
        <v>0.57599999999999996</v>
      </c>
      <c r="S2402" t="s">
        <v>19</v>
      </c>
      <c r="AA2402">
        <v>0</v>
      </c>
    </row>
    <row r="2403" spans="1:27" hidden="1" x14ac:dyDescent="0.2">
      <c r="A2403" t="s">
        <v>113</v>
      </c>
      <c r="B2403">
        <v>2814835</v>
      </c>
      <c r="C2403">
        <v>2814836</v>
      </c>
      <c r="D2403">
        <v>2</v>
      </c>
      <c r="E2403" t="s">
        <v>65</v>
      </c>
      <c r="H2403" t="s">
        <v>480</v>
      </c>
      <c r="J2403" t="s">
        <v>33</v>
      </c>
      <c r="L2403" t="s">
        <v>481</v>
      </c>
      <c r="M2403" s="1">
        <v>0.65300000000000002</v>
      </c>
      <c r="S2403" t="s">
        <v>19</v>
      </c>
      <c r="AA2403">
        <v>0</v>
      </c>
    </row>
    <row r="2404" spans="1:27" hidden="1" x14ac:dyDescent="0.2">
      <c r="A2404" t="s">
        <v>113</v>
      </c>
      <c r="B2404">
        <v>781744</v>
      </c>
      <c r="C2404">
        <v>781745</v>
      </c>
      <c r="D2404">
        <v>2</v>
      </c>
      <c r="H2404" t="s">
        <v>363</v>
      </c>
      <c r="J2404" t="s">
        <v>33</v>
      </c>
      <c r="L2404" t="s">
        <v>364</v>
      </c>
      <c r="M2404" s="1">
        <v>0.66700000000000004</v>
      </c>
      <c r="O2404" t="s">
        <v>365</v>
      </c>
      <c r="S2404" t="s">
        <v>24</v>
      </c>
      <c r="AA2404">
        <v>0</v>
      </c>
    </row>
    <row r="2405" spans="1:27" hidden="1" x14ac:dyDescent="0.2">
      <c r="A2405" t="s">
        <v>113</v>
      </c>
      <c r="B2405">
        <v>781732</v>
      </c>
      <c r="C2405">
        <v>781733</v>
      </c>
      <c r="D2405">
        <v>2</v>
      </c>
      <c r="H2405" t="s">
        <v>363</v>
      </c>
      <c r="J2405" t="s">
        <v>33</v>
      </c>
      <c r="L2405" t="s">
        <v>364</v>
      </c>
      <c r="M2405" s="1">
        <v>0.66700000000000004</v>
      </c>
      <c r="S2405" t="s">
        <v>23</v>
      </c>
      <c r="AA2405">
        <v>0</v>
      </c>
    </row>
    <row r="2406" spans="1:27" hidden="1" x14ac:dyDescent="0.2">
      <c r="A2406" t="s">
        <v>113</v>
      </c>
      <c r="B2406">
        <v>1212010</v>
      </c>
      <c r="C2406">
        <v>1212010</v>
      </c>
      <c r="D2406">
        <v>1</v>
      </c>
      <c r="E2406" t="s">
        <v>69</v>
      </c>
      <c r="F2406" t="s">
        <v>70</v>
      </c>
      <c r="G2406">
        <v>411</v>
      </c>
      <c r="H2406" t="s">
        <v>30</v>
      </c>
      <c r="I2406" t="s">
        <v>72</v>
      </c>
      <c r="J2406" t="s">
        <v>32</v>
      </c>
      <c r="L2406" t="s">
        <v>34</v>
      </c>
      <c r="M2406" s="1">
        <v>0.755</v>
      </c>
      <c r="N2406" t="s">
        <v>74</v>
      </c>
      <c r="O2406" t="s">
        <v>36</v>
      </c>
      <c r="Q2406" t="s">
        <v>147</v>
      </c>
      <c r="R2406" s="1">
        <v>0.24299999999999999</v>
      </c>
      <c r="S2406" t="s">
        <v>18</v>
      </c>
      <c r="AA2406">
        <f>SUM(Table1[[#This Row],[NC000911]:[NZCP012832]])</f>
        <v>0</v>
      </c>
    </row>
    <row r="2407" spans="1:27" hidden="1" x14ac:dyDescent="0.2">
      <c r="A2407" t="s">
        <v>113</v>
      </c>
      <c r="B2407">
        <v>781725</v>
      </c>
      <c r="C2407">
        <v>781725</v>
      </c>
      <c r="D2407">
        <v>1</v>
      </c>
      <c r="H2407" t="s">
        <v>179</v>
      </c>
      <c r="J2407" t="s">
        <v>55</v>
      </c>
      <c r="L2407" t="s">
        <v>34</v>
      </c>
      <c r="M2407" s="1">
        <v>0.754</v>
      </c>
      <c r="R2407" s="1">
        <v>0.14799999999999999</v>
      </c>
      <c r="S2407" t="s">
        <v>23</v>
      </c>
      <c r="AA2407">
        <f>SUM(Table1[[#This Row],[NC000911]:[NZCP012832]])</f>
        <v>0</v>
      </c>
    </row>
    <row r="2408" spans="1:27" hidden="1" x14ac:dyDescent="0.2">
      <c r="A2408" t="s">
        <v>113</v>
      </c>
      <c r="B2408">
        <v>781737</v>
      </c>
      <c r="C2408">
        <v>781737</v>
      </c>
      <c r="D2408">
        <v>1</v>
      </c>
      <c r="H2408" t="s">
        <v>179</v>
      </c>
      <c r="J2408" t="s">
        <v>55</v>
      </c>
      <c r="L2408" t="s">
        <v>34</v>
      </c>
      <c r="M2408" s="1">
        <v>0.754</v>
      </c>
      <c r="O2408" t="s">
        <v>56</v>
      </c>
      <c r="R2408" s="1">
        <v>0.14799999999999999</v>
      </c>
      <c r="S2408" t="s">
        <v>24</v>
      </c>
      <c r="AA2408">
        <f>SUM(Table1[[#This Row],[NC000911]:[NZCP012832]])</f>
        <v>0</v>
      </c>
    </row>
    <row r="2409" spans="1:27" hidden="1" x14ac:dyDescent="0.2">
      <c r="A2409" t="s">
        <v>113</v>
      </c>
      <c r="B2409">
        <v>1212015</v>
      </c>
      <c r="C2409">
        <v>1212015</v>
      </c>
      <c r="D2409">
        <v>1</v>
      </c>
      <c r="E2409" t="s">
        <v>69</v>
      </c>
      <c r="F2409" t="s">
        <v>70</v>
      </c>
      <c r="G2409">
        <v>406</v>
      </c>
      <c r="H2409" t="s">
        <v>80</v>
      </c>
      <c r="I2409" t="s">
        <v>72</v>
      </c>
      <c r="J2409" t="s">
        <v>32</v>
      </c>
      <c r="L2409" t="s">
        <v>59</v>
      </c>
      <c r="M2409" s="1">
        <v>0.751</v>
      </c>
      <c r="N2409" t="s">
        <v>74</v>
      </c>
      <c r="O2409" t="s">
        <v>56</v>
      </c>
      <c r="Q2409" t="s">
        <v>387</v>
      </c>
      <c r="R2409" s="1">
        <v>0.249</v>
      </c>
      <c r="S2409" t="s">
        <v>18</v>
      </c>
      <c r="AA2409">
        <f>SUM(Table1[[#This Row],[NC000911]:[NZCP012832]])</f>
        <v>0</v>
      </c>
    </row>
    <row r="2410" spans="1:27" hidden="1" x14ac:dyDescent="0.2">
      <c r="A2410" t="s">
        <v>27</v>
      </c>
      <c r="B2410">
        <v>386402</v>
      </c>
      <c r="C2410">
        <v>386402</v>
      </c>
      <c r="D2410">
        <v>1</v>
      </c>
      <c r="E2410" t="s">
        <v>28</v>
      </c>
      <c r="F2410" t="s">
        <v>29</v>
      </c>
      <c r="G2410">
        <v>226</v>
      </c>
      <c r="H2410" t="s">
        <v>30</v>
      </c>
      <c r="I2410" t="s">
        <v>31</v>
      </c>
      <c r="J2410" t="s">
        <v>32</v>
      </c>
      <c r="K2410" t="s">
        <v>33</v>
      </c>
      <c r="L2410" t="s">
        <v>34</v>
      </c>
      <c r="M2410" s="1">
        <v>0.5</v>
      </c>
      <c r="N2410" t="s">
        <v>35</v>
      </c>
      <c r="O2410" t="s">
        <v>36</v>
      </c>
      <c r="P2410" t="s">
        <v>37</v>
      </c>
      <c r="Q2410" t="s">
        <v>38</v>
      </c>
      <c r="R2410" s="1">
        <v>0.497</v>
      </c>
      <c r="S2410" t="s">
        <v>18</v>
      </c>
      <c r="AA2410">
        <v>0</v>
      </c>
    </row>
    <row r="2411" spans="1:27" hidden="1" x14ac:dyDescent="0.2">
      <c r="A2411" t="s">
        <v>27</v>
      </c>
      <c r="B2411">
        <v>386402</v>
      </c>
      <c r="C2411">
        <v>386402</v>
      </c>
      <c r="D2411">
        <v>1</v>
      </c>
      <c r="E2411" t="s">
        <v>50</v>
      </c>
      <c r="F2411" t="s">
        <v>29</v>
      </c>
      <c r="G2411">
        <v>226</v>
      </c>
      <c r="H2411" t="s">
        <v>30</v>
      </c>
      <c r="I2411" t="s">
        <v>31</v>
      </c>
      <c r="J2411" t="s">
        <v>32</v>
      </c>
      <c r="K2411" t="s">
        <v>33</v>
      </c>
      <c r="L2411" t="s">
        <v>34</v>
      </c>
      <c r="M2411" s="1">
        <v>0.5</v>
      </c>
      <c r="N2411" t="s">
        <v>51</v>
      </c>
      <c r="O2411" t="s">
        <v>36</v>
      </c>
      <c r="P2411" t="s">
        <v>37</v>
      </c>
      <c r="Q2411" t="s">
        <v>38</v>
      </c>
      <c r="R2411" s="1">
        <v>0.497</v>
      </c>
      <c r="S2411" t="s">
        <v>20</v>
      </c>
      <c r="AA2411">
        <v>0</v>
      </c>
    </row>
    <row r="2412" spans="1:27" hidden="1" x14ac:dyDescent="0.2">
      <c r="A2412" t="s">
        <v>27</v>
      </c>
      <c r="B2412">
        <v>386402</v>
      </c>
      <c r="C2412">
        <v>386402</v>
      </c>
      <c r="D2412">
        <v>1</v>
      </c>
      <c r="E2412" t="s">
        <v>28</v>
      </c>
      <c r="F2412" t="s">
        <v>29</v>
      </c>
      <c r="G2412">
        <v>226</v>
      </c>
      <c r="H2412" t="s">
        <v>30</v>
      </c>
      <c r="I2412" t="s">
        <v>52</v>
      </c>
      <c r="J2412" t="s">
        <v>32</v>
      </c>
      <c r="K2412" t="s">
        <v>33</v>
      </c>
      <c r="L2412" t="s">
        <v>34</v>
      </c>
      <c r="M2412" s="1">
        <v>0.5</v>
      </c>
      <c r="N2412" t="s">
        <v>35</v>
      </c>
      <c r="O2412" t="s">
        <v>36</v>
      </c>
      <c r="P2412" t="s">
        <v>37</v>
      </c>
      <c r="Q2412" t="s">
        <v>38</v>
      </c>
      <c r="R2412" s="1">
        <v>0.497</v>
      </c>
      <c r="S2412" t="s">
        <v>21</v>
      </c>
      <c r="AA2412">
        <v>0</v>
      </c>
    </row>
    <row r="2413" spans="1:27" hidden="1" x14ac:dyDescent="0.2">
      <c r="A2413" t="s">
        <v>27</v>
      </c>
      <c r="B2413">
        <v>386402</v>
      </c>
      <c r="C2413">
        <v>386402</v>
      </c>
      <c r="D2413">
        <v>1</v>
      </c>
      <c r="E2413" t="s">
        <v>28</v>
      </c>
      <c r="F2413" t="s">
        <v>29</v>
      </c>
      <c r="G2413">
        <v>226</v>
      </c>
      <c r="H2413" t="s">
        <v>30</v>
      </c>
      <c r="I2413" t="s">
        <v>52</v>
      </c>
      <c r="J2413" t="s">
        <v>32</v>
      </c>
      <c r="K2413" t="s">
        <v>33</v>
      </c>
      <c r="L2413" t="s">
        <v>34</v>
      </c>
      <c r="M2413" s="1">
        <v>0.5</v>
      </c>
      <c r="N2413" t="s">
        <v>35</v>
      </c>
      <c r="O2413" t="s">
        <v>36</v>
      </c>
      <c r="P2413" t="s">
        <v>37</v>
      </c>
      <c r="Q2413" t="s">
        <v>38</v>
      </c>
      <c r="R2413" s="1">
        <v>0.497</v>
      </c>
      <c r="S2413" t="s">
        <v>21</v>
      </c>
      <c r="AA2413">
        <v>0</v>
      </c>
    </row>
    <row r="2414" spans="1:27" hidden="1" x14ac:dyDescent="0.2">
      <c r="A2414" t="s">
        <v>27</v>
      </c>
      <c r="B2414">
        <v>285612</v>
      </c>
      <c r="C2414">
        <v>285612</v>
      </c>
      <c r="D2414">
        <v>1</v>
      </c>
      <c r="E2414" t="s">
        <v>97</v>
      </c>
      <c r="F2414" t="s">
        <v>98</v>
      </c>
      <c r="G2414">
        <v>327</v>
      </c>
      <c r="H2414" t="s">
        <v>99</v>
      </c>
      <c r="I2414" t="s">
        <v>100</v>
      </c>
      <c r="J2414" t="s">
        <v>32</v>
      </c>
      <c r="L2414" t="s">
        <v>36</v>
      </c>
      <c r="M2414" s="1">
        <v>0.501</v>
      </c>
      <c r="Q2414" t="s">
        <v>101</v>
      </c>
      <c r="S2414" t="s">
        <v>19</v>
      </c>
      <c r="AA2414">
        <v>0</v>
      </c>
    </row>
    <row r="2415" spans="1:27" hidden="1" x14ac:dyDescent="0.2">
      <c r="A2415" t="s">
        <v>27</v>
      </c>
      <c r="B2415">
        <v>2997717</v>
      </c>
      <c r="C2415">
        <v>2997717</v>
      </c>
      <c r="D2415">
        <v>1</v>
      </c>
      <c r="H2415" t="s">
        <v>99</v>
      </c>
      <c r="J2415" t="s">
        <v>32</v>
      </c>
      <c r="L2415" t="s">
        <v>36</v>
      </c>
      <c r="M2415" s="1">
        <v>0.504</v>
      </c>
      <c r="O2415" t="s">
        <v>34</v>
      </c>
      <c r="R2415" s="1">
        <v>0.496</v>
      </c>
      <c r="S2415" t="s">
        <v>18</v>
      </c>
      <c r="AA2415">
        <v>0</v>
      </c>
    </row>
    <row r="2416" spans="1:27" hidden="1" x14ac:dyDescent="0.2">
      <c r="A2416" t="s">
        <v>27</v>
      </c>
      <c r="B2416">
        <v>2995435</v>
      </c>
      <c r="C2416">
        <v>2995435</v>
      </c>
      <c r="D2416">
        <v>1</v>
      </c>
      <c r="H2416" t="s">
        <v>99</v>
      </c>
      <c r="J2416" t="s">
        <v>32</v>
      </c>
      <c r="L2416" t="s">
        <v>36</v>
      </c>
      <c r="M2416" s="1">
        <v>0.504</v>
      </c>
      <c r="S2416" t="s">
        <v>22</v>
      </c>
      <c r="AA2416">
        <v>0</v>
      </c>
    </row>
    <row r="2417" spans="1:27" hidden="1" x14ac:dyDescent="0.2">
      <c r="A2417" t="s">
        <v>27</v>
      </c>
      <c r="B2417">
        <v>2995545</v>
      </c>
      <c r="C2417">
        <v>2995545</v>
      </c>
      <c r="D2417">
        <v>1</v>
      </c>
      <c r="H2417" t="s">
        <v>99</v>
      </c>
      <c r="J2417" t="s">
        <v>32</v>
      </c>
      <c r="L2417" t="s">
        <v>36</v>
      </c>
      <c r="M2417" s="1">
        <v>0.504</v>
      </c>
      <c r="O2417" t="s">
        <v>34</v>
      </c>
      <c r="R2417" s="1">
        <v>0.496</v>
      </c>
      <c r="S2417" t="s">
        <v>24</v>
      </c>
      <c r="AA2417">
        <v>0</v>
      </c>
    </row>
    <row r="2418" spans="1:27" hidden="1" x14ac:dyDescent="0.2">
      <c r="A2418" t="s">
        <v>27</v>
      </c>
      <c r="B2418">
        <v>1453292</v>
      </c>
      <c r="C2418">
        <v>1453292</v>
      </c>
      <c r="D2418">
        <v>1</v>
      </c>
      <c r="E2418" t="s">
        <v>65</v>
      </c>
      <c r="H2418" t="s">
        <v>80</v>
      </c>
      <c r="J2418" t="s">
        <v>32</v>
      </c>
      <c r="L2418" t="s">
        <v>59</v>
      </c>
      <c r="M2418" s="1">
        <v>0.504</v>
      </c>
      <c r="S2418" t="s">
        <v>19</v>
      </c>
      <c r="AA2418">
        <v>0</v>
      </c>
    </row>
    <row r="2419" spans="1:27" hidden="1" x14ac:dyDescent="0.2">
      <c r="A2419" t="s">
        <v>27</v>
      </c>
      <c r="B2419">
        <v>2996534</v>
      </c>
      <c r="C2419">
        <v>2996534</v>
      </c>
      <c r="D2419">
        <v>1</v>
      </c>
      <c r="H2419" t="s">
        <v>99</v>
      </c>
      <c r="J2419" t="s">
        <v>32</v>
      </c>
      <c r="L2419" t="s">
        <v>36</v>
      </c>
      <c r="M2419" s="1">
        <v>0.504</v>
      </c>
      <c r="O2419" t="s">
        <v>34</v>
      </c>
      <c r="R2419" s="1">
        <v>0.496</v>
      </c>
      <c r="S2419" t="s">
        <v>20</v>
      </c>
      <c r="AA2419">
        <v>0</v>
      </c>
    </row>
    <row r="2420" spans="1:27" hidden="1" x14ac:dyDescent="0.2">
      <c r="A2420" t="s">
        <v>27</v>
      </c>
      <c r="B2420">
        <v>2995359</v>
      </c>
      <c r="C2420">
        <v>2995359</v>
      </c>
      <c r="D2420">
        <v>1</v>
      </c>
      <c r="H2420" t="s">
        <v>99</v>
      </c>
      <c r="J2420" t="s">
        <v>32</v>
      </c>
      <c r="L2420" t="s">
        <v>36</v>
      </c>
      <c r="M2420" s="1">
        <v>0.504</v>
      </c>
      <c r="O2420" t="s">
        <v>34</v>
      </c>
      <c r="R2420" s="1">
        <v>0.496</v>
      </c>
      <c r="S2420" t="s">
        <v>21</v>
      </c>
      <c r="AA2420">
        <v>0</v>
      </c>
    </row>
    <row r="2421" spans="1:27" hidden="1" x14ac:dyDescent="0.2">
      <c r="A2421" t="s">
        <v>27</v>
      </c>
      <c r="B2421">
        <v>2995359</v>
      </c>
      <c r="C2421">
        <v>2995359</v>
      </c>
      <c r="D2421">
        <v>1</v>
      </c>
      <c r="H2421" t="s">
        <v>99</v>
      </c>
      <c r="J2421" t="s">
        <v>32</v>
      </c>
      <c r="L2421" t="s">
        <v>36</v>
      </c>
      <c r="M2421" s="1">
        <v>0.504</v>
      </c>
      <c r="O2421" t="s">
        <v>34</v>
      </c>
      <c r="R2421" s="1">
        <v>0.496</v>
      </c>
      <c r="S2421" t="s">
        <v>21</v>
      </c>
      <c r="AA2421">
        <v>0</v>
      </c>
    </row>
    <row r="2422" spans="1:27" hidden="1" x14ac:dyDescent="0.2">
      <c r="A2422" t="s">
        <v>27</v>
      </c>
      <c r="B2422">
        <v>2995534</v>
      </c>
      <c r="C2422">
        <v>2995534</v>
      </c>
      <c r="D2422">
        <v>1</v>
      </c>
      <c r="H2422" t="s">
        <v>99</v>
      </c>
      <c r="J2422" t="s">
        <v>32</v>
      </c>
      <c r="L2422" t="s">
        <v>36</v>
      </c>
      <c r="M2422" s="1">
        <v>0.504</v>
      </c>
      <c r="R2422" s="1">
        <v>0.496</v>
      </c>
      <c r="S2422" t="s">
        <v>23</v>
      </c>
      <c r="AA2422">
        <v>0</v>
      </c>
    </row>
    <row r="2423" spans="1:27" hidden="1" x14ac:dyDescent="0.2">
      <c r="A2423" t="s">
        <v>27</v>
      </c>
      <c r="B2423">
        <v>1453276</v>
      </c>
      <c r="C2423">
        <v>1453276</v>
      </c>
      <c r="D2423">
        <v>1</v>
      </c>
      <c r="E2423" t="s">
        <v>65</v>
      </c>
      <c r="H2423" t="s">
        <v>80</v>
      </c>
      <c r="J2423" t="s">
        <v>32</v>
      </c>
      <c r="L2423" t="s">
        <v>59</v>
      </c>
      <c r="M2423" s="1">
        <v>0.50700000000000001</v>
      </c>
      <c r="S2423" t="s">
        <v>19</v>
      </c>
      <c r="AA2423">
        <v>0</v>
      </c>
    </row>
    <row r="2424" spans="1:27" hidden="1" x14ac:dyDescent="0.2">
      <c r="A2424" t="s">
        <v>27</v>
      </c>
      <c r="B2424">
        <v>1616386</v>
      </c>
      <c r="C2424">
        <v>1616386</v>
      </c>
      <c r="D2424">
        <v>1</v>
      </c>
      <c r="E2424" t="s">
        <v>158</v>
      </c>
      <c r="F2424" t="s">
        <v>159</v>
      </c>
      <c r="G2424">
        <v>180</v>
      </c>
      <c r="H2424" t="s">
        <v>30</v>
      </c>
      <c r="I2424" t="s">
        <v>160</v>
      </c>
      <c r="J2424" t="s">
        <v>32</v>
      </c>
      <c r="L2424" t="s">
        <v>34</v>
      </c>
      <c r="M2424" s="1">
        <v>0.50900000000000001</v>
      </c>
      <c r="Q2424" t="s">
        <v>161</v>
      </c>
      <c r="S2424" t="s">
        <v>19</v>
      </c>
      <c r="AA2424">
        <v>0</v>
      </c>
    </row>
    <row r="2425" spans="1:27" hidden="1" x14ac:dyDescent="0.2">
      <c r="A2425" t="s">
        <v>27</v>
      </c>
      <c r="B2425">
        <v>3348715</v>
      </c>
      <c r="C2425">
        <v>3348715</v>
      </c>
      <c r="D2425">
        <v>1</v>
      </c>
      <c r="E2425" t="s">
        <v>162</v>
      </c>
      <c r="F2425" t="s">
        <v>163</v>
      </c>
      <c r="G2425">
        <v>26</v>
      </c>
      <c r="H2425" t="s">
        <v>30</v>
      </c>
      <c r="I2425" t="s">
        <v>164</v>
      </c>
      <c r="J2425" t="s">
        <v>32</v>
      </c>
      <c r="K2425" t="s">
        <v>33</v>
      </c>
      <c r="L2425" t="s">
        <v>34</v>
      </c>
      <c r="M2425" s="1">
        <v>0.51</v>
      </c>
      <c r="N2425" t="s">
        <v>165</v>
      </c>
      <c r="O2425" t="s">
        <v>36</v>
      </c>
      <c r="P2425" t="s">
        <v>117</v>
      </c>
      <c r="Q2425" t="s">
        <v>166</v>
      </c>
      <c r="R2425" s="1">
        <v>0.48899999999999999</v>
      </c>
      <c r="S2425" t="s">
        <v>18</v>
      </c>
      <c r="AA2425">
        <v>0</v>
      </c>
    </row>
    <row r="2426" spans="1:27" hidden="1" x14ac:dyDescent="0.2">
      <c r="A2426" t="s">
        <v>27</v>
      </c>
      <c r="B2426">
        <v>3346432</v>
      </c>
      <c r="C2426">
        <v>3346432</v>
      </c>
      <c r="D2426">
        <v>1</v>
      </c>
      <c r="E2426" t="s">
        <v>162</v>
      </c>
      <c r="F2426" t="s">
        <v>167</v>
      </c>
      <c r="G2426">
        <v>26</v>
      </c>
      <c r="H2426" t="s">
        <v>30</v>
      </c>
      <c r="I2426" t="s">
        <v>168</v>
      </c>
      <c r="J2426" t="s">
        <v>32</v>
      </c>
      <c r="K2426" t="s">
        <v>33</v>
      </c>
      <c r="L2426" t="s">
        <v>34</v>
      </c>
      <c r="M2426" s="1">
        <v>0.51</v>
      </c>
      <c r="N2426" t="s">
        <v>165</v>
      </c>
      <c r="P2426" t="s">
        <v>117</v>
      </c>
      <c r="Q2426" t="s">
        <v>166</v>
      </c>
      <c r="S2426" t="s">
        <v>22</v>
      </c>
      <c r="AA2426">
        <v>0</v>
      </c>
    </row>
    <row r="2427" spans="1:27" hidden="1" x14ac:dyDescent="0.2">
      <c r="A2427" t="s">
        <v>27</v>
      </c>
      <c r="B2427">
        <v>3346542</v>
      </c>
      <c r="C2427">
        <v>3346542</v>
      </c>
      <c r="D2427">
        <v>1</v>
      </c>
      <c r="E2427" t="s">
        <v>162</v>
      </c>
      <c r="F2427" t="s">
        <v>167</v>
      </c>
      <c r="G2427">
        <v>26</v>
      </c>
      <c r="H2427" t="s">
        <v>30</v>
      </c>
      <c r="I2427" t="s">
        <v>169</v>
      </c>
      <c r="J2427" t="s">
        <v>32</v>
      </c>
      <c r="K2427" t="s">
        <v>33</v>
      </c>
      <c r="L2427" t="s">
        <v>34</v>
      </c>
      <c r="M2427" s="1">
        <v>0.51</v>
      </c>
      <c r="N2427" t="s">
        <v>165</v>
      </c>
      <c r="O2427" t="s">
        <v>36</v>
      </c>
      <c r="P2427" t="s">
        <v>117</v>
      </c>
      <c r="Q2427" t="s">
        <v>166</v>
      </c>
      <c r="R2427" s="1">
        <v>0.48899999999999999</v>
      </c>
      <c r="S2427" t="s">
        <v>24</v>
      </c>
      <c r="AA2427">
        <v>0</v>
      </c>
    </row>
    <row r="2428" spans="1:27" hidden="1" x14ac:dyDescent="0.2">
      <c r="A2428" t="s">
        <v>27</v>
      </c>
      <c r="B2428">
        <v>3347531</v>
      </c>
      <c r="C2428">
        <v>3347531</v>
      </c>
      <c r="D2428">
        <v>1</v>
      </c>
      <c r="E2428" t="s">
        <v>170</v>
      </c>
      <c r="F2428" t="s">
        <v>29</v>
      </c>
      <c r="G2428">
        <v>26</v>
      </c>
      <c r="H2428" t="s">
        <v>30</v>
      </c>
      <c r="I2428" t="s">
        <v>164</v>
      </c>
      <c r="J2428" t="s">
        <v>32</v>
      </c>
      <c r="K2428" t="s">
        <v>33</v>
      </c>
      <c r="L2428" t="s">
        <v>34</v>
      </c>
      <c r="M2428" s="1">
        <v>0.51</v>
      </c>
      <c r="N2428" t="s">
        <v>171</v>
      </c>
      <c r="O2428" t="s">
        <v>36</v>
      </c>
      <c r="P2428" t="s">
        <v>117</v>
      </c>
      <c r="Q2428" t="s">
        <v>166</v>
      </c>
      <c r="R2428" s="1">
        <v>0.48899999999999999</v>
      </c>
      <c r="S2428" t="s">
        <v>20</v>
      </c>
      <c r="AA2428">
        <v>0</v>
      </c>
    </row>
    <row r="2429" spans="1:27" hidden="1" x14ac:dyDescent="0.2">
      <c r="A2429" t="s">
        <v>27</v>
      </c>
      <c r="B2429">
        <v>3346357</v>
      </c>
      <c r="C2429">
        <v>3346357</v>
      </c>
      <c r="D2429">
        <v>1</v>
      </c>
      <c r="E2429" t="s">
        <v>162</v>
      </c>
      <c r="F2429" t="s">
        <v>172</v>
      </c>
      <c r="G2429">
        <v>26</v>
      </c>
      <c r="H2429" t="s">
        <v>30</v>
      </c>
      <c r="I2429" t="s">
        <v>173</v>
      </c>
      <c r="J2429" t="s">
        <v>32</v>
      </c>
      <c r="K2429" t="s">
        <v>33</v>
      </c>
      <c r="L2429" t="s">
        <v>34</v>
      </c>
      <c r="M2429" s="1">
        <v>0.51</v>
      </c>
      <c r="N2429" t="s">
        <v>165</v>
      </c>
      <c r="O2429" t="s">
        <v>36</v>
      </c>
      <c r="P2429" t="s">
        <v>117</v>
      </c>
      <c r="Q2429" t="s">
        <v>166</v>
      </c>
      <c r="R2429" s="1">
        <v>0.48899999999999999</v>
      </c>
      <c r="S2429" t="s">
        <v>21</v>
      </c>
      <c r="AA2429">
        <v>0</v>
      </c>
    </row>
    <row r="2430" spans="1:27" hidden="1" x14ac:dyDescent="0.2">
      <c r="A2430" t="s">
        <v>27</v>
      </c>
      <c r="B2430">
        <v>3346357</v>
      </c>
      <c r="C2430">
        <v>3346357</v>
      </c>
      <c r="D2430">
        <v>1</v>
      </c>
      <c r="E2430" t="s">
        <v>162</v>
      </c>
      <c r="F2430" t="s">
        <v>172</v>
      </c>
      <c r="G2430">
        <v>26</v>
      </c>
      <c r="H2430" t="s">
        <v>30</v>
      </c>
      <c r="I2430" t="s">
        <v>173</v>
      </c>
      <c r="J2430" t="s">
        <v>32</v>
      </c>
      <c r="K2430" t="s">
        <v>33</v>
      </c>
      <c r="L2430" t="s">
        <v>34</v>
      </c>
      <c r="M2430" s="1">
        <v>0.51</v>
      </c>
      <c r="N2430" t="s">
        <v>165</v>
      </c>
      <c r="O2430" t="s">
        <v>36</v>
      </c>
      <c r="P2430" t="s">
        <v>117</v>
      </c>
      <c r="Q2430" t="s">
        <v>166</v>
      </c>
      <c r="R2430" s="1">
        <v>0.48899999999999999</v>
      </c>
      <c r="S2430" t="s">
        <v>21</v>
      </c>
      <c r="AA2430">
        <v>0</v>
      </c>
    </row>
    <row r="2431" spans="1:27" hidden="1" x14ac:dyDescent="0.2">
      <c r="A2431" t="s">
        <v>27</v>
      </c>
      <c r="B2431">
        <v>3346531</v>
      </c>
      <c r="C2431">
        <v>3346531</v>
      </c>
      <c r="D2431">
        <v>1</v>
      </c>
      <c r="E2431" t="s">
        <v>162</v>
      </c>
      <c r="F2431" t="s">
        <v>174</v>
      </c>
      <c r="G2431">
        <v>26</v>
      </c>
      <c r="H2431" t="s">
        <v>30</v>
      </c>
      <c r="I2431" t="s">
        <v>175</v>
      </c>
      <c r="J2431" t="s">
        <v>32</v>
      </c>
      <c r="K2431" t="s">
        <v>33</v>
      </c>
      <c r="L2431" t="s">
        <v>34</v>
      </c>
      <c r="M2431" s="1">
        <v>0.51</v>
      </c>
      <c r="P2431" t="s">
        <v>117</v>
      </c>
      <c r="Q2431" t="s">
        <v>166</v>
      </c>
      <c r="R2431" s="1">
        <v>0.48899999999999999</v>
      </c>
      <c r="S2431" t="s">
        <v>23</v>
      </c>
      <c r="AA2431">
        <v>0</v>
      </c>
    </row>
    <row r="2432" spans="1:27" hidden="1" x14ac:dyDescent="0.2">
      <c r="A2432" t="s">
        <v>27</v>
      </c>
      <c r="B2432">
        <v>3400333</v>
      </c>
      <c r="C2432">
        <v>3400333</v>
      </c>
      <c r="D2432">
        <v>1</v>
      </c>
      <c r="E2432" t="s">
        <v>193</v>
      </c>
      <c r="F2432" t="s">
        <v>194</v>
      </c>
      <c r="G2432">
        <v>18</v>
      </c>
      <c r="H2432" t="s">
        <v>148</v>
      </c>
      <c r="I2432" t="s">
        <v>195</v>
      </c>
      <c r="J2432" t="s">
        <v>55</v>
      </c>
      <c r="L2432" t="s">
        <v>36</v>
      </c>
      <c r="M2432" s="1">
        <v>0.51600000000000001</v>
      </c>
      <c r="N2432" t="s">
        <v>196</v>
      </c>
      <c r="O2432" t="s">
        <v>56</v>
      </c>
      <c r="Q2432" t="s">
        <v>197</v>
      </c>
      <c r="R2432" s="1">
        <v>0.48399999999999999</v>
      </c>
      <c r="S2432" t="s">
        <v>18</v>
      </c>
      <c r="AA2432">
        <v>0</v>
      </c>
    </row>
    <row r="2433" spans="1:27" hidden="1" x14ac:dyDescent="0.2">
      <c r="A2433" t="s">
        <v>27</v>
      </c>
      <c r="B2433">
        <v>2994949</v>
      </c>
      <c r="C2433">
        <v>2994949</v>
      </c>
      <c r="D2433">
        <v>1</v>
      </c>
      <c r="E2433" t="s">
        <v>65</v>
      </c>
      <c r="H2433" t="s">
        <v>99</v>
      </c>
      <c r="J2433" t="s">
        <v>32</v>
      </c>
      <c r="L2433" t="s">
        <v>36</v>
      </c>
      <c r="M2433" s="1">
        <v>0.51600000000000001</v>
      </c>
      <c r="S2433" t="s">
        <v>19</v>
      </c>
      <c r="AA2433">
        <v>0</v>
      </c>
    </row>
    <row r="2434" spans="1:27" hidden="1" x14ac:dyDescent="0.2">
      <c r="A2434" t="s">
        <v>27</v>
      </c>
      <c r="B2434">
        <v>2997751</v>
      </c>
      <c r="C2434">
        <v>2997751</v>
      </c>
      <c r="D2434">
        <v>1</v>
      </c>
      <c r="H2434" t="s">
        <v>80</v>
      </c>
      <c r="J2434" t="s">
        <v>32</v>
      </c>
      <c r="L2434" t="s">
        <v>59</v>
      </c>
      <c r="M2434" s="1">
        <v>0.51700000000000002</v>
      </c>
      <c r="O2434" t="s">
        <v>56</v>
      </c>
      <c r="R2434" s="1">
        <v>0.48099999999999998</v>
      </c>
      <c r="S2434" t="s">
        <v>18</v>
      </c>
      <c r="AA2434">
        <v>0</v>
      </c>
    </row>
    <row r="2435" spans="1:27" hidden="1" x14ac:dyDescent="0.2">
      <c r="A2435" t="s">
        <v>27</v>
      </c>
      <c r="B2435">
        <v>2995469</v>
      </c>
      <c r="C2435">
        <v>2995469</v>
      </c>
      <c r="D2435">
        <v>1</v>
      </c>
      <c r="H2435" t="s">
        <v>80</v>
      </c>
      <c r="J2435" t="s">
        <v>32</v>
      </c>
      <c r="L2435" t="s">
        <v>59</v>
      </c>
      <c r="M2435" s="1">
        <v>0.51700000000000002</v>
      </c>
      <c r="S2435" t="s">
        <v>22</v>
      </c>
      <c r="AA2435">
        <v>0</v>
      </c>
    </row>
    <row r="2436" spans="1:27" hidden="1" x14ac:dyDescent="0.2">
      <c r="A2436" t="s">
        <v>27</v>
      </c>
      <c r="B2436">
        <v>2995579</v>
      </c>
      <c r="C2436">
        <v>2995579</v>
      </c>
      <c r="D2436">
        <v>1</v>
      </c>
      <c r="H2436" t="s">
        <v>80</v>
      </c>
      <c r="J2436" t="s">
        <v>32</v>
      </c>
      <c r="L2436" t="s">
        <v>59</v>
      </c>
      <c r="M2436" s="1">
        <v>0.51700000000000002</v>
      </c>
      <c r="O2436" t="s">
        <v>56</v>
      </c>
      <c r="R2436" s="1">
        <v>0.48099999999999998</v>
      </c>
      <c r="S2436" t="s">
        <v>24</v>
      </c>
      <c r="AA2436">
        <v>0</v>
      </c>
    </row>
    <row r="2437" spans="1:27" hidden="1" x14ac:dyDescent="0.2">
      <c r="A2437" t="s">
        <v>27</v>
      </c>
      <c r="B2437">
        <v>2996568</v>
      </c>
      <c r="C2437">
        <v>2996568</v>
      </c>
      <c r="D2437">
        <v>1</v>
      </c>
      <c r="H2437" t="s">
        <v>80</v>
      </c>
      <c r="J2437" t="s">
        <v>32</v>
      </c>
      <c r="L2437" t="s">
        <v>59</v>
      </c>
      <c r="M2437" s="1">
        <v>0.51700000000000002</v>
      </c>
      <c r="O2437" t="s">
        <v>56</v>
      </c>
      <c r="R2437" s="1">
        <v>0.48099999999999998</v>
      </c>
      <c r="S2437" t="s">
        <v>20</v>
      </c>
      <c r="AA2437">
        <v>0</v>
      </c>
    </row>
    <row r="2438" spans="1:27" hidden="1" x14ac:dyDescent="0.2">
      <c r="A2438" t="s">
        <v>27</v>
      </c>
      <c r="B2438">
        <v>2995393</v>
      </c>
      <c r="C2438">
        <v>2995393</v>
      </c>
      <c r="D2438">
        <v>1</v>
      </c>
      <c r="H2438" t="s">
        <v>80</v>
      </c>
      <c r="J2438" t="s">
        <v>32</v>
      </c>
      <c r="L2438" t="s">
        <v>59</v>
      </c>
      <c r="M2438" s="1">
        <v>0.51700000000000002</v>
      </c>
      <c r="O2438" t="s">
        <v>56</v>
      </c>
      <c r="R2438" s="1">
        <v>0.48099999999999998</v>
      </c>
      <c r="S2438" t="s">
        <v>21</v>
      </c>
      <c r="AA2438">
        <v>0</v>
      </c>
    </row>
    <row r="2439" spans="1:27" hidden="1" x14ac:dyDescent="0.2">
      <c r="A2439" t="s">
        <v>27</v>
      </c>
      <c r="B2439">
        <v>2995393</v>
      </c>
      <c r="C2439">
        <v>2995393</v>
      </c>
      <c r="D2439">
        <v>1</v>
      </c>
      <c r="H2439" t="s">
        <v>80</v>
      </c>
      <c r="J2439" t="s">
        <v>32</v>
      </c>
      <c r="L2439" t="s">
        <v>59</v>
      </c>
      <c r="M2439" s="1">
        <v>0.51700000000000002</v>
      </c>
      <c r="O2439" t="s">
        <v>56</v>
      </c>
      <c r="R2439" s="1">
        <v>0.48099999999999998</v>
      </c>
      <c r="S2439" t="s">
        <v>21</v>
      </c>
      <c r="AA2439">
        <v>0</v>
      </c>
    </row>
    <row r="2440" spans="1:27" hidden="1" x14ac:dyDescent="0.2">
      <c r="A2440" t="s">
        <v>27</v>
      </c>
      <c r="B2440">
        <v>2995568</v>
      </c>
      <c r="C2440">
        <v>2995568</v>
      </c>
      <c r="D2440">
        <v>1</v>
      </c>
      <c r="H2440" t="s">
        <v>80</v>
      </c>
      <c r="J2440" t="s">
        <v>32</v>
      </c>
      <c r="L2440" t="s">
        <v>59</v>
      </c>
      <c r="M2440" s="1">
        <v>0.51700000000000002</v>
      </c>
      <c r="R2440" s="1">
        <v>0.48099999999999998</v>
      </c>
      <c r="S2440" t="s">
        <v>23</v>
      </c>
      <c r="AA2440">
        <v>0</v>
      </c>
    </row>
    <row r="2441" spans="1:27" hidden="1" x14ac:dyDescent="0.2">
      <c r="A2441" t="s">
        <v>27</v>
      </c>
      <c r="B2441">
        <v>3348720</v>
      </c>
      <c r="C2441">
        <v>3348720</v>
      </c>
      <c r="D2441">
        <v>1</v>
      </c>
      <c r="E2441" t="s">
        <v>162</v>
      </c>
      <c r="F2441" t="s">
        <v>163</v>
      </c>
      <c r="G2441">
        <v>31</v>
      </c>
      <c r="H2441" t="s">
        <v>66</v>
      </c>
      <c r="I2441" t="s">
        <v>164</v>
      </c>
      <c r="J2441" t="s">
        <v>32</v>
      </c>
      <c r="K2441" t="s">
        <v>33</v>
      </c>
      <c r="L2441" t="s">
        <v>56</v>
      </c>
      <c r="M2441" s="1">
        <v>0.51900000000000002</v>
      </c>
      <c r="N2441" t="s">
        <v>165</v>
      </c>
      <c r="O2441" t="s">
        <v>59</v>
      </c>
      <c r="P2441" t="s">
        <v>206</v>
      </c>
      <c r="Q2441" t="s">
        <v>207</v>
      </c>
      <c r="R2441" s="1">
        <v>0.48</v>
      </c>
      <c r="S2441" t="s">
        <v>18</v>
      </c>
      <c r="AA2441">
        <v>0</v>
      </c>
    </row>
    <row r="2442" spans="1:27" hidden="1" x14ac:dyDescent="0.2">
      <c r="A2442" t="s">
        <v>27</v>
      </c>
      <c r="B2442">
        <v>3346437</v>
      </c>
      <c r="C2442">
        <v>3346437</v>
      </c>
      <c r="D2442">
        <v>1</v>
      </c>
      <c r="E2442" t="s">
        <v>162</v>
      </c>
      <c r="F2442" t="s">
        <v>167</v>
      </c>
      <c r="G2442">
        <v>31</v>
      </c>
      <c r="H2442" t="s">
        <v>66</v>
      </c>
      <c r="I2442" t="s">
        <v>168</v>
      </c>
      <c r="J2442" t="s">
        <v>32</v>
      </c>
      <c r="K2442" t="s">
        <v>33</v>
      </c>
      <c r="L2442" t="s">
        <v>56</v>
      </c>
      <c r="M2442" s="1">
        <v>0.51900000000000002</v>
      </c>
      <c r="N2442" t="s">
        <v>165</v>
      </c>
      <c r="P2442" t="s">
        <v>206</v>
      </c>
      <c r="Q2442" t="s">
        <v>207</v>
      </c>
      <c r="S2442" t="s">
        <v>22</v>
      </c>
      <c r="AA2442">
        <v>0</v>
      </c>
    </row>
    <row r="2443" spans="1:27" hidden="1" x14ac:dyDescent="0.2">
      <c r="A2443" t="s">
        <v>27</v>
      </c>
      <c r="B2443">
        <v>3346547</v>
      </c>
      <c r="C2443">
        <v>3346547</v>
      </c>
      <c r="D2443">
        <v>1</v>
      </c>
      <c r="E2443" t="s">
        <v>162</v>
      </c>
      <c r="F2443" t="s">
        <v>167</v>
      </c>
      <c r="G2443">
        <v>31</v>
      </c>
      <c r="H2443" t="s">
        <v>66</v>
      </c>
      <c r="I2443" t="s">
        <v>169</v>
      </c>
      <c r="J2443" t="s">
        <v>32</v>
      </c>
      <c r="K2443" t="s">
        <v>33</v>
      </c>
      <c r="L2443" t="s">
        <v>56</v>
      </c>
      <c r="M2443" s="1">
        <v>0.51900000000000002</v>
      </c>
      <c r="N2443" t="s">
        <v>165</v>
      </c>
      <c r="O2443" t="s">
        <v>59</v>
      </c>
      <c r="P2443" t="s">
        <v>206</v>
      </c>
      <c r="Q2443" t="s">
        <v>207</v>
      </c>
      <c r="R2443" s="1">
        <v>0.48</v>
      </c>
      <c r="S2443" t="s">
        <v>24</v>
      </c>
      <c r="AA2443">
        <v>0</v>
      </c>
    </row>
    <row r="2444" spans="1:27" hidden="1" x14ac:dyDescent="0.2">
      <c r="A2444" t="s">
        <v>27</v>
      </c>
      <c r="B2444">
        <v>3347536</v>
      </c>
      <c r="C2444">
        <v>3347536</v>
      </c>
      <c r="D2444">
        <v>1</v>
      </c>
      <c r="E2444" t="s">
        <v>170</v>
      </c>
      <c r="F2444" t="s">
        <v>29</v>
      </c>
      <c r="G2444">
        <v>31</v>
      </c>
      <c r="H2444" t="s">
        <v>66</v>
      </c>
      <c r="I2444" t="s">
        <v>164</v>
      </c>
      <c r="J2444" t="s">
        <v>32</v>
      </c>
      <c r="K2444" t="s">
        <v>33</v>
      </c>
      <c r="L2444" t="s">
        <v>56</v>
      </c>
      <c r="M2444" s="1">
        <v>0.51900000000000002</v>
      </c>
      <c r="N2444" t="s">
        <v>171</v>
      </c>
      <c r="O2444" t="s">
        <v>59</v>
      </c>
      <c r="P2444" t="s">
        <v>206</v>
      </c>
      <c r="Q2444" t="s">
        <v>207</v>
      </c>
      <c r="R2444" s="1">
        <v>0.48</v>
      </c>
      <c r="S2444" t="s">
        <v>20</v>
      </c>
      <c r="AA2444">
        <v>0</v>
      </c>
    </row>
    <row r="2445" spans="1:27" hidden="1" x14ac:dyDescent="0.2">
      <c r="A2445" t="s">
        <v>27</v>
      </c>
      <c r="B2445">
        <v>3346362</v>
      </c>
      <c r="C2445">
        <v>3346362</v>
      </c>
      <c r="D2445">
        <v>1</v>
      </c>
      <c r="E2445" t="s">
        <v>162</v>
      </c>
      <c r="F2445" t="s">
        <v>172</v>
      </c>
      <c r="G2445">
        <v>31</v>
      </c>
      <c r="H2445" t="s">
        <v>66</v>
      </c>
      <c r="I2445" t="s">
        <v>173</v>
      </c>
      <c r="J2445" t="s">
        <v>32</v>
      </c>
      <c r="K2445" t="s">
        <v>33</v>
      </c>
      <c r="L2445" t="s">
        <v>56</v>
      </c>
      <c r="M2445" s="1">
        <v>0.51900000000000002</v>
      </c>
      <c r="N2445" t="s">
        <v>165</v>
      </c>
      <c r="O2445" t="s">
        <v>59</v>
      </c>
      <c r="P2445" t="s">
        <v>206</v>
      </c>
      <c r="Q2445" t="s">
        <v>207</v>
      </c>
      <c r="R2445" s="1">
        <v>0.48</v>
      </c>
      <c r="S2445" t="s">
        <v>21</v>
      </c>
      <c r="AA2445">
        <v>0</v>
      </c>
    </row>
    <row r="2446" spans="1:27" hidden="1" x14ac:dyDescent="0.2">
      <c r="A2446" t="s">
        <v>27</v>
      </c>
      <c r="B2446">
        <v>3346362</v>
      </c>
      <c r="C2446">
        <v>3346362</v>
      </c>
      <c r="D2446">
        <v>1</v>
      </c>
      <c r="E2446" t="s">
        <v>162</v>
      </c>
      <c r="F2446" t="s">
        <v>172</v>
      </c>
      <c r="G2446">
        <v>31</v>
      </c>
      <c r="H2446" t="s">
        <v>66</v>
      </c>
      <c r="I2446" t="s">
        <v>173</v>
      </c>
      <c r="J2446" t="s">
        <v>32</v>
      </c>
      <c r="K2446" t="s">
        <v>33</v>
      </c>
      <c r="L2446" t="s">
        <v>56</v>
      </c>
      <c r="M2446" s="1">
        <v>0.51900000000000002</v>
      </c>
      <c r="N2446" t="s">
        <v>165</v>
      </c>
      <c r="O2446" t="s">
        <v>59</v>
      </c>
      <c r="P2446" t="s">
        <v>206</v>
      </c>
      <c r="Q2446" t="s">
        <v>207</v>
      </c>
      <c r="R2446" s="1">
        <v>0.48</v>
      </c>
      <c r="S2446" t="s">
        <v>21</v>
      </c>
      <c r="AA2446">
        <v>0</v>
      </c>
    </row>
    <row r="2447" spans="1:27" hidden="1" x14ac:dyDescent="0.2">
      <c r="A2447" t="s">
        <v>27</v>
      </c>
      <c r="B2447">
        <v>3346536</v>
      </c>
      <c r="C2447">
        <v>3346536</v>
      </c>
      <c r="D2447">
        <v>1</v>
      </c>
      <c r="E2447" t="s">
        <v>162</v>
      </c>
      <c r="F2447" t="s">
        <v>174</v>
      </c>
      <c r="G2447">
        <v>31</v>
      </c>
      <c r="H2447" t="s">
        <v>66</v>
      </c>
      <c r="I2447" t="s">
        <v>175</v>
      </c>
      <c r="J2447" t="s">
        <v>32</v>
      </c>
      <c r="K2447" t="s">
        <v>33</v>
      </c>
      <c r="L2447" t="s">
        <v>56</v>
      </c>
      <c r="M2447" s="1">
        <v>0.51900000000000002</v>
      </c>
      <c r="P2447" t="s">
        <v>206</v>
      </c>
      <c r="Q2447" t="s">
        <v>207</v>
      </c>
      <c r="R2447" s="1">
        <v>0.48</v>
      </c>
      <c r="S2447" t="s">
        <v>23</v>
      </c>
      <c r="AA2447">
        <v>0</v>
      </c>
    </row>
    <row r="2448" spans="1:27" hidden="1" x14ac:dyDescent="0.2">
      <c r="A2448" t="s">
        <v>27</v>
      </c>
      <c r="B2448">
        <v>2814783</v>
      </c>
      <c r="C2448">
        <v>2814783</v>
      </c>
      <c r="D2448">
        <v>1</v>
      </c>
      <c r="E2448" t="s">
        <v>65</v>
      </c>
      <c r="H2448" t="s">
        <v>148</v>
      </c>
      <c r="J2448" t="s">
        <v>55</v>
      </c>
      <c r="L2448" t="s">
        <v>36</v>
      </c>
      <c r="M2448" s="1">
        <v>0.52</v>
      </c>
      <c r="S2448" t="s">
        <v>19</v>
      </c>
      <c r="AA2448">
        <v>0</v>
      </c>
    </row>
    <row r="2449" spans="1:27" hidden="1" x14ac:dyDescent="0.2">
      <c r="A2449" t="s">
        <v>27</v>
      </c>
      <c r="B2449">
        <v>1210895</v>
      </c>
      <c r="C2449">
        <v>1210895</v>
      </c>
      <c r="D2449">
        <v>1</v>
      </c>
      <c r="E2449" t="s">
        <v>65</v>
      </c>
      <c r="H2449" t="s">
        <v>66</v>
      </c>
      <c r="J2449" t="s">
        <v>32</v>
      </c>
      <c r="L2449" t="s">
        <v>56</v>
      </c>
      <c r="M2449" s="1">
        <v>0.52</v>
      </c>
      <c r="S2449" t="s">
        <v>19</v>
      </c>
      <c r="AA2449">
        <v>0</v>
      </c>
    </row>
    <row r="2450" spans="1:27" hidden="1" x14ac:dyDescent="0.2">
      <c r="A2450" t="s">
        <v>27</v>
      </c>
      <c r="B2450">
        <v>285651</v>
      </c>
      <c r="C2450">
        <v>285651</v>
      </c>
      <c r="D2450">
        <v>1</v>
      </c>
      <c r="E2450" t="s">
        <v>97</v>
      </c>
      <c r="F2450" t="s">
        <v>98</v>
      </c>
      <c r="G2450">
        <v>288</v>
      </c>
      <c r="H2450" t="s">
        <v>30</v>
      </c>
      <c r="I2450" t="s">
        <v>100</v>
      </c>
      <c r="J2450" t="s">
        <v>32</v>
      </c>
      <c r="L2450" t="s">
        <v>34</v>
      </c>
      <c r="M2450" s="1">
        <v>0.52100000000000002</v>
      </c>
      <c r="Q2450" t="s">
        <v>222</v>
      </c>
      <c r="S2450" t="s">
        <v>19</v>
      </c>
      <c r="AA2450">
        <v>0</v>
      </c>
    </row>
    <row r="2451" spans="1:27" hidden="1" x14ac:dyDescent="0.2">
      <c r="A2451" t="s">
        <v>27</v>
      </c>
      <c r="B2451">
        <v>285642</v>
      </c>
      <c r="C2451">
        <v>285642</v>
      </c>
      <c r="D2451">
        <v>1</v>
      </c>
      <c r="E2451" t="s">
        <v>97</v>
      </c>
      <c r="F2451" t="s">
        <v>98</v>
      </c>
      <c r="G2451">
        <v>297</v>
      </c>
      <c r="H2451" t="s">
        <v>66</v>
      </c>
      <c r="I2451" t="s">
        <v>100</v>
      </c>
      <c r="J2451" t="s">
        <v>32</v>
      </c>
      <c r="L2451" t="s">
        <v>56</v>
      </c>
      <c r="M2451" s="1">
        <v>0.52100000000000002</v>
      </c>
      <c r="Q2451" t="s">
        <v>223</v>
      </c>
      <c r="S2451" t="s">
        <v>19</v>
      </c>
      <c r="AA2451">
        <v>0</v>
      </c>
    </row>
    <row r="2452" spans="1:27" hidden="1" x14ac:dyDescent="0.2">
      <c r="A2452" t="s">
        <v>27</v>
      </c>
      <c r="B2452">
        <v>2814886</v>
      </c>
      <c r="C2452">
        <v>2814886</v>
      </c>
      <c r="D2452">
        <v>1</v>
      </c>
      <c r="E2452" t="s">
        <v>65</v>
      </c>
      <c r="H2452" t="s">
        <v>54</v>
      </c>
      <c r="J2452" t="s">
        <v>55</v>
      </c>
      <c r="L2452" t="s">
        <v>56</v>
      </c>
      <c r="M2452" s="1">
        <v>0.53200000000000003</v>
      </c>
      <c r="S2452" t="s">
        <v>19</v>
      </c>
      <c r="AA2452">
        <v>0</v>
      </c>
    </row>
    <row r="2453" spans="1:27" hidden="1" x14ac:dyDescent="0.2">
      <c r="A2453" t="s">
        <v>27</v>
      </c>
      <c r="B2453">
        <v>781730</v>
      </c>
      <c r="C2453">
        <v>781730</v>
      </c>
      <c r="D2453">
        <v>1</v>
      </c>
      <c r="H2453" t="s">
        <v>80</v>
      </c>
      <c r="J2453" t="s">
        <v>32</v>
      </c>
      <c r="L2453" t="s">
        <v>59</v>
      </c>
      <c r="M2453" s="1">
        <v>0.53300000000000003</v>
      </c>
      <c r="O2453" t="s">
        <v>56</v>
      </c>
      <c r="R2453" s="1">
        <v>0.28699999999999998</v>
      </c>
      <c r="S2453" t="s">
        <v>24</v>
      </c>
      <c r="AA2453">
        <v>0</v>
      </c>
    </row>
    <row r="2454" spans="1:27" hidden="1" x14ac:dyDescent="0.2">
      <c r="A2454" t="s">
        <v>27</v>
      </c>
      <c r="B2454">
        <v>781718</v>
      </c>
      <c r="C2454">
        <v>781718</v>
      </c>
      <c r="D2454">
        <v>1</v>
      </c>
      <c r="H2454" t="s">
        <v>80</v>
      </c>
      <c r="J2454" t="s">
        <v>32</v>
      </c>
      <c r="L2454" t="s">
        <v>59</v>
      </c>
      <c r="M2454" s="1">
        <v>0.53300000000000003</v>
      </c>
      <c r="R2454" s="1">
        <v>0.28699999999999998</v>
      </c>
      <c r="S2454" t="s">
        <v>23</v>
      </c>
      <c r="AA2454">
        <v>0</v>
      </c>
    </row>
    <row r="2455" spans="1:27" hidden="1" x14ac:dyDescent="0.2">
      <c r="A2455" t="s">
        <v>27</v>
      </c>
      <c r="B2455">
        <v>2994974</v>
      </c>
      <c r="C2455">
        <v>2994974</v>
      </c>
      <c r="D2455">
        <v>1</v>
      </c>
      <c r="E2455" t="s">
        <v>65</v>
      </c>
      <c r="H2455" t="s">
        <v>99</v>
      </c>
      <c r="J2455" t="s">
        <v>32</v>
      </c>
      <c r="L2455" t="s">
        <v>36</v>
      </c>
      <c r="M2455" s="1">
        <v>0.53500000000000003</v>
      </c>
      <c r="S2455" t="s">
        <v>19</v>
      </c>
      <c r="AA2455">
        <v>0</v>
      </c>
    </row>
    <row r="2456" spans="1:27" hidden="1" x14ac:dyDescent="0.2">
      <c r="A2456" t="s">
        <v>27</v>
      </c>
      <c r="B2456">
        <v>2994985</v>
      </c>
      <c r="C2456">
        <v>2994985</v>
      </c>
      <c r="D2456">
        <v>1</v>
      </c>
      <c r="E2456" t="s">
        <v>65</v>
      </c>
      <c r="H2456" t="s">
        <v>99</v>
      </c>
      <c r="J2456" t="s">
        <v>32</v>
      </c>
      <c r="L2456" t="s">
        <v>36</v>
      </c>
      <c r="M2456" s="1">
        <v>0.54100000000000004</v>
      </c>
      <c r="S2456" t="s">
        <v>19</v>
      </c>
      <c r="AA2456">
        <v>0</v>
      </c>
    </row>
    <row r="2457" spans="1:27" hidden="1" x14ac:dyDescent="0.2">
      <c r="A2457" t="s">
        <v>27</v>
      </c>
      <c r="B2457">
        <v>2995019</v>
      </c>
      <c r="C2457">
        <v>2995019</v>
      </c>
      <c r="D2457">
        <v>1</v>
      </c>
      <c r="E2457" t="s">
        <v>65</v>
      </c>
      <c r="H2457" t="s">
        <v>80</v>
      </c>
      <c r="J2457" t="s">
        <v>32</v>
      </c>
      <c r="L2457" t="s">
        <v>59</v>
      </c>
      <c r="M2457" s="1">
        <v>0.54200000000000004</v>
      </c>
      <c r="S2457" t="s">
        <v>19</v>
      </c>
      <c r="AA2457">
        <v>0</v>
      </c>
    </row>
    <row r="2458" spans="1:27" hidden="1" x14ac:dyDescent="0.2">
      <c r="A2458" t="s">
        <v>27</v>
      </c>
      <c r="B2458">
        <v>1971423</v>
      </c>
      <c r="C2458">
        <v>1971423</v>
      </c>
      <c r="D2458">
        <v>1</v>
      </c>
      <c r="H2458" t="s">
        <v>110</v>
      </c>
      <c r="J2458" t="s">
        <v>55</v>
      </c>
      <c r="L2458" t="s">
        <v>34</v>
      </c>
      <c r="M2458" s="1">
        <v>0.54500000000000004</v>
      </c>
      <c r="O2458" t="s">
        <v>59</v>
      </c>
      <c r="R2458" s="1">
        <v>0.45200000000000001</v>
      </c>
      <c r="S2458" t="s">
        <v>20</v>
      </c>
      <c r="AA2458">
        <v>0</v>
      </c>
    </row>
    <row r="2459" spans="1:27" hidden="1" x14ac:dyDescent="0.2">
      <c r="A2459" t="s">
        <v>27</v>
      </c>
      <c r="B2459">
        <v>3400332</v>
      </c>
      <c r="C2459">
        <v>3400331</v>
      </c>
      <c r="D2459">
        <v>0</v>
      </c>
      <c r="E2459" t="s">
        <v>193</v>
      </c>
      <c r="F2459" t="s">
        <v>194</v>
      </c>
      <c r="G2459">
        <v>20</v>
      </c>
      <c r="I2459" t="s">
        <v>195</v>
      </c>
      <c r="J2459" t="s">
        <v>43</v>
      </c>
      <c r="K2459" t="s">
        <v>43</v>
      </c>
      <c r="L2459" t="s">
        <v>75</v>
      </c>
      <c r="M2459" s="1">
        <v>0.55200000000000005</v>
      </c>
      <c r="N2459" t="s">
        <v>196</v>
      </c>
      <c r="P2459" t="s">
        <v>286</v>
      </c>
      <c r="Q2459" t="s">
        <v>287</v>
      </c>
      <c r="S2459" t="s">
        <v>18</v>
      </c>
      <c r="AA2459">
        <v>0</v>
      </c>
    </row>
    <row r="2460" spans="1:27" hidden="1" x14ac:dyDescent="0.2">
      <c r="A2460" t="s">
        <v>27</v>
      </c>
      <c r="B2460">
        <v>3041171</v>
      </c>
      <c r="C2460">
        <v>3041171</v>
      </c>
      <c r="D2460">
        <v>1</v>
      </c>
      <c r="E2460" t="s">
        <v>97</v>
      </c>
      <c r="F2460" t="s">
        <v>98</v>
      </c>
      <c r="G2460">
        <v>24</v>
      </c>
      <c r="H2460" t="s">
        <v>66</v>
      </c>
      <c r="I2460" t="s">
        <v>298</v>
      </c>
      <c r="J2460" t="s">
        <v>32</v>
      </c>
      <c r="L2460" t="s">
        <v>56</v>
      </c>
      <c r="M2460" s="1">
        <v>0.55400000000000005</v>
      </c>
      <c r="Q2460" t="s">
        <v>156</v>
      </c>
      <c r="S2460" t="s">
        <v>19</v>
      </c>
      <c r="AA2460">
        <v>0</v>
      </c>
    </row>
    <row r="2461" spans="1:27" hidden="1" x14ac:dyDescent="0.2">
      <c r="A2461" t="s">
        <v>27</v>
      </c>
      <c r="B2461">
        <v>2814795</v>
      </c>
      <c r="C2461">
        <v>2814795</v>
      </c>
      <c r="D2461">
        <v>1</v>
      </c>
      <c r="E2461" t="s">
        <v>65</v>
      </c>
      <c r="H2461" t="s">
        <v>30</v>
      </c>
      <c r="J2461" t="s">
        <v>32</v>
      </c>
      <c r="L2461" t="s">
        <v>34</v>
      </c>
      <c r="M2461" s="1">
        <v>0.56100000000000005</v>
      </c>
      <c r="S2461" t="s">
        <v>19</v>
      </c>
      <c r="AA2461">
        <v>0</v>
      </c>
    </row>
    <row r="2462" spans="1:27" hidden="1" x14ac:dyDescent="0.2">
      <c r="A2462" t="s">
        <v>27</v>
      </c>
      <c r="B2462">
        <v>1971399</v>
      </c>
      <c r="C2462">
        <v>1971399</v>
      </c>
      <c r="D2462">
        <v>1</v>
      </c>
      <c r="H2462" t="s">
        <v>66</v>
      </c>
      <c r="J2462" t="s">
        <v>32</v>
      </c>
      <c r="L2462" t="s">
        <v>56</v>
      </c>
      <c r="M2462" s="1">
        <v>0.56499999999999995</v>
      </c>
      <c r="O2462" t="s">
        <v>59</v>
      </c>
      <c r="R2462" s="1">
        <v>0.433</v>
      </c>
      <c r="S2462" t="s">
        <v>20</v>
      </c>
      <c r="AA2462">
        <v>0</v>
      </c>
    </row>
    <row r="2463" spans="1:27" hidden="1" x14ac:dyDescent="0.2">
      <c r="A2463" t="s">
        <v>27</v>
      </c>
      <c r="B2463">
        <v>1210226</v>
      </c>
      <c r="C2463">
        <v>1210226</v>
      </c>
      <c r="D2463">
        <v>1</v>
      </c>
      <c r="E2463" t="s">
        <v>97</v>
      </c>
      <c r="F2463" t="s">
        <v>98</v>
      </c>
      <c r="G2463">
        <v>665</v>
      </c>
      <c r="H2463" t="s">
        <v>110</v>
      </c>
      <c r="I2463" t="s">
        <v>243</v>
      </c>
      <c r="J2463" t="s">
        <v>55</v>
      </c>
      <c r="K2463" t="s">
        <v>33</v>
      </c>
      <c r="L2463" t="s">
        <v>34</v>
      </c>
      <c r="M2463" s="1">
        <v>0.56899999999999995</v>
      </c>
      <c r="P2463" t="s">
        <v>80</v>
      </c>
      <c r="Q2463" t="s">
        <v>264</v>
      </c>
      <c r="S2463" t="s">
        <v>19</v>
      </c>
      <c r="AA2463">
        <v>0</v>
      </c>
    </row>
    <row r="2464" spans="1:27" hidden="1" x14ac:dyDescent="0.2">
      <c r="A2464" t="s">
        <v>27</v>
      </c>
      <c r="B2464">
        <v>3345953</v>
      </c>
      <c r="C2464">
        <v>3345953</v>
      </c>
      <c r="D2464">
        <v>1</v>
      </c>
      <c r="E2464" t="s">
        <v>65</v>
      </c>
      <c r="H2464" t="s">
        <v>80</v>
      </c>
      <c r="J2464" t="s">
        <v>32</v>
      </c>
      <c r="L2464" t="s">
        <v>59</v>
      </c>
      <c r="M2464" s="1">
        <v>0.59099999999999997</v>
      </c>
      <c r="S2464" t="s">
        <v>19</v>
      </c>
      <c r="AA2464">
        <v>0</v>
      </c>
    </row>
    <row r="2465" spans="1:27" hidden="1" x14ac:dyDescent="0.2">
      <c r="A2465" t="s">
        <v>27</v>
      </c>
      <c r="B2465">
        <v>3345957</v>
      </c>
      <c r="C2465">
        <v>3345957</v>
      </c>
      <c r="D2465">
        <v>1</v>
      </c>
      <c r="E2465" t="s">
        <v>65</v>
      </c>
      <c r="H2465" t="s">
        <v>99</v>
      </c>
      <c r="J2465" t="s">
        <v>32</v>
      </c>
      <c r="L2465" t="s">
        <v>36</v>
      </c>
      <c r="M2465" s="1">
        <v>0.59899999999999998</v>
      </c>
      <c r="S2465" t="s">
        <v>19</v>
      </c>
      <c r="AA2465">
        <v>0</v>
      </c>
    </row>
    <row r="2466" spans="1:27" hidden="1" x14ac:dyDescent="0.2">
      <c r="A2466" t="s">
        <v>27</v>
      </c>
      <c r="B2466">
        <v>781744</v>
      </c>
      <c r="C2466">
        <v>781745</v>
      </c>
      <c r="D2466">
        <v>2</v>
      </c>
      <c r="H2466" t="s">
        <v>363</v>
      </c>
      <c r="J2466" t="s">
        <v>33</v>
      </c>
      <c r="L2466" t="s">
        <v>364</v>
      </c>
      <c r="M2466" s="1">
        <v>0.6</v>
      </c>
      <c r="O2466" t="s">
        <v>365</v>
      </c>
      <c r="S2466" t="s">
        <v>24</v>
      </c>
      <c r="AA2466">
        <v>0</v>
      </c>
    </row>
    <row r="2467" spans="1:27" hidden="1" x14ac:dyDescent="0.2">
      <c r="A2467" t="s">
        <v>27</v>
      </c>
      <c r="B2467">
        <v>781734</v>
      </c>
      <c r="C2467">
        <v>781734</v>
      </c>
      <c r="D2467">
        <v>1</v>
      </c>
      <c r="H2467" t="s">
        <v>110</v>
      </c>
      <c r="J2467" t="s">
        <v>55</v>
      </c>
      <c r="L2467" t="s">
        <v>34</v>
      </c>
      <c r="M2467" s="1">
        <v>0.6</v>
      </c>
      <c r="O2467" t="s">
        <v>59</v>
      </c>
      <c r="R2467" s="1">
        <v>0.22700000000000001</v>
      </c>
      <c r="S2467" t="s">
        <v>24</v>
      </c>
      <c r="AA2467">
        <v>0</v>
      </c>
    </row>
    <row r="2468" spans="1:27" hidden="1" x14ac:dyDescent="0.2">
      <c r="A2468" t="s">
        <v>27</v>
      </c>
      <c r="B2468">
        <v>781722</v>
      </c>
      <c r="C2468">
        <v>781722</v>
      </c>
      <c r="D2468">
        <v>1</v>
      </c>
      <c r="H2468" t="s">
        <v>110</v>
      </c>
      <c r="J2468" t="s">
        <v>55</v>
      </c>
      <c r="L2468" t="s">
        <v>34</v>
      </c>
      <c r="M2468" s="1">
        <v>0.6</v>
      </c>
      <c r="R2468" s="1">
        <v>0.22700000000000001</v>
      </c>
      <c r="S2468" t="s">
        <v>23</v>
      </c>
      <c r="AA2468">
        <v>0</v>
      </c>
    </row>
    <row r="2469" spans="1:27" hidden="1" x14ac:dyDescent="0.2">
      <c r="A2469" t="s">
        <v>27</v>
      </c>
      <c r="B2469">
        <v>781732</v>
      </c>
      <c r="C2469">
        <v>781733</v>
      </c>
      <c r="D2469">
        <v>2</v>
      </c>
      <c r="H2469" t="s">
        <v>363</v>
      </c>
      <c r="J2469" t="s">
        <v>33</v>
      </c>
      <c r="L2469" t="s">
        <v>364</v>
      </c>
      <c r="M2469" s="1">
        <v>0.6</v>
      </c>
      <c r="S2469" t="s">
        <v>23</v>
      </c>
      <c r="AA2469">
        <v>0</v>
      </c>
    </row>
    <row r="2470" spans="1:27" hidden="1" x14ac:dyDescent="0.2">
      <c r="A2470" t="s">
        <v>27</v>
      </c>
      <c r="B2470">
        <v>2814930</v>
      </c>
      <c r="C2470">
        <v>2814930</v>
      </c>
      <c r="D2470">
        <v>1</v>
      </c>
      <c r="E2470" t="s">
        <v>65</v>
      </c>
      <c r="H2470" t="s">
        <v>58</v>
      </c>
      <c r="J2470" t="s">
        <v>55</v>
      </c>
      <c r="L2470" t="s">
        <v>59</v>
      </c>
      <c r="M2470" s="1">
        <v>0.60699999999999998</v>
      </c>
      <c r="S2470" t="s">
        <v>19</v>
      </c>
      <c r="AA2470">
        <v>0</v>
      </c>
    </row>
    <row r="2471" spans="1:27" hidden="1" x14ac:dyDescent="0.2">
      <c r="A2471" t="s">
        <v>27</v>
      </c>
      <c r="B2471">
        <v>781727</v>
      </c>
      <c r="C2471">
        <v>781726</v>
      </c>
      <c r="D2471">
        <v>0</v>
      </c>
      <c r="H2471" t="e">
        <f>+TTT</f>
        <v>#NAME?</v>
      </c>
      <c r="J2471" t="s">
        <v>43</v>
      </c>
      <c r="L2471" t="s">
        <v>373</v>
      </c>
      <c r="M2471" s="1">
        <v>0.60899999999999999</v>
      </c>
      <c r="S2471" t="s">
        <v>24</v>
      </c>
      <c r="AA2471">
        <v>0</v>
      </c>
    </row>
    <row r="2472" spans="1:27" hidden="1" x14ac:dyDescent="0.2">
      <c r="A2472" t="s">
        <v>27</v>
      </c>
      <c r="B2472">
        <v>781727</v>
      </c>
      <c r="C2472">
        <v>781726</v>
      </c>
      <c r="D2472">
        <v>0</v>
      </c>
      <c r="H2472" t="e">
        <f>+A</f>
        <v>#NAME?</v>
      </c>
      <c r="J2472" t="s">
        <v>43</v>
      </c>
      <c r="L2472" t="s">
        <v>56</v>
      </c>
      <c r="M2472" s="1">
        <v>0.60899999999999999</v>
      </c>
      <c r="S2472" t="s">
        <v>24</v>
      </c>
      <c r="AA2472">
        <v>0</v>
      </c>
    </row>
    <row r="2473" spans="1:27" hidden="1" x14ac:dyDescent="0.2">
      <c r="A2473" t="s">
        <v>27</v>
      </c>
      <c r="B2473">
        <v>781715</v>
      </c>
      <c r="C2473">
        <v>781714</v>
      </c>
      <c r="D2473">
        <v>0</v>
      </c>
      <c r="J2473" t="s">
        <v>43</v>
      </c>
      <c r="L2473" t="s">
        <v>56</v>
      </c>
      <c r="M2473" s="1">
        <v>0.60899999999999999</v>
      </c>
      <c r="S2473" t="s">
        <v>23</v>
      </c>
      <c r="AA2473">
        <v>0</v>
      </c>
    </row>
    <row r="2474" spans="1:27" hidden="1" x14ac:dyDescent="0.2">
      <c r="A2474" t="s">
        <v>27</v>
      </c>
      <c r="B2474">
        <v>781715</v>
      </c>
      <c r="C2474">
        <v>781714</v>
      </c>
      <c r="D2474">
        <v>0</v>
      </c>
      <c r="J2474" t="s">
        <v>43</v>
      </c>
      <c r="L2474" t="s">
        <v>373</v>
      </c>
      <c r="M2474" s="1">
        <v>0.60899999999999999</v>
      </c>
      <c r="S2474" t="s">
        <v>23</v>
      </c>
      <c r="AA2474">
        <v>0</v>
      </c>
    </row>
    <row r="2475" spans="1:27" hidden="1" x14ac:dyDescent="0.2">
      <c r="A2475" t="s">
        <v>27</v>
      </c>
      <c r="B2475">
        <v>781737</v>
      </c>
      <c r="C2475">
        <v>781737</v>
      </c>
      <c r="D2475">
        <v>1</v>
      </c>
      <c r="H2475" t="s">
        <v>179</v>
      </c>
      <c r="J2475" t="s">
        <v>55</v>
      </c>
      <c r="L2475" t="s">
        <v>34</v>
      </c>
      <c r="M2475" s="1">
        <v>0.61699999999999999</v>
      </c>
      <c r="O2475" t="s">
        <v>56</v>
      </c>
      <c r="R2475" s="1">
        <v>0.15</v>
      </c>
      <c r="S2475" t="s">
        <v>24</v>
      </c>
      <c r="AA2475">
        <v>0</v>
      </c>
    </row>
    <row r="2476" spans="1:27" hidden="1" x14ac:dyDescent="0.2">
      <c r="A2476" t="s">
        <v>27</v>
      </c>
      <c r="B2476">
        <v>781725</v>
      </c>
      <c r="C2476">
        <v>781725</v>
      </c>
      <c r="D2476">
        <v>1</v>
      </c>
      <c r="H2476" t="s">
        <v>179</v>
      </c>
      <c r="J2476" t="s">
        <v>55</v>
      </c>
      <c r="L2476" t="s">
        <v>34</v>
      </c>
      <c r="M2476" s="1">
        <v>0.61699999999999999</v>
      </c>
      <c r="R2476" s="1">
        <v>0.15</v>
      </c>
      <c r="S2476" t="s">
        <v>23</v>
      </c>
      <c r="AA2476">
        <v>0</v>
      </c>
    </row>
    <row r="2477" spans="1:27" hidden="1" x14ac:dyDescent="0.2">
      <c r="A2477" t="s">
        <v>27</v>
      </c>
      <c r="B2477">
        <v>2814810</v>
      </c>
      <c r="C2477">
        <v>2814810</v>
      </c>
      <c r="D2477">
        <v>1</v>
      </c>
      <c r="E2477" t="s">
        <v>65</v>
      </c>
      <c r="H2477" t="s">
        <v>64</v>
      </c>
      <c r="J2477" t="s">
        <v>55</v>
      </c>
      <c r="L2477" t="s">
        <v>59</v>
      </c>
      <c r="M2477" s="1">
        <v>0.624</v>
      </c>
      <c r="S2477" t="s">
        <v>19</v>
      </c>
      <c r="AA2477">
        <v>0</v>
      </c>
    </row>
    <row r="2478" spans="1:27" hidden="1" x14ac:dyDescent="0.2">
      <c r="A2478" t="s">
        <v>27</v>
      </c>
      <c r="B2478">
        <v>781862</v>
      </c>
      <c r="C2478">
        <v>781862</v>
      </c>
      <c r="D2478">
        <v>1</v>
      </c>
      <c r="E2478" t="s">
        <v>381</v>
      </c>
      <c r="F2478" t="s">
        <v>382</v>
      </c>
      <c r="G2478">
        <v>42</v>
      </c>
      <c r="H2478" t="s">
        <v>54</v>
      </c>
      <c r="I2478" t="s">
        <v>210</v>
      </c>
      <c r="J2478" t="s">
        <v>55</v>
      </c>
      <c r="K2478" t="s">
        <v>33</v>
      </c>
      <c r="L2478" t="s">
        <v>56</v>
      </c>
      <c r="M2478" s="1">
        <v>0.63300000000000001</v>
      </c>
      <c r="N2478" t="s">
        <v>211</v>
      </c>
      <c r="O2478" t="s">
        <v>36</v>
      </c>
      <c r="P2478" t="s">
        <v>212</v>
      </c>
      <c r="Q2478" t="s">
        <v>213</v>
      </c>
      <c r="R2478" s="1">
        <v>0.153</v>
      </c>
      <c r="S2478" t="s">
        <v>24</v>
      </c>
      <c r="AA2478">
        <v>0</v>
      </c>
    </row>
    <row r="2479" spans="1:27" hidden="1" x14ac:dyDescent="0.2">
      <c r="A2479" t="s">
        <v>27</v>
      </c>
      <c r="B2479">
        <v>781850</v>
      </c>
      <c r="C2479">
        <v>781850</v>
      </c>
      <c r="D2479">
        <v>1</v>
      </c>
      <c r="E2479" t="s">
        <v>208</v>
      </c>
      <c r="F2479" t="s">
        <v>209</v>
      </c>
      <c r="G2479">
        <v>42</v>
      </c>
      <c r="H2479" t="s">
        <v>54</v>
      </c>
      <c r="I2479" t="s">
        <v>215</v>
      </c>
      <c r="J2479" t="s">
        <v>55</v>
      </c>
      <c r="K2479" t="s">
        <v>33</v>
      </c>
      <c r="L2479" t="s">
        <v>56</v>
      </c>
      <c r="M2479" s="1">
        <v>0.63300000000000001</v>
      </c>
      <c r="P2479" t="s">
        <v>212</v>
      </c>
      <c r="Q2479" t="s">
        <v>213</v>
      </c>
      <c r="R2479" s="1">
        <v>0.153</v>
      </c>
      <c r="S2479" t="s">
        <v>23</v>
      </c>
      <c r="AA2479">
        <v>0</v>
      </c>
    </row>
    <row r="2480" spans="1:27" hidden="1" x14ac:dyDescent="0.2">
      <c r="A2480" t="s">
        <v>27</v>
      </c>
      <c r="B2480">
        <v>3065047</v>
      </c>
      <c r="C2480">
        <v>3065047</v>
      </c>
      <c r="D2480">
        <v>1</v>
      </c>
      <c r="E2480" t="s">
        <v>78</v>
      </c>
      <c r="F2480" t="s">
        <v>79</v>
      </c>
      <c r="G2480">
        <v>564</v>
      </c>
      <c r="H2480" t="s">
        <v>80</v>
      </c>
      <c r="I2480" t="s">
        <v>81</v>
      </c>
      <c r="J2480" t="s">
        <v>32</v>
      </c>
      <c r="L2480" t="s">
        <v>59</v>
      </c>
      <c r="M2480" s="1">
        <v>0.64800000000000002</v>
      </c>
      <c r="N2480" t="s">
        <v>82</v>
      </c>
      <c r="O2480" t="s">
        <v>56</v>
      </c>
      <c r="Q2480" t="s">
        <v>374</v>
      </c>
      <c r="R2480" s="1">
        <v>0.35199999999999998</v>
      </c>
      <c r="S2480" t="s">
        <v>18</v>
      </c>
      <c r="AA2480">
        <v>0</v>
      </c>
    </row>
    <row r="2481" spans="1:27" hidden="1" x14ac:dyDescent="0.2">
      <c r="A2481" t="s">
        <v>27</v>
      </c>
      <c r="B2481">
        <v>3062765</v>
      </c>
      <c r="C2481">
        <v>3062765</v>
      </c>
      <c r="D2481">
        <v>1</v>
      </c>
      <c r="E2481" t="s">
        <v>85</v>
      </c>
      <c r="F2481" t="s">
        <v>86</v>
      </c>
      <c r="G2481">
        <v>564</v>
      </c>
      <c r="H2481" t="s">
        <v>80</v>
      </c>
      <c r="I2481" t="s">
        <v>87</v>
      </c>
      <c r="J2481" t="s">
        <v>32</v>
      </c>
      <c r="L2481" t="s">
        <v>59</v>
      </c>
      <c r="M2481" s="1">
        <v>0.64800000000000002</v>
      </c>
      <c r="N2481" t="s">
        <v>82</v>
      </c>
      <c r="Q2481" t="s">
        <v>374</v>
      </c>
      <c r="S2481" t="s">
        <v>22</v>
      </c>
      <c r="AA2481">
        <v>0</v>
      </c>
    </row>
    <row r="2482" spans="1:27" hidden="1" x14ac:dyDescent="0.2">
      <c r="A2482" t="s">
        <v>27</v>
      </c>
      <c r="B2482">
        <v>3062875</v>
      </c>
      <c r="C2482">
        <v>3062875</v>
      </c>
      <c r="D2482">
        <v>1</v>
      </c>
      <c r="E2482" t="s">
        <v>85</v>
      </c>
      <c r="F2482" t="s">
        <v>86</v>
      </c>
      <c r="G2482">
        <v>564</v>
      </c>
      <c r="H2482" t="s">
        <v>80</v>
      </c>
      <c r="I2482" t="s">
        <v>88</v>
      </c>
      <c r="J2482" t="s">
        <v>32</v>
      </c>
      <c r="L2482" t="s">
        <v>59</v>
      </c>
      <c r="M2482" s="1">
        <v>0.64800000000000002</v>
      </c>
      <c r="N2482" t="s">
        <v>82</v>
      </c>
      <c r="O2482" t="s">
        <v>56</v>
      </c>
      <c r="Q2482" t="s">
        <v>374</v>
      </c>
      <c r="R2482" s="1">
        <v>0.35199999999999998</v>
      </c>
      <c r="S2482" t="s">
        <v>24</v>
      </c>
      <c r="AA2482">
        <v>0</v>
      </c>
    </row>
    <row r="2483" spans="1:27" hidden="1" x14ac:dyDescent="0.2">
      <c r="A2483" t="s">
        <v>27</v>
      </c>
      <c r="B2483">
        <v>3063864</v>
      </c>
      <c r="C2483">
        <v>3063864</v>
      </c>
      <c r="D2483">
        <v>1</v>
      </c>
      <c r="E2483" t="s">
        <v>89</v>
      </c>
      <c r="F2483" t="s">
        <v>90</v>
      </c>
      <c r="G2483">
        <v>564</v>
      </c>
      <c r="H2483" t="s">
        <v>80</v>
      </c>
      <c r="I2483" t="s">
        <v>81</v>
      </c>
      <c r="J2483" t="s">
        <v>32</v>
      </c>
      <c r="L2483" t="s">
        <v>59</v>
      </c>
      <c r="M2483" s="1">
        <v>0.64800000000000002</v>
      </c>
      <c r="N2483" t="s">
        <v>91</v>
      </c>
      <c r="O2483" t="s">
        <v>56</v>
      </c>
      <c r="Q2483" t="s">
        <v>374</v>
      </c>
      <c r="R2483" s="1">
        <v>0.35199999999999998</v>
      </c>
      <c r="S2483" t="s">
        <v>20</v>
      </c>
      <c r="AA2483">
        <v>0</v>
      </c>
    </row>
    <row r="2484" spans="1:27" hidden="1" x14ac:dyDescent="0.2">
      <c r="A2484" t="s">
        <v>27</v>
      </c>
      <c r="B2484">
        <v>3062689</v>
      </c>
      <c r="C2484">
        <v>3062689</v>
      </c>
      <c r="D2484">
        <v>1</v>
      </c>
      <c r="E2484" t="s">
        <v>85</v>
      </c>
      <c r="F2484" t="s">
        <v>86</v>
      </c>
      <c r="G2484">
        <v>564</v>
      </c>
      <c r="H2484" t="s">
        <v>80</v>
      </c>
      <c r="I2484" t="s">
        <v>92</v>
      </c>
      <c r="J2484" t="s">
        <v>32</v>
      </c>
      <c r="L2484" t="s">
        <v>59</v>
      </c>
      <c r="M2484" s="1">
        <v>0.64800000000000002</v>
      </c>
      <c r="N2484" t="s">
        <v>82</v>
      </c>
      <c r="O2484" t="s">
        <v>56</v>
      </c>
      <c r="Q2484" t="s">
        <v>374</v>
      </c>
      <c r="R2484" s="1">
        <v>0.35199999999999998</v>
      </c>
      <c r="S2484" t="s">
        <v>21</v>
      </c>
      <c r="AA2484">
        <v>0</v>
      </c>
    </row>
    <row r="2485" spans="1:27" hidden="1" x14ac:dyDescent="0.2">
      <c r="A2485" t="s">
        <v>27</v>
      </c>
      <c r="B2485">
        <v>3062689</v>
      </c>
      <c r="C2485">
        <v>3062689</v>
      </c>
      <c r="D2485">
        <v>1</v>
      </c>
      <c r="E2485" t="s">
        <v>85</v>
      </c>
      <c r="F2485" t="s">
        <v>86</v>
      </c>
      <c r="G2485">
        <v>564</v>
      </c>
      <c r="H2485" t="s">
        <v>80</v>
      </c>
      <c r="I2485" t="s">
        <v>92</v>
      </c>
      <c r="J2485" t="s">
        <v>32</v>
      </c>
      <c r="L2485" t="s">
        <v>59</v>
      </c>
      <c r="M2485" s="1">
        <v>0.64800000000000002</v>
      </c>
      <c r="N2485" t="s">
        <v>82</v>
      </c>
      <c r="O2485" t="s">
        <v>56</v>
      </c>
      <c r="Q2485" t="s">
        <v>374</v>
      </c>
      <c r="R2485" s="1">
        <v>0.35199999999999998</v>
      </c>
      <c r="S2485" t="s">
        <v>21</v>
      </c>
      <c r="AA2485">
        <v>0</v>
      </c>
    </row>
    <row r="2486" spans="1:27" hidden="1" x14ac:dyDescent="0.2">
      <c r="A2486" t="s">
        <v>27</v>
      </c>
      <c r="B2486">
        <v>3062864</v>
      </c>
      <c r="C2486">
        <v>3062864</v>
      </c>
      <c r="D2486">
        <v>1</v>
      </c>
      <c r="E2486" t="s">
        <v>93</v>
      </c>
      <c r="F2486" t="s">
        <v>94</v>
      </c>
      <c r="G2486">
        <v>564</v>
      </c>
      <c r="H2486" t="s">
        <v>80</v>
      </c>
      <c r="I2486" t="s">
        <v>95</v>
      </c>
      <c r="J2486" t="s">
        <v>32</v>
      </c>
      <c r="L2486" t="s">
        <v>59</v>
      </c>
      <c r="M2486" s="1">
        <v>0.64800000000000002</v>
      </c>
      <c r="Q2486" t="s">
        <v>374</v>
      </c>
      <c r="R2486" s="1">
        <v>0.35199999999999998</v>
      </c>
      <c r="S2486" t="s">
        <v>23</v>
      </c>
      <c r="AA2486">
        <v>0</v>
      </c>
    </row>
    <row r="2487" spans="1:27" hidden="1" x14ac:dyDescent="0.2">
      <c r="A2487" t="s">
        <v>27</v>
      </c>
      <c r="B2487">
        <v>2814853</v>
      </c>
      <c r="C2487">
        <v>2814853</v>
      </c>
      <c r="D2487">
        <v>1</v>
      </c>
      <c r="E2487" t="s">
        <v>65</v>
      </c>
      <c r="H2487" t="s">
        <v>99</v>
      </c>
      <c r="J2487" t="s">
        <v>32</v>
      </c>
      <c r="L2487" t="s">
        <v>36</v>
      </c>
      <c r="M2487" s="1">
        <v>0.66800000000000004</v>
      </c>
      <c r="S2487" t="s">
        <v>19</v>
      </c>
      <c r="AA2487">
        <v>0</v>
      </c>
    </row>
    <row r="2488" spans="1:27" hidden="1" x14ac:dyDescent="0.2">
      <c r="A2488" t="s">
        <v>27</v>
      </c>
      <c r="B2488">
        <v>2814826</v>
      </c>
      <c r="C2488">
        <v>2814826</v>
      </c>
      <c r="D2488">
        <v>1</v>
      </c>
      <c r="E2488" t="s">
        <v>65</v>
      </c>
      <c r="H2488" t="s">
        <v>58</v>
      </c>
      <c r="J2488" t="s">
        <v>55</v>
      </c>
      <c r="L2488" t="s">
        <v>59</v>
      </c>
      <c r="M2488" s="1">
        <v>0.67</v>
      </c>
      <c r="S2488" t="s">
        <v>19</v>
      </c>
      <c r="AA2488">
        <v>0</v>
      </c>
    </row>
    <row r="2489" spans="1:27" hidden="1" x14ac:dyDescent="0.2">
      <c r="A2489" t="s">
        <v>27</v>
      </c>
      <c r="B2489">
        <v>2814828</v>
      </c>
      <c r="C2489">
        <v>2814828</v>
      </c>
      <c r="D2489">
        <v>1</v>
      </c>
      <c r="E2489" t="s">
        <v>65</v>
      </c>
      <c r="H2489" t="s">
        <v>30</v>
      </c>
      <c r="J2489" t="s">
        <v>32</v>
      </c>
      <c r="L2489" t="s">
        <v>34</v>
      </c>
      <c r="M2489" s="1">
        <v>0.67200000000000004</v>
      </c>
      <c r="S2489" t="s">
        <v>19</v>
      </c>
      <c r="AA2489">
        <v>0</v>
      </c>
    </row>
    <row r="2490" spans="1:27" hidden="1" x14ac:dyDescent="0.2">
      <c r="A2490" t="s">
        <v>27</v>
      </c>
      <c r="B2490">
        <v>2047302</v>
      </c>
      <c r="C2490">
        <v>2047301</v>
      </c>
      <c r="D2490">
        <v>0</v>
      </c>
      <c r="H2490" t="e">
        <f>+GGGTAAGGGGGACA</f>
        <v>#NAME?</v>
      </c>
      <c r="J2490" t="s">
        <v>43</v>
      </c>
      <c r="L2490" t="s">
        <v>383</v>
      </c>
      <c r="M2490" s="1">
        <v>0.68100000000000005</v>
      </c>
      <c r="S2490" t="s">
        <v>22</v>
      </c>
      <c r="AA2490">
        <v>0</v>
      </c>
    </row>
    <row r="2491" spans="1:27" hidden="1" x14ac:dyDescent="0.2">
      <c r="A2491" t="s">
        <v>27</v>
      </c>
      <c r="B2491">
        <v>2047411</v>
      </c>
      <c r="C2491">
        <v>2047410</v>
      </c>
      <c r="D2491">
        <v>0</v>
      </c>
      <c r="H2491" t="e">
        <f>+GGGTAAGGGGGACA</f>
        <v>#NAME?</v>
      </c>
      <c r="J2491" t="s">
        <v>43</v>
      </c>
      <c r="L2491" t="s">
        <v>383</v>
      </c>
      <c r="M2491" s="1">
        <v>0.68100000000000005</v>
      </c>
      <c r="S2491" t="s">
        <v>24</v>
      </c>
      <c r="AA2491">
        <v>0</v>
      </c>
    </row>
    <row r="2492" spans="1:27" hidden="1" x14ac:dyDescent="0.2">
      <c r="A2492" t="s">
        <v>27</v>
      </c>
      <c r="B2492">
        <v>2047399</v>
      </c>
      <c r="C2492">
        <v>2047398</v>
      </c>
      <c r="D2492">
        <v>0</v>
      </c>
      <c r="J2492" t="s">
        <v>43</v>
      </c>
      <c r="L2492" t="s">
        <v>383</v>
      </c>
      <c r="M2492" s="1">
        <v>0.68100000000000005</v>
      </c>
      <c r="S2492" t="s">
        <v>23</v>
      </c>
      <c r="AA2492">
        <v>0</v>
      </c>
    </row>
    <row r="2493" spans="1:27" hidden="1" x14ac:dyDescent="0.2">
      <c r="A2493" t="s">
        <v>27</v>
      </c>
      <c r="B2493">
        <v>2046852</v>
      </c>
      <c r="C2493">
        <v>2046851</v>
      </c>
      <c r="D2493">
        <v>0</v>
      </c>
      <c r="E2493" t="s">
        <v>65</v>
      </c>
      <c r="J2493" t="s">
        <v>43</v>
      </c>
      <c r="L2493" t="s">
        <v>383</v>
      </c>
      <c r="M2493" s="1">
        <v>0.68600000000000005</v>
      </c>
      <c r="S2493" t="s">
        <v>19</v>
      </c>
      <c r="AA2493">
        <v>0</v>
      </c>
    </row>
    <row r="2494" spans="1:27" hidden="1" x14ac:dyDescent="0.2">
      <c r="A2494" t="s">
        <v>27</v>
      </c>
      <c r="B2494">
        <v>1212079</v>
      </c>
      <c r="C2494">
        <v>1212079</v>
      </c>
      <c r="D2494">
        <v>1</v>
      </c>
      <c r="E2494" t="s">
        <v>69</v>
      </c>
      <c r="F2494" t="s">
        <v>70</v>
      </c>
      <c r="G2494">
        <v>342</v>
      </c>
      <c r="H2494" t="s">
        <v>30</v>
      </c>
      <c r="I2494" t="s">
        <v>72</v>
      </c>
      <c r="J2494" t="s">
        <v>32</v>
      </c>
      <c r="L2494" t="s">
        <v>34</v>
      </c>
      <c r="M2494" s="1">
        <v>0.69099999999999995</v>
      </c>
      <c r="N2494" t="s">
        <v>74</v>
      </c>
      <c r="O2494" t="s">
        <v>36</v>
      </c>
      <c r="Q2494" t="s">
        <v>147</v>
      </c>
      <c r="R2494" s="1">
        <v>0.309</v>
      </c>
      <c r="S2494" t="s">
        <v>18</v>
      </c>
      <c r="AA2494">
        <v>0</v>
      </c>
    </row>
    <row r="2495" spans="1:27" hidden="1" x14ac:dyDescent="0.2">
      <c r="A2495" t="s">
        <v>27</v>
      </c>
      <c r="B2495">
        <v>1210998</v>
      </c>
      <c r="C2495">
        <v>1210998</v>
      </c>
      <c r="D2495">
        <v>1</v>
      </c>
      <c r="E2495" t="s">
        <v>97</v>
      </c>
      <c r="F2495" t="s">
        <v>98</v>
      </c>
      <c r="G2495">
        <v>342</v>
      </c>
      <c r="H2495" t="s">
        <v>30</v>
      </c>
      <c r="I2495" t="s">
        <v>241</v>
      </c>
      <c r="J2495" t="s">
        <v>32</v>
      </c>
      <c r="L2495" t="s">
        <v>34</v>
      </c>
      <c r="M2495" s="1">
        <v>0.69099999999999995</v>
      </c>
      <c r="N2495" t="s">
        <v>74</v>
      </c>
      <c r="Q2495" t="s">
        <v>147</v>
      </c>
      <c r="S2495" t="s">
        <v>22</v>
      </c>
      <c r="AA2495">
        <v>0</v>
      </c>
    </row>
    <row r="2496" spans="1:27" hidden="1" x14ac:dyDescent="0.2">
      <c r="A2496" t="s">
        <v>27</v>
      </c>
      <c r="B2496">
        <v>1211151</v>
      </c>
      <c r="C2496">
        <v>1211151</v>
      </c>
      <c r="D2496">
        <v>1</v>
      </c>
      <c r="E2496" t="s">
        <v>97</v>
      </c>
      <c r="F2496" t="s">
        <v>98</v>
      </c>
      <c r="G2496">
        <v>342</v>
      </c>
      <c r="H2496" t="s">
        <v>30</v>
      </c>
      <c r="I2496" t="s">
        <v>242</v>
      </c>
      <c r="J2496" t="s">
        <v>32</v>
      </c>
      <c r="L2496" t="s">
        <v>34</v>
      </c>
      <c r="M2496" s="1">
        <v>0.69099999999999995</v>
      </c>
      <c r="N2496" t="s">
        <v>74</v>
      </c>
      <c r="O2496" t="s">
        <v>36</v>
      </c>
      <c r="Q2496" t="s">
        <v>147</v>
      </c>
      <c r="R2496" s="1">
        <v>0.309</v>
      </c>
      <c r="S2496" t="s">
        <v>24</v>
      </c>
      <c r="AA2496">
        <v>0</v>
      </c>
    </row>
    <row r="2497" spans="1:27" hidden="1" x14ac:dyDescent="0.2">
      <c r="A2497" t="s">
        <v>27</v>
      </c>
      <c r="B2497">
        <v>1210896</v>
      </c>
      <c r="C2497">
        <v>1210896</v>
      </c>
      <c r="D2497">
        <v>1</v>
      </c>
      <c r="E2497" t="s">
        <v>244</v>
      </c>
      <c r="F2497" t="s">
        <v>29</v>
      </c>
      <c r="G2497">
        <v>342</v>
      </c>
      <c r="H2497" t="s">
        <v>30</v>
      </c>
      <c r="I2497" t="s">
        <v>239</v>
      </c>
      <c r="J2497" t="s">
        <v>32</v>
      </c>
      <c r="L2497" t="s">
        <v>34</v>
      </c>
      <c r="M2497" s="1">
        <v>0.69099999999999995</v>
      </c>
      <c r="N2497" t="s">
        <v>245</v>
      </c>
      <c r="O2497" t="s">
        <v>36</v>
      </c>
      <c r="Q2497" t="s">
        <v>147</v>
      </c>
      <c r="R2497" s="1">
        <v>0.309</v>
      </c>
      <c r="S2497" t="s">
        <v>20</v>
      </c>
      <c r="AA2497">
        <v>0</v>
      </c>
    </row>
    <row r="2498" spans="1:27" hidden="1" x14ac:dyDescent="0.2">
      <c r="A2498" t="s">
        <v>27</v>
      </c>
      <c r="B2498">
        <v>1210897</v>
      </c>
      <c r="C2498">
        <v>1210897</v>
      </c>
      <c r="D2498">
        <v>1</v>
      </c>
      <c r="E2498" t="s">
        <v>97</v>
      </c>
      <c r="F2498" t="s">
        <v>98</v>
      </c>
      <c r="G2498">
        <v>342</v>
      </c>
      <c r="H2498" t="s">
        <v>30</v>
      </c>
      <c r="I2498" t="s">
        <v>246</v>
      </c>
      <c r="J2498" t="s">
        <v>32</v>
      </c>
      <c r="L2498" t="s">
        <v>34</v>
      </c>
      <c r="M2498" s="1">
        <v>0.69099999999999995</v>
      </c>
      <c r="N2498" t="s">
        <v>74</v>
      </c>
      <c r="O2498" t="s">
        <v>36</v>
      </c>
      <c r="Q2498" t="s">
        <v>147</v>
      </c>
      <c r="R2498" s="1">
        <v>0.309</v>
      </c>
      <c r="S2498" t="s">
        <v>21</v>
      </c>
      <c r="AA2498">
        <v>0</v>
      </c>
    </row>
    <row r="2499" spans="1:27" hidden="1" x14ac:dyDescent="0.2">
      <c r="A2499" t="s">
        <v>27</v>
      </c>
      <c r="B2499">
        <v>1210897</v>
      </c>
      <c r="C2499">
        <v>1210897</v>
      </c>
      <c r="D2499">
        <v>1</v>
      </c>
      <c r="E2499" t="s">
        <v>97</v>
      </c>
      <c r="F2499" t="s">
        <v>98</v>
      </c>
      <c r="G2499">
        <v>342</v>
      </c>
      <c r="H2499" t="s">
        <v>30</v>
      </c>
      <c r="I2499" t="s">
        <v>246</v>
      </c>
      <c r="J2499" t="s">
        <v>32</v>
      </c>
      <c r="L2499" t="s">
        <v>34</v>
      </c>
      <c r="M2499" s="1">
        <v>0.69099999999999995</v>
      </c>
      <c r="N2499" t="s">
        <v>74</v>
      </c>
      <c r="O2499" t="s">
        <v>36</v>
      </c>
      <c r="Q2499" t="s">
        <v>147</v>
      </c>
      <c r="R2499" s="1">
        <v>0.309</v>
      </c>
      <c r="S2499" t="s">
        <v>21</v>
      </c>
      <c r="AA2499">
        <v>0</v>
      </c>
    </row>
    <row r="2500" spans="1:27" hidden="1" x14ac:dyDescent="0.2">
      <c r="A2500" t="s">
        <v>27</v>
      </c>
      <c r="B2500">
        <v>1211139</v>
      </c>
      <c r="C2500">
        <v>1211139</v>
      </c>
      <c r="D2500">
        <v>1</v>
      </c>
      <c r="E2500" t="s">
        <v>177</v>
      </c>
      <c r="F2500" t="s">
        <v>178</v>
      </c>
      <c r="G2500">
        <v>342</v>
      </c>
      <c r="H2500" t="s">
        <v>30</v>
      </c>
      <c r="I2500" t="s">
        <v>247</v>
      </c>
      <c r="J2500" t="s">
        <v>32</v>
      </c>
      <c r="L2500" t="s">
        <v>34</v>
      </c>
      <c r="M2500" s="1">
        <v>0.69099999999999995</v>
      </c>
      <c r="Q2500" t="s">
        <v>147</v>
      </c>
      <c r="R2500" s="1">
        <v>0.309</v>
      </c>
      <c r="S2500" t="s">
        <v>23</v>
      </c>
      <c r="AA2500">
        <v>0</v>
      </c>
    </row>
    <row r="2501" spans="1:27" hidden="1" x14ac:dyDescent="0.2">
      <c r="A2501" t="s">
        <v>27</v>
      </c>
      <c r="B2501">
        <v>2814839</v>
      </c>
      <c r="C2501">
        <v>2814839</v>
      </c>
      <c r="D2501">
        <v>1</v>
      </c>
      <c r="E2501" t="s">
        <v>65</v>
      </c>
      <c r="H2501" t="s">
        <v>30</v>
      </c>
      <c r="J2501" t="s">
        <v>32</v>
      </c>
      <c r="L2501" t="s">
        <v>34</v>
      </c>
      <c r="M2501" s="1">
        <v>0.69799999999999995</v>
      </c>
      <c r="S2501" t="s">
        <v>19</v>
      </c>
      <c r="AA2501">
        <v>0</v>
      </c>
    </row>
    <row r="2502" spans="1:27" hidden="1" x14ac:dyDescent="0.2">
      <c r="A2502" t="s">
        <v>27</v>
      </c>
      <c r="B2502">
        <v>1453931</v>
      </c>
      <c r="C2502">
        <v>1453931</v>
      </c>
      <c r="D2502">
        <v>1</v>
      </c>
      <c r="E2502" t="s">
        <v>97</v>
      </c>
      <c r="F2502" t="s">
        <v>98</v>
      </c>
      <c r="G2502">
        <v>561</v>
      </c>
      <c r="H2502" t="s">
        <v>60</v>
      </c>
      <c r="I2502" t="s">
        <v>328</v>
      </c>
      <c r="J2502" t="s">
        <v>55</v>
      </c>
      <c r="L2502" t="s">
        <v>36</v>
      </c>
      <c r="M2502" s="1">
        <v>0.69899999999999995</v>
      </c>
      <c r="Q2502" t="s">
        <v>395</v>
      </c>
      <c r="S2502" t="s">
        <v>19</v>
      </c>
      <c r="AA2502">
        <v>0</v>
      </c>
    </row>
    <row r="2503" spans="1:27" hidden="1" x14ac:dyDescent="0.2">
      <c r="A2503" t="s">
        <v>27</v>
      </c>
      <c r="B2503">
        <v>1210104</v>
      </c>
      <c r="C2503">
        <v>1210104</v>
      </c>
      <c r="D2503">
        <v>1</v>
      </c>
      <c r="E2503" t="s">
        <v>65</v>
      </c>
      <c r="H2503" t="s">
        <v>66</v>
      </c>
      <c r="J2503" t="s">
        <v>32</v>
      </c>
      <c r="L2503" t="s">
        <v>56</v>
      </c>
      <c r="M2503" s="1">
        <v>0.71899999999999997</v>
      </c>
      <c r="S2503" t="s">
        <v>19</v>
      </c>
      <c r="AA2503">
        <v>0</v>
      </c>
    </row>
    <row r="2504" spans="1:27" hidden="1" x14ac:dyDescent="0.2">
      <c r="A2504" t="s">
        <v>27</v>
      </c>
      <c r="B2504">
        <v>1210549</v>
      </c>
      <c r="C2504">
        <v>1210549</v>
      </c>
      <c r="D2504">
        <v>1</v>
      </c>
      <c r="E2504" t="s">
        <v>97</v>
      </c>
      <c r="F2504" t="s">
        <v>98</v>
      </c>
      <c r="G2504">
        <v>342</v>
      </c>
      <c r="H2504" t="s">
        <v>30</v>
      </c>
      <c r="I2504" t="s">
        <v>243</v>
      </c>
      <c r="J2504" t="s">
        <v>32</v>
      </c>
      <c r="L2504" t="s">
        <v>34</v>
      </c>
      <c r="M2504" s="1">
        <v>0.73299999999999998</v>
      </c>
      <c r="Q2504" t="s">
        <v>147</v>
      </c>
      <c r="S2504" t="s">
        <v>19</v>
      </c>
      <c r="AA2504">
        <v>0</v>
      </c>
    </row>
    <row r="2505" spans="1:27" hidden="1" x14ac:dyDescent="0.2">
      <c r="A2505" t="s">
        <v>27</v>
      </c>
      <c r="B2505">
        <v>2814918</v>
      </c>
      <c r="C2505">
        <v>2814918</v>
      </c>
      <c r="D2505">
        <v>1</v>
      </c>
      <c r="E2505" t="s">
        <v>65</v>
      </c>
      <c r="H2505" t="s">
        <v>110</v>
      </c>
      <c r="J2505" t="s">
        <v>55</v>
      </c>
      <c r="L2505" t="s">
        <v>34</v>
      </c>
      <c r="M2505" s="1">
        <v>0.75</v>
      </c>
      <c r="S2505" t="s">
        <v>19</v>
      </c>
      <c r="AA2505">
        <v>0</v>
      </c>
    </row>
    <row r="2506" spans="1:27" hidden="1" x14ac:dyDescent="0.2">
      <c r="A2506" t="s">
        <v>27</v>
      </c>
      <c r="B2506">
        <v>285654</v>
      </c>
      <c r="C2506">
        <v>285656</v>
      </c>
      <c r="D2506">
        <v>2</v>
      </c>
      <c r="E2506" t="s">
        <v>97</v>
      </c>
      <c r="F2506" t="s">
        <v>98</v>
      </c>
      <c r="G2506">
        <v>283</v>
      </c>
      <c r="H2506" t="s">
        <v>652</v>
      </c>
      <c r="I2506" t="s">
        <v>100</v>
      </c>
      <c r="J2506" t="s">
        <v>33</v>
      </c>
      <c r="L2506" t="s">
        <v>75</v>
      </c>
      <c r="M2506" s="1">
        <v>0.51600000000000001</v>
      </c>
      <c r="Q2506" t="s">
        <v>653</v>
      </c>
      <c r="S2506" t="s">
        <v>19</v>
      </c>
      <c r="AA2506">
        <v>0</v>
      </c>
    </row>
    <row r="2507" spans="1:27" hidden="1" x14ac:dyDescent="0.2">
      <c r="A2507" t="s">
        <v>27</v>
      </c>
      <c r="B2507">
        <v>2049586</v>
      </c>
      <c r="C2507">
        <v>2049586</v>
      </c>
      <c r="D2507">
        <v>1</v>
      </c>
      <c r="H2507" t="s">
        <v>674</v>
      </c>
      <c r="J2507" t="s">
        <v>43</v>
      </c>
      <c r="L2507" t="s">
        <v>675</v>
      </c>
      <c r="M2507" s="1">
        <v>0.55400000000000005</v>
      </c>
      <c r="O2507" t="s">
        <v>34</v>
      </c>
      <c r="S2507" t="s">
        <v>18</v>
      </c>
      <c r="AA2507">
        <v>0</v>
      </c>
    </row>
    <row r="2508" spans="1:27" hidden="1" x14ac:dyDescent="0.2">
      <c r="A2508" t="s">
        <v>27</v>
      </c>
      <c r="B2508">
        <v>2048407</v>
      </c>
      <c r="C2508">
        <v>2048408</v>
      </c>
      <c r="D2508">
        <v>2</v>
      </c>
      <c r="E2508" t="s">
        <v>305</v>
      </c>
      <c r="F2508" t="s">
        <v>29</v>
      </c>
      <c r="G2508">
        <v>81</v>
      </c>
      <c r="H2508" t="s">
        <v>662</v>
      </c>
      <c r="I2508" t="s">
        <v>663</v>
      </c>
      <c r="J2508" t="s">
        <v>33</v>
      </c>
      <c r="K2508" t="s">
        <v>33</v>
      </c>
      <c r="L2508" t="s">
        <v>589</v>
      </c>
      <c r="M2508" s="1">
        <v>0.57499999999999996</v>
      </c>
      <c r="N2508" t="s">
        <v>306</v>
      </c>
      <c r="O2508" t="s">
        <v>218</v>
      </c>
      <c r="P2508" t="s">
        <v>664</v>
      </c>
      <c r="Q2508" t="s">
        <v>665</v>
      </c>
      <c r="S2508" t="s">
        <v>20</v>
      </c>
      <c r="AA2508">
        <v>0</v>
      </c>
    </row>
    <row r="2509" spans="1:27" hidden="1" x14ac:dyDescent="0.2">
      <c r="A2509" t="s">
        <v>27</v>
      </c>
      <c r="B2509">
        <v>2049590</v>
      </c>
      <c r="C2509">
        <v>2049591</v>
      </c>
      <c r="D2509">
        <v>2</v>
      </c>
      <c r="H2509" t="s">
        <v>662</v>
      </c>
      <c r="J2509" t="s">
        <v>33</v>
      </c>
      <c r="L2509" t="s">
        <v>589</v>
      </c>
      <c r="M2509" s="1">
        <v>0.57599999999999996</v>
      </c>
      <c r="O2509" t="s">
        <v>218</v>
      </c>
      <c r="S2509" t="s">
        <v>18</v>
      </c>
      <c r="AA2509">
        <v>0</v>
      </c>
    </row>
    <row r="2510" spans="1:27" hidden="1" x14ac:dyDescent="0.2">
      <c r="A2510" t="s">
        <v>27</v>
      </c>
      <c r="B2510">
        <v>2814803</v>
      </c>
      <c r="C2510">
        <v>2814804</v>
      </c>
      <c r="D2510">
        <v>2</v>
      </c>
      <c r="E2510" t="s">
        <v>65</v>
      </c>
      <c r="H2510" t="s">
        <v>679</v>
      </c>
      <c r="J2510" t="s">
        <v>33</v>
      </c>
      <c r="L2510" t="s">
        <v>680</v>
      </c>
      <c r="M2510" s="1">
        <v>0.59399999999999997</v>
      </c>
      <c r="S2510" t="s">
        <v>19</v>
      </c>
      <c r="AA2510">
        <v>0</v>
      </c>
    </row>
    <row r="2511" spans="1:27" hidden="1" x14ac:dyDescent="0.2">
      <c r="A2511" t="s">
        <v>27</v>
      </c>
      <c r="B2511">
        <v>2814835</v>
      </c>
      <c r="C2511">
        <v>2814836</v>
      </c>
      <c r="D2511">
        <v>2</v>
      </c>
      <c r="E2511" t="s">
        <v>65</v>
      </c>
      <c r="H2511" t="s">
        <v>480</v>
      </c>
      <c r="J2511" t="s">
        <v>33</v>
      </c>
      <c r="L2511" t="s">
        <v>481</v>
      </c>
      <c r="M2511" s="1">
        <v>0.68600000000000005</v>
      </c>
      <c r="S2511" t="s">
        <v>19</v>
      </c>
      <c r="AA2511">
        <v>0</v>
      </c>
    </row>
    <row r="2512" spans="1:27" x14ac:dyDescent="0.2">
      <c r="A2512" t="s">
        <v>113</v>
      </c>
      <c r="B2512">
        <v>2602734</v>
      </c>
      <c r="C2512">
        <v>2602734</v>
      </c>
      <c r="D2512">
        <v>1</v>
      </c>
      <c r="E2512" t="s">
        <v>517</v>
      </c>
      <c r="F2512" t="s">
        <v>518</v>
      </c>
      <c r="G2512">
        <v>77</v>
      </c>
      <c r="H2512" t="s">
        <v>54</v>
      </c>
      <c r="I2512" t="s">
        <v>519</v>
      </c>
      <c r="J2512" t="s">
        <v>55</v>
      </c>
      <c r="K2512" t="s">
        <v>33</v>
      </c>
      <c r="L2512" t="s">
        <v>56</v>
      </c>
      <c r="M2512" s="1">
        <v>0.998</v>
      </c>
      <c r="N2512" t="s">
        <v>520</v>
      </c>
      <c r="O2512" t="s">
        <v>36</v>
      </c>
      <c r="P2512" t="s">
        <v>523</v>
      </c>
      <c r="Q2512" t="s">
        <v>524</v>
      </c>
      <c r="S2512">
        <v>1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f>SUM(Table1[[#This Row],[NC000911]:[NZCP012832]])</f>
        <v>1</v>
      </c>
    </row>
    <row r="2513" spans="1:27" hidden="1" x14ac:dyDescent="0.2">
      <c r="A2513" t="s">
        <v>27</v>
      </c>
      <c r="B2513">
        <v>781740</v>
      </c>
      <c r="C2513">
        <v>781740</v>
      </c>
      <c r="D2513">
        <v>1</v>
      </c>
      <c r="H2513" t="s">
        <v>80</v>
      </c>
      <c r="J2513" t="s">
        <v>32</v>
      </c>
      <c r="L2513" t="s">
        <v>59</v>
      </c>
      <c r="M2513" s="1">
        <v>1</v>
      </c>
      <c r="S2513" t="s">
        <v>23</v>
      </c>
      <c r="AA2513">
        <f>SUM(Table1[[#This Row],[NC000911]:[NZCP012832]])</f>
        <v>0</v>
      </c>
    </row>
    <row r="2514" spans="1:27" hidden="1" x14ac:dyDescent="0.2">
      <c r="A2514" t="s">
        <v>27</v>
      </c>
      <c r="B2514">
        <v>781752</v>
      </c>
      <c r="C2514">
        <v>781752</v>
      </c>
      <c r="D2514">
        <v>1</v>
      </c>
      <c r="H2514" t="s">
        <v>80</v>
      </c>
      <c r="J2514" t="s">
        <v>32</v>
      </c>
      <c r="L2514" t="s">
        <v>59</v>
      </c>
      <c r="M2514" s="1">
        <v>1</v>
      </c>
      <c r="O2514" t="s">
        <v>56</v>
      </c>
      <c r="S2514" t="s">
        <v>24</v>
      </c>
      <c r="AA2514">
        <f>SUM(Table1[[#This Row],[NC000911]:[NZCP012832]])</f>
        <v>0</v>
      </c>
    </row>
    <row r="2515" spans="1:27" hidden="1" x14ac:dyDescent="0.2">
      <c r="A2515" t="s">
        <v>27</v>
      </c>
      <c r="B2515">
        <v>831302</v>
      </c>
      <c r="C2515">
        <v>831302</v>
      </c>
      <c r="D2515">
        <v>1</v>
      </c>
      <c r="E2515" t="s">
        <v>65</v>
      </c>
      <c r="H2515" t="s">
        <v>30</v>
      </c>
      <c r="J2515" t="s">
        <v>32</v>
      </c>
      <c r="L2515" t="s">
        <v>34</v>
      </c>
      <c r="M2515" s="1">
        <v>1</v>
      </c>
      <c r="S2515" t="s">
        <v>19</v>
      </c>
      <c r="AA2515">
        <f>SUM(Table1[[#This Row],[NC000911]:[NZCP012832]])</f>
        <v>0</v>
      </c>
    </row>
    <row r="2516" spans="1:27" x14ac:dyDescent="0.2">
      <c r="A2516" t="s">
        <v>27</v>
      </c>
      <c r="B2516">
        <v>909462</v>
      </c>
      <c r="C2516">
        <v>909462</v>
      </c>
      <c r="D2516">
        <v>1</v>
      </c>
      <c r="E2516" t="s">
        <v>498</v>
      </c>
      <c r="F2516" t="s">
        <v>499</v>
      </c>
      <c r="G2516">
        <v>124</v>
      </c>
      <c r="H2516" t="s">
        <v>30</v>
      </c>
      <c r="I2516" t="s">
        <v>500</v>
      </c>
      <c r="J2516" t="s">
        <v>32</v>
      </c>
      <c r="K2516" t="s">
        <v>33</v>
      </c>
      <c r="L2516" t="s">
        <v>34</v>
      </c>
      <c r="M2516" s="1">
        <v>1</v>
      </c>
      <c r="N2516" t="s">
        <v>501</v>
      </c>
      <c r="P2516" t="s">
        <v>502</v>
      </c>
      <c r="Q2516" t="s">
        <v>503</v>
      </c>
      <c r="S2516">
        <v>0</v>
      </c>
      <c r="T2516">
        <v>0</v>
      </c>
      <c r="U2516">
        <v>0</v>
      </c>
      <c r="V2516">
        <v>0</v>
      </c>
      <c r="W2516">
        <v>1</v>
      </c>
      <c r="X2516">
        <v>0</v>
      </c>
      <c r="Y2516">
        <v>0</v>
      </c>
      <c r="Z2516">
        <v>0</v>
      </c>
      <c r="AA2516">
        <f>SUM(Table1[[#This Row],[NC000911]:[NZCP012832]])</f>
        <v>1</v>
      </c>
    </row>
    <row r="2517" spans="1:27" hidden="1" x14ac:dyDescent="0.2">
      <c r="A2517" t="s">
        <v>27</v>
      </c>
      <c r="B2517">
        <v>2397991</v>
      </c>
      <c r="C2517">
        <v>2397991</v>
      </c>
      <c r="D2517">
        <v>1</v>
      </c>
      <c r="E2517" t="s">
        <v>65</v>
      </c>
      <c r="H2517" t="s">
        <v>179</v>
      </c>
      <c r="J2517" t="s">
        <v>55</v>
      </c>
      <c r="L2517" t="s">
        <v>34</v>
      </c>
      <c r="M2517" s="1">
        <v>0.998</v>
      </c>
      <c r="S2517" t="s">
        <v>19</v>
      </c>
      <c r="AA2517">
        <f>SUM(Table1[[#This Row],[NC000911]:[NZCP012832]])</f>
        <v>0</v>
      </c>
    </row>
    <row r="2518" spans="1:27" hidden="1" x14ac:dyDescent="0.2">
      <c r="A2518" t="s">
        <v>27</v>
      </c>
      <c r="B2518">
        <v>2578440</v>
      </c>
      <c r="C2518">
        <v>2578441</v>
      </c>
      <c r="D2518">
        <v>2</v>
      </c>
      <c r="H2518" t="s">
        <v>454</v>
      </c>
      <c r="J2518" t="s">
        <v>33</v>
      </c>
      <c r="L2518" t="s">
        <v>455</v>
      </c>
      <c r="M2518" s="1">
        <v>0.998</v>
      </c>
      <c r="S2518" t="s">
        <v>23</v>
      </c>
      <c r="AA2518">
        <f>SUM(Table1[[#This Row],[NC000911]:[NZCP012832]])</f>
        <v>0</v>
      </c>
    </row>
    <row r="2519" spans="1:27" hidden="1" x14ac:dyDescent="0.2">
      <c r="A2519" t="s">
        <v>27</v>
      </c>
      <c r="B2519">
        <v>1436405</v>
      </c>
      <c r="C2519">
        <v>1436405</v>
      </c>
      <c r="D2519">
        <v>1</v>
      </c>
      <c r="H2519" t="s">
        <v>66</v>
      </c>
      <c r="J2519" t="s">
        <v>32</v>
      </c>
      <c r="L2519" t="s">
        <v>56</v>
      </c>
      <c r="M2519" s="1">
        <v>0.997</v>
      </c>
      <c r="S2519" t="s">
        <v>23</v>
      </c>
      <c r="AA2519">
        <f>SUM(Table1[[#This Row],[NC000911]:[NZCP012832]])</f>
        <v>0</v>
      </c>
    </row>
    <row r="2520" spans="1:27" hidden="1" x14ac:dyDescent="0.2">
      <c r="A2520" t="s">
        <v>27</v>
      </c>
      <c r="B2520">
        <v>1436417</v>
      </c>
      <c r="C2520">
        <v>1436417</v>
      </c>
      <c r="D2520">
        <v>1</v>
      </c>
      <c r="H2520" t="s">
        <v>66</v>
      </c>
      <c r="J2520" t="s">
        <v>32</v>
      </c>
      <c r="L2520" t="s">
        <v>56</v>
      </c>
      <c r="M2520" s="1">
        <v>0.997</v>
      </c>
      <c r="O2520" t="s">
        <v>59</v>
      </c>
      <c r="S2520" t="s">
        <v>24</v>
      </c>
      <c r="AA2520">
        <f>SUM(Table1[[#This Row],[NC000911]:[NZCP012832]])</f>
        <v>0</v>
      </c>
    </row>
    <row r="2521" spans="1:27" x14ac:dyDescent="0.2">
      <c r="A2521" t="s">
        <v>27</v>
      </c>
      <c r="B2521">
        <v>2368013</v>
      </c>
      <c r="C2521">
        <v>2368013</v>
      </c>
      <c r="D2521">
        <v>1</v>
      </c>
      <c r="E2521" t="s">
        <v>514</v>
      </c>
      <c r="F2521" t="s">
        <v>515</v>
      </c>
      <c r="G2521">
        <v>916</v>
      </c>
      <c r="H2521" t="s">
        <v>66</v>
      </c>
      <c r="I2521" t="s">
        <v>516</v>
      </c>
      <c r="J2521" t="s">
        <v>32</v>
      </c>
      <c r="K2521" t="s">
        <v>33</v>
      </c>
      <c r="L2521" t="s">
        <v>56</v>
      </c>
      <c r="M2521" s="1">
        <v>0.998</v>
      </c>
      <c r="P2521" t="s">
        <v>148</v>
      </c>
      <c r="Q2521" t="s">
        <v>234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1</v>
      </c>
      <c r="Y2521">
        <v>0</v>
      </c>
      <c r="Z2521">
        <v>0</v>
      </c>
      <c r="AA2521">
        <f>SUM(Table1[[#This Row],[NC000911]:[NZCP012832]])</f>
        <v>1</v>
      </c>
    </row>
    <row r="2522" spans="1:27" hidden="1" x14ac:dyDescent="0.2">
      <c r="A2522" t="s">
        <v>27</v>
      </c>
      <c r="B2522">
        <v>3191291</v>
      </c>
      <c r="C2522">
        <v>3191291</v>
      </c>
      <c r="D2522">
        <v>1</v>
      </c>
      <c r="E2522" t="s">
        <v>65</v>
      </c>
      <c r="J2522" t="s">
        <v>478</v>
      </c>
      <c r="M2522" s="1">
        <v>0.95199999999999996</v>
      </c>
      <c r="S2522" t="s">
        <v>19</v>
      </c>
      <c r="AA2522">
        <f>SUM(Table1[[#This Row],[NC000911]:[NZCP012832]])</f>
        <v>0</v>
      </c>
    </row>
    <row r="2523" spans="1:27" hidden="1" x14ac:dyDescent="0.2">
      <c r="A2523" t="s">
        <v>27</v>
      </c>
      <c r="B2523">
        <v>3276813</v>
      </c>
      <c r="C2523">
        <v>3276813</v>
      </c>
      <c r="D2523">
        <v>1</v>
      </c>
      <c r="J2523" t="s">
        <v>478</v>
      </c>
      <c r="M2523" s="1">
        <v>0.94699999999999995</v>
      </c>
      <c r="O2523" t="s">
        <v>56</v>
      </c>
      <c r="S2523" t="s">
        <v>21</v>
      </c>
      <c r="AA2523">
        <f>SUM(Table1[[#This Row],[NC000911]:[NZCP012832]])</f>
        <v>0</v>
      </c>
    </row>
    <row r="2524" spans="1:27" hidden="1" x14ac:dyDescent="0.2">
      <c r="A2524" t="s">
        <v>27</v>
      </c>
      <c r="B2524">
        <v>3276813</v>
      </c>
      <c r="C2524">
        <v>3276813</v>
      </c>
      <c r="D2524">
        <v>1</v>
      </c>
      <c r="J2524" t="s">
        <v>478</v>
      </c>
      <c r="M2524" s="1">
        <v>0.94699999999999995</v>
      </c>
      <c r="O2524" t="s">
        <v>56</v>
      </c>
      <c r="S2524" t="s">
        <v>21</v>
      </c>
      <c r="AA2524">
        <f>SUM(Table1[[#This Row],[NC000911]:[NZCP012832]])</f>
        <v>0</v>
      </c>
    </row>
    <row r="2525" spans="1:27" hidden="1" x14ac:dyDescent="0.2">
      <c r="A2525" t="s">
        <v>27</v>
      </c>
      <c r="B2525">
        <v>781120</v>
      </c>
      <c r="C2525">
        <v>781220</v>
      </c>
      <c r="D2525">
        <v>101</v>
      </c>
      <c r="E2525" t="s">
        <v>65</v>
      </c>
      <c r="J2525" t="s">
        <v>478</v>
      </c>
      <c r="M2525" s="1">
        <v>0.89600000000000002</v>
      </c>
      <c r="S2525" t="s">
        <v>19</v>
      </c>
      <c r="AA2525">
        <f>SUM(Table1[[#This Row],[NC000911]:[NZCP012832]])</f>
        <v>0</v>
      </c>
    </row>
    <row r="2526" spans="1:27" hidden="1" x14ac:dyDescent="0.2">
      <c r="A2526" t="s">
        <v>27</v>
      </c>
      <c r="B2526">
        <v>3260090</v>
      </c>
      <c r="C2526">
        <v>3260090</v>
      </c>
      <c r="D2526">
        <v>1</v>
      </c>
      <c r="H2526" t="s">
        <v>479</v>
      </c>
      <c r="J2526" t="s">
        <v>413</v>
      </c>
      <c r="M2526" s="1">
        <v>0.88300000000000001</v>
      </c>
      <c r="O2526" t="s">
        <v>34</v>
      </c>
      <c r="S2526" t="s">
        <v>18</v>
      </c>
      <c r="AA2526">
        <f>SUM(Table1[[#This Row],[NC000911]:[NZCP012832]])</f>
        <v>0</v>
      </c>
    </row>
    <row r="2527" spans="1:27" hidden="1" x14ac:dyDescent="0.2">
      <c r="A2527" t="s">
        <v>27</v>
      </c>
      <c r="B2527">
        <v>2814933</v>
      </c>
      <c r="C2527">
        <v>2814933</v>
      </c>
      <c r="D2527">
        <v>1</v>
      </c>
      <c r="E2527" t="s">
        <v>65</v>
      </c>
      <c r="H2527" t="s">
        <v>80</v>
      </c>
      <c r="J2527" t="s">
        <v>32</v>
      </c>
      <c r="L2527" t="s">
        <v>59</v>
      </c>
      <c r="M2527" s="1">
        <v>0.83699999999999997</v>
      </c>
      <c r="S2527" t="s">
        <v>19</v>
      </c>
      <c r="AA2527">
        <f>SUM(Table1[[#This Row],[NC000911]:[NZCP012832]])</f>
        <v>0</v>
      </c>
    </row>
    <row r="2528" spans="1:27" hidden="1" x14ac:dyDescent="0.2">
      <c r="A2528" t="s">
        <v>27</v>
      </c>
      <c r="B2528">
        <v>781738</v>
      </c>
      <c r="C2528">
        <v>781737</v>
      </c>
      <c r="D2528">
        <v>0</v>
      </c>
      <c r="J2528" t="s">
        <v>43</v>
      </c>
      <c r="L2528" t="s">
        <v>619</v>
      </c>
      <c r="M2528" s="1">
        <v>0.83299999999999996</v>
      </c>
      <c r="S2528" t="s">
        <v>23</v>
      </c>
      <c r="AA2528">
        <f>SUM(Table1[[#This Row],[NC000911]:[NZCP012832]])</f>
        <v>0</v>
      </c>
    </row>
    <row r="2529" spans="1:27" hidden="1" x14ac:dyDescent="0.2">
      <c r="A2529" t="s">
        <v>27</v>
      </c>
      <c r="B2529">
        <v>781750</v>
      </c>
      <c r="C2529">
        <v>781749</v>
      </c>
      <c r="D2529">
        <v>0</v>
      </c>
      <c r="H2529" t="e">
        <f>+CGG</f>
        <v>#NAME?</v>
      </c>
      <c r="J2529" t="s">
        <v>43</v>
      </c>
      <c r="L2529" t="s">
        <v>619</v>
      </c>
      <c r="M2529" s="1">
        <v>0.83299999999999996</v>
      </c>
      <c r="S2529" t="s">
        <v>24</v>
      </c>
      <c r="AA2529">
        <f>SUM(Table1[[#This Row],[NC000911]:[NZCP012832]])</f>
        <v>0</v>
      </c>
    </row>
    <row r="2530" spans="1:27" hidden="1" x14ac:dyDescent="0.2">
      <c r="A2530" t="s">
        <v>27</v>
      </c>
      <c r="B2530">
        <v>2814922</v>
      </c>
      <c r="C2530">
        <v>2814922</v>
      </c>
      <c r="D2530">
        <v>1</v>
      </c>
      <c r="E2530" t="s">
        <v>65</v>
      </c>
      <c r="H2530" t="s">
        <v>80</v>
      </c>
      <c r="J2530" t="s">
        <v>32</v>
      </c>
      <c r="L2530" t="s">
        <v>59</v>
      </c>
      <c r="M2530" s="1">
        <v>0.82699999999999996</v>
      </c>
      <c r="S2530" t="s">
        <v>19</v>
      </c>
      <c r="AA2530">
        <f>SUM(Table1[[#This Row],[NC000911]:[NZCP012832]])</f>
        <v>0</v>
      </c>
    </row>
    <row r="2531" spans="1:27" x14ac:dyDescent="0.2">
      <c r="A2531" t="s">
        <v>27</v>
      </c>
      <c r="B2531">
        <v>2204576</v>
      </c>
      <c r="C2531">
        <v>2204576</v>
      </c>
      <c r="D2531">
        <v>1</v>
      </c>
      <c r="E2531" t="s">
        <v>409</v>
      </c>
      <c r="F2531" t="s">
        <v>410</v>
      </c>
      <c r="G2531">
        <v>420</v>
      </c>
      <c r="H2531" t="s">
        <v>411</v>
      </c>
      <c r="I2531" t="s">
        <v>412</v>
      </c>
      <c r="J2531" t="s">
        <v>413</v>
      </c>
      <c r="K2531" t="s">
        <v>149</v>
      </c>
      <c r="M2531" s="1">
        <v>0.82099999999999995</v>
      </c>
      <c r="O2531" t="s">
        <v>59</v>
      </c>
      <c r="S2531">
        <v>1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f>SUM(Table1[[#This Row],[NC000911]:[NZCP012832]])</f>
        <v>1</v>
      </c>
    </row>
    <row r="2532" spans="1:27" hidden="1" x14ac:dyDescent="0.2">
      <c r="A2532" t="s">
        <v>27</v>
      </c>
      <c r="B2532">
        <v>2814896</v>
      </c>
      <c r="C2532">
        <v>2814896</v>
      </c>
      <c r="D2532">
        <v>1</v>
      </c>
      <c r="E2532" t="s">
        <v>65</v>
      </c>
      <c r="H2532" t="s">
        <v>99</v>
      </c>
      <c r="J2532" t="s">
        <v>32</v>
      </c>
      <c r="L2532" t="s">
        <v>36</v>
      </c>
      <c r="M2532" s="1">
        <v>0.79900000000000004</v>
      </c>
      <c r="S2532" t="s">
        <v>19</v>
      </c>
      <c r="AA2532">
        <f>SUM(Table1[[#This Row],[NC000911]:[NZCP012832]])</f>
        <v>0</v>
      </c>
    </row>
    <row r="2533" spans="1:27" hidden="1" x14ac:dyDescent="0.2">
      <c r="A2533" t="s">
        <v>27</v>
      </c>
      <c r="B2533">
        <v>2047302</v>
      </c>
      <c r="C2533">
        <v>2047301</v>
      </c>
      <c r="D2533">
        <v>0</v>
      </c>
      <c r="H2533" t="e">
        <f>+ATAT</f>
        <v>#NAME?</v>
      </c>
      <c r="J2533" t="s">
        <v>43</v>
      </c>
      <c r="L2533" t="s">
        <v>414</v>
      </c>
      <c r="M2533" s="1">
        <v>0.78700000000000003</v>
      </c>
      <c r="S2533" t="s">
        <v>22</v>
      </c>
      <c r="AA2533">
        <f>SUM(Table1[[#This Row],[NC000911]:[NZCP012832]])</f>
        <v>0</v>
      </c>
    </row>
    <row r="2534" spans="1:27" hidden="1" x14ac:dyDescent="0.2">
      <c r="A2534" t="s">
        <v>27</v>
      </c>
      <c r="B2534">
        <v>2047399</v>
      </c>
      <c r="C2534">
        <v>2047398</v>
      </c>
      <c r="D2534">
        <v>0</v>
      </c>
      <c r="J2534" t="s">
        <v>43</v>
      </c>
      <c r="L2534" t="s">
        <v>414</v>
      </c>
      <c r="M2534" s="1">
        <v>0.78700000000000003</v>
      </c>
      <c r="S2534" t="s">
        <v>23</v>
      </c>
      <c r="AA2534">
        <f>SUM(Table1[[#This Row],[NC000911]:[NZCP012832]])</f>
        <v>0</v>
      </c>
    </row>
    <row r="2535" spans="1:27" hidden="1" x14ac:dyDescent="0.2">
      <c r="A2535" t="s">
        <v>27</v>
      </c>
      <c r="B2535">
        <v>2047411</v>
      </c>
      <c r="C2535">
        <v>2047410</v>
      </c>
      <c r="D2535">
        <v>0</v>
      </c>
      <c r="H2535" t="e">
        <f>+ATAT</f>
        <v>#NAME?</v>
      </c>
      <c r="J2535" t="s">
        <v>43</v>
      </c>
      <c r="L2535" t="s">
        <v>414</v>
      </c>
      <c r="M2535" s="1">
        <v>0.78700000000000003</v>
      </c>
      <c r="S2535" t="s">
        <v>24</v>
      </c>
      <c r="AA2535">
        <f>SUM(Table1[[#This Row],[NC000911]:[NZCP012832]])</f>
        <v>0</v>
      </c>
    </row>
    <row r="2536" spans="1:27" hidden="1" x14ac:dyDescent="0.2">
      <c r="A2536" t="s">
        <v>27</v>
      </c>
      <c r="B2536">
        <v>781729</v>
      </c>
      <c r="C2536">
        <v>781729</v>
      </c>
      <c r="D2536">
        <v>1</v>
      </c>
      <c r="H2536" t="s">
        <v>148</v>
      </c>
      <c r="J2536" t="s">
        <v>55</v>
      </c>
      <c r="L2536" t="s">
        <v>36</v>
      </c>
      <c r="M2536" s="1">
        <v>0.78600000000000003</v>
      </c>
      <c r="R2536" s="1">
        <v>0.214</v>
      </c>
      <c r="S2536" t="s">
        <v>23</v>
      </c>
      <c r="AA2536">
        <f>SUM(Table1[[#This Row],[NC000911]:[NZCP012832]])</f>
        <v>0</v>
      </c>
    </row>
    <row r="2537" spans="1:27" hidden="1" x14ac:dyDescent="0.2">
      <c r="A2537" t="s">
        <v>27</v>
      </c>
      <c r="B2537">
        <v>781741</v>
      </c>
      <c r="C2537">
        <v>781741</v>
      </c>
      <c r="D2537">
        <v>1</v>
      </c>
      <c r="H2537" t="s">
        <v>148</v>
      </c>
      <c r="J2537" t="s">
        <v>55</v>
      </c>
      <c r="L2537" t="s">
        <v>36</v>
      </c>
      <c r="M2537" s="1">
        <v>0.78600000000000003</v>
      </c>
      <c r="O2537" t="s">
        <v>56</v>
      </c>
      <c r="R2537" s="1">
        <v>0.214</v>
      </c>
      <c r="S2537" t="s">
        <v>24</v>
      </c>
      <c r="AA2537">
        <f>SUM(Table1[[#This Row],[NC000911]:[NZCP012832]])</f>
        <v>0</v>
      </c>
    </row>
    <row r="2538" spans="1:27" hidden="1" x14ac:dyDescent="0.2">
      <c r="A2538" t="s">
        <v>27</v>
      </c>
      <c r="B2538">
        <v>2814869</v>
      </c>
      <c r="C2538">
        <v>2814869</v>
      </c>
      <c r="D2538">
        <v>1</v>
      </c>
      <c r="E2538" t="s">
        <v>65</v>
      </c>
      <c r="H2538" t="s">
        <v>80</v>
      </c>
      <c r="J2538" t="s">
        <v>32</v>
      </c>
      <c r="L2538" t="s">
        <v>59</v>
      </c>
      <c r="M2538" s="1">
        <v>0.77100000000000002</v>
      </c>
      <c r="S2538" t="s">
        <v>19</v>
      </c>
      <c r="AA2538">
        <f>SUM(Table1[[#This Row],[NC000911]:[NZCP012832]])</f>
        <v>0</v>
      </c>
    </row>
    <row r="2539" spans="1:27" hidden="1" x14ac:dyDescent="0.2">
      <c r="A2539" t="s">
        <v>27</v>
      </c>
      <c r="B2539">
        <v>2046852</v>
      </c>
      <c r="C2539">
        <v>2046851</v>
      </c>
      <c r="D2539">
        <v>0</v>
      </c>
      <c r="E2539" t="s">
        <v>65</v>
      </c>
      <c r="J2539" t="s">
        <v>43</v>
      </c>
      <c r="L2539" t="s">
        <v>414</v>
      </c>
      <c r="M2539" s="1">
        <v>0.76500000000000001</v>
      </c>
      <c r="S2539" t="s">
        <v>19</v>
      </c>
      <c r="AA2539">
        <f>SUM(Table1[[#This Row],[NC000911]:[NZCP012832]])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Syn3803mvR1-12_filtered_mutatio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Scarampi Del Cairo Di Prunetto</dc:creator>
  <cp:lastModifiedBy>Alberto Scarampi Del Cairo Di Prunetto</cp:lastModifiedBy>
  <dcterms:created xsi:type="dcterms:W3CDTF">2023-10-03T12:29:09Z</dcterms:created>
  <dcterms:modified xsi:type="dcterms:W3CDTF">2023-10-12T13:23:05Z</dcterms:modified>
</cp:coreProperties>
</file>