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EBASTIAN CARDONA\Desktop\BUSSINES\"/>
    </mc:Choice>
  </mc:AlternateContent>
  <bookViews>
    <workbookView xWindow="0" yWindow="0" windowWidth="23040" windowHeight="9735" activeTab="3"/>
  </bookViews>
  <sheets>
    <sheet name="365RE" sheetId="1" r:id="rId1"/>
    <sheet name="Tasks 2,3,4" sheetId="8" r:id="rId2"/>
    <sheet name="Task 5" sheetId="9" r:id="rId3"/>
    <sheet name="Tasks 6,7" sheetId="10" r:id="rId4"/>
    <sheet name="Tasks 8,9" sheetId="5" r:id="rId5"/>
    <sheet name="Task 10" sheetId="6" r:id="rId6"/>
  </sheets>
  <definedNames>
    <definedName name="_xlnm._FilterDatabase" localSheetId="0" hidden="1">'365RE'!$A$5:$AM$926</definedName>
    <definedName name="_xlchart.0" hidden="1">'365RE'!$I$6:$I$272</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5" l="1"/>
  <c r="E13" i="5"/>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Q11" i="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D12" i="5"/>
  <c r="D11" i="5"/>
  <c r="D10" i="5"/>
</calcChain>
</file>

<file path=xl/sharedStrings.xml><?xml version="1.0" encoding="utf-8"?>
<sst xmlns="http://schemas.openxmlformats.org/spreadsheetml/2006/main" count="2505" uniqueCount="556">
  <si>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</si>
  <si>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</si>
  <si>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</si>
  <si>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</si>
  <si>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</si>
  <si>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</si>
  <si>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</si>
  <si>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</si>
  <si>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</si>
  <si>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</si>
  <si>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</si>
  <si>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</si>
  <si>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</si>
  <si>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</si>
  <si>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</si>
  <si>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</si>
  <si>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</si>
  <si>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</si>
  <si>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</si>
  <si>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</si>
  <si>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</si>
  <si>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</si>
  <si>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</si>
  <si>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</si>
  <si>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</si>
  <si>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</si>
  <si>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</si>
  <si>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</si>
  <si>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</si>
  <si>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</si>
  <si>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</si>
  <si>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</si>
  <si>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</si>
  <si>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</si>
  <si>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</si>
  <si>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</si>
  <si>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</si>
  <si>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</si>
  <si>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</si>
  <si>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</si>
  <si>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</si>
  <si>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</si>
  <si>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</si>
  <si>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</si>
  <si>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</si>
  <si>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</si>
  <si>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</si>
  <si>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</si>
  <si>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</si>
  <si>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</si>
  <si>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</si>
  <si>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</si>
  <si>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</si>
  <si>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</si>
  <si>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</si>
  <si>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</si>
  <si>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</si>
  <si>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</si>
  <si>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</si>
  <si>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</si>
  <si>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</si>
  <si>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</si>
  <si>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</si>
  <si>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</si>
  <si>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</si>
  <si>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</si>
  <si>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</si>
  <si>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</si>
  <si>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</si>
  <si>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</si>
  <si>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</si>
  <si>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</si>
  <si>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</si>
  <si>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</si>
  <si>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</si>
  <si>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</si>
  <si>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</si>
  <si>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</si>
  <si>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</si>
  <si>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</si>
  <si>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</si>
  <si>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</si>
  <si>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</si>
  <si>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</si>
  <si>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</si>
  <si>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</si>
  <si>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</si>
  <si>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</si>
  <si>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</si>
  <si>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</si>
  <si>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</si>
  <si>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</si>
  <si>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</si>
  <si>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</si>
  <si>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</si>
  <si>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</si>
  <si>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</si>
  <si>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</si>
  <si>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</si>
  <si>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</si>
  <si>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</si>
  <si>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</si>
  <si>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</si>
  <si>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</si>
  <si>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</si>
  <si>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</si>
  <si>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</si>
  <si>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</si>
  <si>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</si>
  <si>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</si>
  <si>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</si>
  <si>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</si>
  <si>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</si>
  <si>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</si>
  <si>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</si>
  <si>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</si>
  <si>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</si>
  <si>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</si>
  <si>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</si>
  <si>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</si>
  <si>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</si>
  <si>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</si>
  <si>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</si>
  <si>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</si>
  <si>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</si>
  <si>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</si>
  <si>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</si>
  <si>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</si>
  <si>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</si>
  <si>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</si>
  <si>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</si>
  <si>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</si>
  <si>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</si>
  <si>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</si>
  <si>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</si>
  <si>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</si>
  <si>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</si>
  <si>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</si>
  <si>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</si>
  <si>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</si>
  <si>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</si>
  <si>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</si>
  <si>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</si>
  <si>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</si>
  <si>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</si>
  <si>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</si>
  <si>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</si>
  <si>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</si>
  <si>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</si>
  <si>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</si>
  <si>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</si>
  <si>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</si>
  <si>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</si>
  <si>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</si>
  <si>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</si>
  <si>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</si>
  <si>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</si>
  <si>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</si>
  <si>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</si>
  <si>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</si>
  <si>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</si>
  <si>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</si>
  <si>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</si>
  <si>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</si>
  <si>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</si>
  <si>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</si>
  <si>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</si>
  <si>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</si>
  <si>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</si>
  <si>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</si>
  <si>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</si>
  <si>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</si>
  <si>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</si>
  <si>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</si>
  <si>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</si>
  <si>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</si>
  <si>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</si>
  <si>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</si>
  <si>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</si>
  <si>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</si>
  <si>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</si>
  <si>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</si>
  <si>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</si>
  <si>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</si>
  <si>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</si>
  <si>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</si>
  <si>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</si>
  <si>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</si>
  <si>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</si>
  <si>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</si>
  <si>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</si>
  <si>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</si>
  <si>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</si>
  <si>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</si>
  <si>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</si>
  <si>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</si>
  <si>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</si>
  <si>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</si>
  <si>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</si>
  <si>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</si>
  <si>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</si>
  <si>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</si>
  <si>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</si>
  <si>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</si>
  <si>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</si>
  <si>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</si>
  <si>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</si>
  <si>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</si>
  <si>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</si>
  <si>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</si>
  <si>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</si>
  <si>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</si>
  <si>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</si>
  <si>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</si>
  <si>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</si>
  <si>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</si>
  <si>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</si>
  <si>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</si>
  <si>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</si>
  <si>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</si>
  <si>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</si>
  <si>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</si>
  <si>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</si>
  <si>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</si>
  <si>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</si>
  <si>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</si>
  <si>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</si>
  <si>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</si>
  <si>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</si>
  <si>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</si>
  <si>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</si>
  <si>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</si>
  <si>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</si>
  <si>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</si>
  <si>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</si>
  <si>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</si>
  <si>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</si>
  <si>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</si>
  <si>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</si>
  <si>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</si>
  <si>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</si>
  <si>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</si>
  <si>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</si>
  <si>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</si>
  <si>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</si>
  <si>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</si>
  <si>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</si>
  <si>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</si>
  <si>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</si>
  <si>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</si>
  <si>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</si>
  <si>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</si>
  <si>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</si>
  <si>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</si>
  <si>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</si>
  <si>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</si>
  <si>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</si>
  <si>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</si>
  <si>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</si>
  <si>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</si>
  <si>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</si>
  <si>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</si>
  <si>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</si>
  <si>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</si>
  <si>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</si>
  <si>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</si>
  <si>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</si>
  <si>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</si>
  <si>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</si>
  <si>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</si>
  <si>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</si>
  <si>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</si>
  <si>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</si>
  <si>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</si>
  <si>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</si>
  <si>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</si>
  <si>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</si>
  <si>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</si>
  <si>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</si>
  <si>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</si>
  <si>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</si>
  <si>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</si>
  <si>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</si>
  <si>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</si>
  <si>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</si>
  <si>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</si>
  <si>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</si>
  <si>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</si>
  <si>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</si>
  <si>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</si>
  <si>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</si>
  <si>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</si>
  <si>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</si>
  <si>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</si>
  <si>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</si>
  <si>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</si>
  <si>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</si>
  <si>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</si>
  <si>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</si>
  <si>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</si>
  <si>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</si>
  <si>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</si>
  <si>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</si>
  <si>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</si>
  <si>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</si>
  <si>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</si>
  <si>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</si>
  <si>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</si>
  <si>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</si>
  <si>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</si>
  <si>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</si>
  <si>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</si>
  <si>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</si>
  <si>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</si>
  <si>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</si>
  <si>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</si>
  <si>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</si>
  <si>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</si>
  <si>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</si>
  <si>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</si>
  <si>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</si>
  <si>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</si>
  <si>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</si>
  <si>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</si>
  <si>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</si>
  <si>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</si>
  <si>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</si>
  <si>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</si>
  <si>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</si>
  <si>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</si>
  <si>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</si>
  <si>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</si>
  <si>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</si>
  <si>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</si>
  <si>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</si>
  <si>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</si>
  <si>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</si>
  <si>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</si>
  <si>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</si>
  <si>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</si>
  <si>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</si>
  <si>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</si>
  <si>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</si>
  <si>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</si>
  <si>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</si>
  <si>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</si>
  <si>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</si>
  <si>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</si>
  <si>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</si>
  <si>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</si>
  <si>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</si>
  <si>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</si>
  <si>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</si>
  <si>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</si>
  <si>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</si>
  <si>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</si>
  <si>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</si>
  <si>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</si>
  <si>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</si>
  <si>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</si>
  <si>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</si>
  <si>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</si>
  <si>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</si>
  <si>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</si>
  <si>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</si>
  <si>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</si>
  <si>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</si>
  <si>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</si>
  <si>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</si>
  <si>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</si>
  <si>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</si>
  <si>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</si>
  <si>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</si>
  <si>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</si>
  <si>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</si>
  <si>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</si>
  <si>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</si>
  <si>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</si>
  <si>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</si>
  <si>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</si>
  <si>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</si>
  <si>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</si>
  <si>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</si>
  <si>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</si>
  <si>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</si>
  <si>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</si>
  <si>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</si>
  <si>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</si>
  <si>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</si>
  <si>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</si>
  <si>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</si>
  <si>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</si>
  <si>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</si>
  <si>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</si>
  <si>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</si>
  <si>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</si>
  <si>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</si>
  <si>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</si>
  <si>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</si>
  <si>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</si>
  <si>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</si>
  <si>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</si>
  <si>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</si>
  <si>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</si>
  <si>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</si>
  <si>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</si>
  <si>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</si>
  <si>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</si>
  <si>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</si>
  <si>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</si>
  <si>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</si>
  <si>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</si>
  <si>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</si>
  <si>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</si>
  <si>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</si>
  <si>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</si>
  <si>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</si>
  <si>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</si>
  <si>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</si>
  <si>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</si>
  <si>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</si>
  <si>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</si>
  <si>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</si>
  <si>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</si>
  <si>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</si>
  <si>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</si>
  <si>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</si>
  <si>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</si>
  <si>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</si>
  <si>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</si>
  <si>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</si>
  <si>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</si>
  <si>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</si>
  <si>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</si>
  <si>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</si>
  <si>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</si>
  <si>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</si>
  <si>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</si>
  <si>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</si>
  <si>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</si>
  <si>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</si>
  <si>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</si>
  <si>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</si>
  <si>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</si>
  <si>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</si>
  <si>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</si>
  <si>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</si>
  <si>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</si>
  <si>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</si>
  <si>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</si>
  <si>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</si>
  <si>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</si>
  <si>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</si>
  <si>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</si>
  <si>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</si>
  <si>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</si>
  <si>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</si>
  <si>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</si>
  <si>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</si>
  <si>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</si>
  <si>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</si>
  <si>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</si>
  <si>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</si>
  <si>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</si>
  <si>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</si>
  <si>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</si>
  <si>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</si>
  <si>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</si>
  <si>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</si>
  <si>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</si>
  <si>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</si>
  <si>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</si>
  <si>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</si>
  <si>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</si>
  <si>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</si>
  <si>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</si>
  <si>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</si>
  <si>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</si>
  <si>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</si>
  <si>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</si>
  <si>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</si>
  <si>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</si>
  <si>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</si>
  <si>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</si>
  <si>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</si>
  <si>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</si>
  <si>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</si>
  <si>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</si>
  <si>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</si>
  <si>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</si>
  <si>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</si>
  <si>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</si>
  <si>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</si>
  <si>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</si>
  <si>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</si>
  <si>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</si>
  <si>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</si>
  <si>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</si>
  <si>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</si>
  <si>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</si>
  <si>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</si>
  <si>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</si>
  <si>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</si>
  <si>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</si>
  <si>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</si>
  <si>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</si>
  <si>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</si>
  <si>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</si>
  <si>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</si>
  <si>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</si>
  <si>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</si>
  <si>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</si>
  <si>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</si>
  <si>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</si>
  <si>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</si>
  <si>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</si>
  <si>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</si>
  <si>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</si>
  <si>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</si>
  <si>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</si>
  <si>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</si>
  <si>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</si>
  <si>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</si>
  <si>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</si>
  <si>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</si>
  <si>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</si>
  <si>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</si>
  <si>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</si>
  <si>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</si>
  <si>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</si>
  <si>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</si>
  <si>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</si>
  <si>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</si>
  <si>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</si>
  <si>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</si>
  <si>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</si>
  <si>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</si>
  <si>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</si>
  <si>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</si>
  <si>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</si>
  <si>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</si>
  <si>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</si>
  <si>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</si>
  <si>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</si>
  <si>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</si>
  <si>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</si>
  <si>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</si>
  <si>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</si>
  <si>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</si>
  <si>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Podemos concluir que entre mas area de las propiedades</t>
  </si>
  <si>
    <t>el precio tambien aumante, debido a el tamaño de esta.</t>
  </si>
  <si>
    <t xml:space="preserve">Mediana= </t>
  </si>
  <si>
    <t>Media=</t>
  </si>
  <si>
    <t>Moda=</t>
  </si>
  <si>
    <t>Coeficiente de Asimetria=</t>
  </si>
  <si>
    <t>Varianza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</si>
</sst>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9" tint="0.59999389629810485"/>
        <bgColor indexed="64"/>
      </patternFill>
    </fill>
    <fill>
      <patternFill patternType="solid">
        <fgColor theme="9" tint="0.59999389629810485"/>
        <bgColor rgb="FFFFFFFF"/>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3">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2" fillId="7" borderId="0" xfId="0" applyFont="1" applyFill="1"/>
    <xf numFmtId="164" fontId="2" fillId="8" borderId="0" xfId="0" applyNumberFormat="1" applyFont="1" applyFill="1" applyAlignment="1">
      <alignment horizontal="right" vertical="center"/>
    </xf>
    <xf numFmtId="0" fontId="2" fillId="8" borderId="0" xfId="0" applyFont="1" applyFill="1" applyAlignment="1">
      <alignment horizontal="right" vertical="center"/>
    </xf>
    <xf numFmtId="0" fontId="2" fillId="8" borderId="0" xfId="0" applyFont="1" applyFill="1" applyAlignment="1">
      <alignment horizontal="left" vertical="center"/>
    </xf>
    <xf numFmtId="2" fontId="2" fillId="8" borderId="0" xfId="0" applyNumberFormat="1" applyFont="1" applyFill="1" applyAlignment="1">
      <alignment horizontal="center" vertic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9C79521B-26F2-4543-B956-33C870AC848B}">
          <cx:dataId val="0"/>
          <cx:layoutPr>
            <cx:binning intervalClosed="r"/>
          </cx:layoutPr>
          <cx:axisId val="1"/>
        </cx:series>
        <cx:series layoutId="paretoLine" ownerIdx="0" uniqueId="{3FCF02CD-193C-4C00-A610-9130F5324F83}">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Precio</a:t>
            </a:r>
            <a:r>
              <a:rPr lang="en-US" baseline="0"/>
              <a:t> y Area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595C-46CB-A44D-EEFD18B0F126}"/>
            </c:ext>
          </c:extLst>
        </c:ser>
        <c:dLbls>
          <c:showLegendKey val="0"/>
          <c:showVal val="0"/>
          <c:showCatName val="0"/>
          <c:showSerName val="0"/>
          <c:showPercent val="0"/>
          <c:showBubbleSize val="0"/>
        </c:dLbls>
        <c:axId val="402910760"/>
        <c:axId val="402908136"/>
      </c:scatterChart>
      <c:valAx>
        <c:axId val="4029107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8136"/>
        <c:crosses val="autoZero"/>
        <c:crossBetween val="midCat"/>
      </c:valAx>
      <c:valAx>
        <c:axId val="402908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0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baseline="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cs:dataLabel>
  <cs:dataLabelCallout>
    <cs:lnRef idx="0">
      <cs:styleClr val="auto"/>
    </cs:lnRef>
    <cs:fillRef idx="0"/>
    <cs:effectRef idx="0"/>
    <cs:fontRef idx="minor">
      <a:schemeClr val="lt1"/>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spPr>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cs:fontRef>
    <cs:defRPr sz="1500" b="1" kern="1200" cap="all" spc="100" normalizeH="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1162049</xdr:colOff>
      <xdr:row>8</xdr:row>
      <xdr:rowOff>19050</xdr:rowOff>
    </xdr:from>
    <xdr:to>
      <xdr:col>11</xdr:col>
      <xdr:colOff>390524</xdr:colOff>
      <xdr:row>26</xdr:row>
      <xdr:rowOff>57150</xdr:rowOff>
    </xdr:to>
    <mc:AlternateContent xmlns:mc="http://schemas.openxmlformats.org/markup-compatibility/2006">
      <mc:Choice xmlns:cx="http://schemas.microsoft.com/office/drawing/2014/chartex" Requires="cx">
        <xdr:graphicFrame macro="">
          <xdr:nvGraphicFramePr>
            <xdr:cNvPr id="2" name="Gráfico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6</xdr:row>
      <xdr:rowOff>47625</xdr:rowOff>
    </xdr:from>
    <xdr:to>
      <xdr:col>12</xdr:col>
      <xdr:colOff>342900</xdr:colOff>
      <xdr:row>24</xdr:row>
      <xdr:rowOff>47625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257" activePane="bottomLeft" state="frozen"/>
      <selection pane="bottomLeft" activeCell="L243" sqref="L243"/>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2" style="14" bestFit="1" customWidth="1"/>
    <col min="13" max="13" width="7.28515625" style="14" bestFit="1" customWidth="1"/>
    <col min="14" max="14" width="13.42578125" style="11" bestFit="1" customWidth="1"/>
    <col min="15"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0</v>
      </c>
      <c r="W1" s="14"/>
    </row>
    <row r="2" spans="2:27" ht="12" x14ac:dyDescent="0.25">
      <c r="B2" s="19" t="s">
        <v>1</v>
      </c>
      <c r="W2" s="14"/>
    </row>
    <row r="3" spans="2:27" ht="12" x14ac:dyDescent="0.25">
      <c r="B3" s="19"/>
      <c r="W3" s="14"/>
    </row>
    <row r="4" spans="2:27" ht="15" customHeight="1" x14ac:dyDescent="0.25">
      <c r="B4" s="37" t="s">
        <v>2</v>
      </c>
      <c r="C4" s="37"/>
      <c r="D4" s="37"/>
      <c r="E4" s="37"/>
      <c r="F4" s="37"/>
      <c r="G4" s="37"/>
      <c r="H4" s="37"/>
      <c r="I4" s="37"/>
      <c r="J4" s="37"/>
      <c r="L4" s="37" t="s">
        <v>3</v>
      </c>
      <c r="M4" s="37"/>
      <c r="N4" s="37"/>
      <c r="O4" s="37"/>
      <c r="P4" s="37"/>
      <c r="Q4" s="37"/>
      <c r="R4" s="37"/>
      <c r="S4" s="37"/>
      <c r="T4" s="37"/>
      <c r="U4" s="37"/>
      <c r="V4" s="37"/>
      <c r="W4" s="37"/>
      <c r="X4" s="37"/>
      <c r="Y4" s="37"/>
      <c r="Z4" s="37"/>
      <c r="AA4" s="37"/>
    </row>
    <row r="5" spans="2:27" ht="13.9" customHeight="1" thickBot="1" x14ac:dyDescent="0.3">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25">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25">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x14ac:dyDescent="0.25">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x14ac:dyDescent="0.25">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x14ac:dyDescent="0.25">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x14ac:dyDescent="0.25">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c r="Q11" s="4" t="str">
        <f t="shared" si="1"/>
        <v>18-25</v>
      </c>
      <c r="R11" s="11">
        <v>1981</v>
      </c>
      <c r="S11" s="4">
        <v>12</v>
      </c>
      <c r="T11" s="4">
        <v>26</v>
      </c>
      <c r="U11" s="3" t="s">
        <v>35</v>
      </c>
      <c r="V11" s="3" t="s">
        <v>36</v>
      </c>
      <c r="W11" s="3" t="s">
        <v>60</v>
      </c>
      <c r="X11" s="3" t="s">
        <v>52</v>
      </c>
      <c r="Y11" s="4">
        <v>5</v>
      </c>
      <c r="Z11" s="3" t="s">
        <v>39</v>
      </c>
      <c r="AA11" s="3" t="s">
        <v>48</v>
      </c>
    </row>
    <row r="12" spans="2:27" ht="14.25" customHeight="1" x14ac:dyDescent="0.25">
      <c r="B12" s="29">
        <f t="shared" si="0"/>
        <v>3026</v>
      </c>
      <c r="C12" s="4">
        <v>3</v>
      </c>
      <c r="D12" s="4">
        <v>2007</v>
      </c>
      <c r="E12" s="12">
        <v>9</v>
      </c>
      <c r="F12" s="3" t="s">
        <v>29</v>
      </c>
      <c r="G12" s="4">
        <v>26</v>
      </c>
      <c r="H12" s="7">
        <v>670.88599999999997</v>
      </c>
      <c r="I12" s="20">
        <v>212520.826</v>
      </c>
      <c r="J12" s="20" t="s">
        <v>30</v>
      </c>
      <c r="K12" s="20"/>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x14ac:dyDescent="0.25">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x14ac:dyDescent="0.25">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x14ac:dyDescent="0.25">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x14ac:dyDescent="0.25">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x14ac:dyDescent="0.25">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x14ac:dyDescent="0.25">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x14ac:dyDescent="0.25">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x14ac:dyDescent="0.25">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x14ac:dyDescent="0.25">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x14ac:dyDescent="0.25">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x14ac:dyDescent="0.25">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x14ac:dyDescent="0.25">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x14ac:dyDescent="0.25">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x14ac:dyDescent="0.25">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x14ac:dyDescent="0.25">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x14ac:dyDescent="0.25">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x14ac:dyDescent="0.25">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x14ac:dyDescent="0.25">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x14ac:dyDescent="0.25">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x14ac:dyDescent="0.25">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x14ac:dyDescent="0.25">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x14ac:dyDescent="0.25">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x14ac:dyDescent="0.25">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x14ac:dyDescent="0.25">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x14ac:dyDescent="0.25">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x14ac:dyDescent="0.25">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25">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25">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25">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25">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25">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25">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25">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25">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25">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25">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x14ac:dyDescent="0.25">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x14ac:dyDescent="0.25">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x14ac:dyDescent="0.25">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x14ac:dyDescent="0.25">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x14ac:dyDescent="0.25">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x14ac:dyDescent="0.25">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x14ac:dyDescent="0.25">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x14ac:dyDescent="0.25">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x14ac:dyDescent="0.25">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x14ac:dyDescent="0.25">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x14ac:dyDescent="0.25">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x14ac:dyDescent="0.25">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x14ac:dyDescent="0.25">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x14ac:dyDescent="0.25">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x14ac:dyDescent="0.25">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x14ac:dyDescent="0.25">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25">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25">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25">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25">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25">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25">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25">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25">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25">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25">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25">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25">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25">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25">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25">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25">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25">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25">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25">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25">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25">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25">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25">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25">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25">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25">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25">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25">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25">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25">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25">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25">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25">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25">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25">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25">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25">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25">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x14ac:dyDescent="0.25">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x14ac:dyDescent="0.25">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x14ac:dyDescent="0.25">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x14ac:dyDescent="0.25">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x14ac:dyDescent="0.25">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x14ac:dyDescent="0.25">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x14ac:dyDescent="0.25">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x14ac:dyDescent="0.25">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x14ac:dyDescent="0.25">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x14ac:dyDescent="0.25">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25">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x14ac:dyDescent="0.25">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25">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x14ac:dyDescent="0.25">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x14ac:dyDescent="0.25">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x14ac:dyDescent="0.25">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x14ac:dyDescent="0.25">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x14ac:dyDescent="0.25">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x14ac:dyDescent="0.25">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x14ac:dyDescent="0.25">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x14ac:dyDescent="0.25">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x14ac:dyDescent="0.25">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25">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x14ac:dyDescent="0.25">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x14ac:dyDescent="0.25">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x14ac:dyDescent="0.25">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x14ac:dyDescent="0.25">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x14ac:dyDescent="0.25">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x14ac:dyDescent="0.25">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x14ac:dyDescent="0.25">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25">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x14ac:dyDescent="0.25">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25">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x14ac:dyDescent="0.25">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x14ac:dyDescent="0.25">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x14ac:dyDescent="0.25">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x14ac:dyDescent="0.25">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x14ac:dyDescent="0.25">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x14ac:dyDescent="0.25">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x14ac:dyDescent="0.25">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x14ac:dyDescent="0.25">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x14ac:dyDescent="0.25">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x14ac:dyDescent="0.25">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x14ac:dyDescent="0.25">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x14ac:dyDescent="0.25">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x14ac:dyDescent="0.25">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x14ac:dyDescent="0.25">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x14ac:dyDescent="0.25">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x14ac:dyDescent="0.25">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x14ac:dyDescent="0.25">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x14ac:dyDescent="0.25">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x14ac:dyDescent="0.25">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x14ac:dyDescent="0.25">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x14ac:dyDescent="0.25">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x14ac:dyDescent="0.25">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x14ac:dyDescent="0.25">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x14ac:dyDescent="0.25">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x14ac:dyDescent="0.25">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x14ac:dyDescent="0.25">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x14ac:dyDescent="0.25">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x14ac:dyDescent="0.25">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25">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x14ac:dyDescent="0.25">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25">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x14ac:dyDescent="0.25">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x14ac:dyDescent="0.25">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x14ac:dyDescent="0.25">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x14ac:dyDescent="0.25">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x14ac:dyDescent="0.25">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25">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x14ac:dyDescent="0.25">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x14ac:dyDescent="0.25">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25">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x14ac:dyDescent="0.25">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x14ac:dyDescent="0.25">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x14ac:dyDescent="0.25">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x14ac:dyDescent="0.25">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x14ac:dyDescent="0.25">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x14ac:dyDescent="0.25">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x14ac:dyDescent="0.25">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x14ac:dyDescent="0.25">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x14ac:dyDescent="0.25">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25">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25">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25">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25">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25">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25">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25">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25">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25">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25">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25">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25">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25">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25">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25">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25">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25">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29</v>
      </c>
      <c r="G234" s="5" t="str">
        <f t="shared" si="29"/>
        <v>34</v>
      </c>
      <c r="H234" s="7">
        <v>794.51840000000004</v>
      </c>
      <c r="I234" s="16">
        <v>208655.6704</v>
      </c>
      <c r="J234" s="16"/>
      <c r="K234" s="16"/>
      <c r="L234" s="4"/>
      <c r="M234" s="4"/>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29</v>
      </c>
      <c r="G241" s="5">
        <v>2</v>
      </c>
      <c r="H241" s="7">
        <v>1273.8763999999999</v>
      </c>
      <c r="I241" s="16">
        <v>413761.70639999997</v>
      </c>
      <c r="J241" s="16"/>
      <c r="K241" s="16"/>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29</v>
      </c>
      <c r="G248" s="5">
        <v>9</v>
      </c>
      <c r="H248" s="7">
        <v>798.49959999999987</v>
      </c>
      <c r="I248" s="16">
        <v>227072.87839999996</v>
      </c>
      <c r="J248" s="16"/>
      <c r="K248" s="16"/>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29</v>
      </c>
      <c r="G264" s="5" t="str">
        <f t="shared" si="30"/>
        <v>37</v>
      </c>
      <c r="H264" s="7">
        <v>606.32600000000002</v>
      </c>
      <c r="I264" s="16">
        <v>147343.69400000002</v>
      </c>
      <c r="J264" s="16"/>
      <c r="K264" s="16"/>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P20" sqref="P20"/>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534</v>
      </c>
    </row>
    <row r="4" spans="2:4" x14ac:dyDescent="0.2">
      <c r="B4" s="28" t="s">
        <v>535</v>
      </c>
    </row>
    <row r="5" spans="2:4" x14ac:dyDescent="0.2">
      <c r="B5" s="28" t="s">
        <v>536</v>
      </c>
      <c r="C5" s="33"/>
      <c r="D5" s="33"/>
    </row>
    <row r="6" spans="2:4" x14ac:dyDescent="0.2">
      <c r="B6" s="36" t="s">
        <v>537</v>
      </c>
      <c r="C6" s="25"/>
      <c r="D6" s="24"/>
    </row>
    <row r="7" spans="2:4" x14ac:dyDescent="0.2">
      <c r="B7" s="28" t="s">
        <v>538</v>
      </c>
      <c r="C7" s="25"/>
      <c r="D7" s="24"/>
    </row>
    <row r="8" spans="2:4" x14ac:dyDescent="0.2">
      <c r="B8" s="23"/>
      <c r="C8" s="25"/>
      <c r="D8" s="24"/>
    </row>
  </sheetData>
  <dataValidations count="1">
    <dataValidation allowBlank="1" showErrorMessage="1" sqref="B1:B2"/>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3"/>
  <sheetViews>
    <sheetView topLeftCell="D1" workbookViewId="0">
      <selection activeCell="Q18" sqref="Q18"/>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20" ht="15.75" x14ac:dyDescent="0.2">
      <c r="B1" s="21" t="s">
        <v>0</v>
      </c>
    </row>
    <row r="2" spans="2:20" x14ac:dyDescent="0.2">
      <c r="B2" s="22" t="s">
        <v>539</v>
      </c>
    </row>
    <row r="4" spans="2:20" x14ac:dyDescent="0.2">
      <c r="B4" s="28" t="s">
        <v>540</v>
      </c>
    </row>
    <row r="5" spans="2:20" x14ac:dyDescent="0.2">
      <c r="B5" s="28"/>
      <c r="C5" s="33"/>
      <c r="D5" s="33"/>
    </row>
    <row r="12" spans="2:20" x14ac:dyDescent="0.2">
      <c r="O12" s="38" t="s">
        <v>549</v>
      </c>
      <c r="P12" s="38"/>
      <c r="Q12" s="38"/>
      <c r="R12" s="38"/>
      <c r="S12" s="38"/>
      <c r="T12" s="38"/>
    </row>
    <row r="13" spans="2:20" x14ac:dyDescent="0.2">
      <c r="O13" s="38" t="s">
        <v>550</v>
      </c>
      <c r="P13" s="38"/>
      <c r="Q13" s="38"/>
      <c r="R13" s="38"/>
      <c r="S13" s="38"/>
      <c r="T13" s="38"/>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tabSelected="1" workbookViewId="0">
      <selection activeCell="K8" sqref="K8"/>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5.7109375" style="27" bestFit="1" customWidth="1"/>
    <col min="5" max="5" width="18.28515625" style="27" bestFit="1" customWidth="1"/>
    <col min="6" max="16384" width="8.85546875" style="27"/>
  </cols>
  <sheetData>
    <row r="1" spans="2:10" ht="15.75" x14ac:dyDescent="0.2">
      <c r="B1" s="21" t="s">
        <v>0</v>
      </c>
    </row>
    <row r="2" spans="2:10" x14ac:dyDescent="0.2">
      <c r="B2" s="22" t="s">
        <v>541</v>
      </c>
    </row>
    <row r="4" spans="2:10" x14ac:dyDescent="0.2">
      <c r="B4" s="28" t="s">
        <v>542</v>
      </c>
    </row>
    <row r="5" spans="2:10" x14ac:dyDescent="0.2">
      <c r="B5" s="28" t="s">
        <v>543</v>
      </c>
      <c r="C5" s="33"/>
      <c r="D5" s="33"/>
    </row>
    <row r="6" spans="2:10" x14ac:dyDescent="0.2">
      <c r="B6" s="28"/>
      <c r="C6" s="33"/>
      <c r="D6" s="33"/>
    </row>
    <row r="7" spans="2:10" x14ac:dyDescent="0.2">
      <c r="B7" s="28"/>
      <c r="C7" s="33"/>
      <c r="D7" s="33"/>
    </row>
    <row r="8" spans="2:10" ht="15" x14ac:dyDescent="0.25">
      <c r="J8" s="26"/>
    </row>
    <row r="9" spans="2:10" ht="15" x14ac:dyDescent="0.25">
      <c r="J9" s="26"/>
    </row>
    <row r="10" spans="2:10" ht="15" x14ac:dyDescent="0.25">
      <c r="J10" s="26"/>
    </row>
    <row r="11" spans="2:10" ht="15" x14ac:dyDescent="0.25">
      <c r="J11" s="26"/>
    </row>
    <row r="12" spans="2:10" ht="15" x14ac:dyDescent="0.25">
      <c r="B12" s="28"/>
      <c r="J12" s="26"/>
    </row>
    <row r="13" spans="2:10" ht="15" x14ac:dyDescent="0.25">
      <c r="J13" s="26"/>
    </row>
    <row r="14" spans="2:10" ht="15" x14ac:dyDescent="0.25">
      <c r="J14" s="26"/>
    </row>
    <row r="15" spans="2:10" ht="15" x14ac:dyDescent="0.25">
      <c r="J15" s="26"/>
    </row>
    <row r="16" spans="2:10" ht="15" x14ac:dyDescent="0.25">
      <c r="J16" s="26"/>
    </row>
    <row r="17" spans="10:10" ht="15" x14ac:dyDescent="0.25">
      <c r="J17" s="26"/>
    </row>
    <row r="18" spans="10:10" ht="15" x14ac:dyDescent="0.25">
      <c r="J18" s="26"/>
    </row>
    <row r="19" spans="10:10" ht="15" x14ac:dyDescent="0.25">
      <c r="J19" s="26"/>
    </row>
    <row r="20" spans="10:10" ht="15" x14ac:dyDescent="0.25">
      <c r="J20" s="26"/>
    </row>
    <row r="21" spans="10:10" ht="15" x14ac:dyDescent="0.25">
      <c r="J21" s="26"/>
    </row>
    <row r="22" spans="10:10" ht="15" x14ac:dyDescent="0.25">
      <c r="J22" s="26"/>
    </row>
    <row r="23" spans="10:10" ht="15" x14ac:dyDescent="0.25">
      <c r="J23" s="26"/>
    </row>
    <row r="24" spans="10:10" ht="15" x14ac:dyDescent="0.25">
      <c r="J24" s="26"/>
    </row>
    <row r="25" spans="10:10" ht="15" x14ac:dyDescent="0.25">
      <c r="J25" s="26"/>
    </row>
    <row r="26" spans="10:10" ht="15" x14ac:dyDescent="0.25">
      <c r="J26" s="26"/>
    </row>
    <row r="27" spans="10:10" ht="15" x14ac:dyDescent="0.25">
      <c r="J27" s="26"/>
    </row>
    <row r="28" spans="10:10" ht="15" x14ac:dyDescent="0.25">
      <c r="J28" s="26"/>
    </row>
    <row r="29" spans="10:10" ht="15" x14ac:dyDescent="0.25">
      <c r="J29" s="26"/>
    </row>
    <row r="30" spans="10:10" ht="15" x14ac:dyDescent="0.25">
      <c r="J30" s="26"/>
    </row>
    <row r="31" spans="10:10" ht="15" x14ac:dyDescent="0.25">
      <c r="J31" s="26"/>
    </row>
    <row r="32" spans="10: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dataValidations count="1">
    <dataValidation allowBlank="1" showErrorMessage="1" sqref="B1:B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9"/>
  <sheetViews>
    <sheetView workbookViewId="0">
      <selection activeCell="J11" sqref="J11"/>
    </sheetView>
  </sheetViews>
  <sheetFormatPr baseColWidth="10" defaultColWidth="8.85546875" defaultRowHeight="12" x14ac:dyDescent="0.2"/>
  <cols>
    <col min="1" max="1" width="2" style="27" customWidth="1"/>
    <col min="2" max="2" width="7" style="27" customWidth="1"/>
    <col min="3" max="3" width="11.85546875" style="27" bestFit="1" customWidth="1"/>
    <col min="4" max="4" width="15.7109375" style="27" bestFit="1" customWidth="1"/>
    <col min="5" max="16384" width="8.85546875" style="27"/>
  </cols>
  <sheetData>
    <row r="1" spans="2:8" ht="15.75" x14ac:dyDescent="0.2">
      <c r="B1" s="21" t="s">
        <v>0</v>
      </c>
    </row>
    <row r="2" spans="2:8" x14ac:dyDescent="0.2">
      <c r="B2" s="22" t="s">
        <v>544</v>
      </c>
    </row>
    <row r="4" spans="2:8" x14ac:dyDescent="0.2">
      <c r="B4" s="22" t="s">
        <v>545</v>
      </c>
    </row>
    <row r="5" spans="2:8" x14ac:dyDescent="0.2">
      <c r="B5" s="27" t="s">
        <v>546</v>
      </c>
    </row>
    <row r="6" spans="2:8" x14ac:dyDescent="0.2">
      <c r="B6" s="25"/>
      <c r="C6" s="33"/>
      <c r="D6" s="33"/>
    </row>
    <row r="7" spans="2:8" ht="15" x14ac:dyDescent="0.25">
      <c r="H7" s="26"/>
    </row>
    <row r="8" spans="2:8" ht="15" x14ac:dyDescent="0.25">
      <c r="H8" s="26"/>
    </row>
    <row r="9" spans="2:8" ht="15" x14ac:dyDescent="0.25">
      <c r="H9" s="26"/>
    </row>
    <row r="10" spans="2:8" ht="15" x14ac:dyDescent="0.25">
      <c r="B10" s="38"/>
      <c r="C10" s="38" t="s">
        <v>551</v>
      </c>
      <c r="D10" s="39">
        <f>MEDIAN('365RE'!I6:I272)</f>
        <v>249075.6568</v>
      </c>
      <c r="E10" s="38"/>
      <c r="F10" s="38"/>
      <c r="H10" s="26"/>
    </row>
    <row r="11" spans="2:8" ht="15" x14ac:dyDescent="0.25">
      <c r="B11" s="38"/>
      <c r="C11" s="38" t="s">
        <v>552</v>
      </c>
      <c r="D11" s="39">
        <f>AVERAGE('365RE'!I6:I272)</f>
        <v>281171.90150112362</v>
      </c>
      <c r="E11" s="38"/>
      <c r="F11" s="38"/>
      <c r="H11" s="26"/>
    </row>
    <row r="12" spans="2:8" ht="15" x14ac:dyDescent="0.25">
      <c r="B12" s="38"/>
      <c r="C12" s="38" t="s">
        <v>553</v>
      </c>
      <c r="D12" s="40">
        <f>MODE('365RE'!I6:I272)</f>
        <v>460001.25599999994</v>
      </c>
      <c r="E12" s="38"/>
      <c r="F12" s="38"/>
      <c r="H12" s="26"/>
    </row>
    <row r="13" spans="2:8" ht="15" x14ac:dyDescent="0.25">
      <c r="B13" s="38"/>
      <c r="C13" s="38" t="s">
        <v>554</v>
      </c>
      <c r="D13" s="38"/>
      <c r="E13" s="41">
        <f>SKEW('365RE'!I6:I272)</f>
        <v>1.0960149435317852</v>
      </c>
      <c r="F13" s="38"/>
      <c r="H13" s="26"/>
    </row>
    <row r="14" spans="2:8" ht="15" x14ac:dyDescent="0.25">
      <c r="B14" s="38"/>
      <c r="C14" s="38" t="s">
        <v>555</v>
      </c>
      <c r="D14" s="42">
        <f>_xlfn.VAR.S('365RE'!I6:I272)</f>
        <v>7942217700.9209938</v>
      </c>
      <c r="E14" s="38"/>
      <c r="F14" s="38"/>
      <c r="H14" s="26"/>
    </row>
    <row r="15" spans="2:8" ht="15" x14ac:dyDescent="0.25">
      <c r="B15" s="38"/>
      <c r="C15" s="38"/>
      <c r="D15" s="38"/>
      <c r="E15" s="38"/>
      <c r="F15" s="38"/>
      <c r="H15" s="26"/>
    </row>
    <row r="16" spans="2:8" ht="15" x14ac:dyDescent="0.25">
      <c r="H16" s="26"/>
    </row>
    <row r="17" spans="8:8" ht="15" x14ac:dyDescent="0.25">
      <c r="H17" s="26"/>
    </row>
    <row r="18" spans="8:8" ht="15" x14ac:dyDescent="0.25">
      <c r="H18" s="26"/>
    </row>
    <row r="19" spans="8:8" ht="15" x14ac:dyDescent="0.25">
      <c r="H19" s="26"/>
    </row>
    <row r="20" spans="8:8" ht="15" x14ac:dyDescent="0.25">
      <c r="H20" s="26"/>
    </row>
    <row r="21" spans="8:8" ht="15" x14ac:dyDescent="0.25">
      <c r="H21" s="26"/>
    </row>
    <row r="22" spans="8:8" ht="15" x14ac:dyDescent="0.25">
      <c r="H22" s="26"/>
    </row>
    <row r="23" spans="8:8" ht="15" x14ac:dyDescent="0.25">
      <c r="H23" s="26"/>
    </row>
    <row r="24" spans="8:8" ht="15" x14ac:dyDescent="0.25">
      <c r="H24" s="26"/>
    </row>
    <row r="25" spans="8:8" ht="15" x14ac:dyDescent="0.25">
      <c r="H25" s="26"/>
    </row>
    <row r="26" spans="8:8" ht="15" x14ac:dyDescent="0.25">
      <c r="H26" s="26"/>
    </row>
    <row r="27" spans="8:8" ht="15" x14ac:dyDescent="0.25">
      <c r="H27" s="26"/>
    </row>
    <row r="28" spans="8:8" ht="15" x14ac:dyDescent="0.25">
      <c r="H28" s="26"/>
    </row>
    <row r="29" spans="8:8" ht="15" x14ac:dyDescent="0.25">
      <c r="H29" s="26"/>
    </row>
    <row r="30" spans="8:8" ht="15" x14ac:dyDescent="0.25">
      <c r="H30" s="26"/>
    </row>
    <row r="31" spans="8:8" ht="15" x14ac:dyDescent="0.25">
      <c r="H31" s="26"/>
    </row>
    <row r="32" spans="8: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sheetData>
  <dataValidations count="1">
    <dataValidation allowBlank="1" showErrorMessage="1" sqref="B4 B1:B2"/>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workbookViewId="0">
      <selection activeCell="C9" sqref="C9"/>
    </sheetView>
  </sheetViews>
  <sheetFormatPr baseColWidth="10" defaultColWidth="8.85546875" defaultRowHeight="12" x14ac:dyDescent="0.2"/>
  <cols>
    <col min="1" max="1" width="2" style="27" customWidth="1"/>
    <col min="2" max="2" width="19" style="27" customWidth="1"/>
    <col min="3" max="3" width="8.85546875" style="27" bestFit="1" customWidth="1"/>
    <col min="4" max="16384" width="8.85546875" style="27"/>
  </cols>
  <sheetData>
    <row r="1" spans="2:3" ht="15.75" x14ac:dyDescent="0.2">
      <c r="B1" s="21" t="s">
        <v>0</v>
      </c>
    </row>
    <row r="2" spans="2:3" x14ac:dyDescent="0.2">
      <c r="B2" s="22" t="s">
        <v>547</v>
      </c>
    </row>
    <row r="4" spans="2:3" x14ac:dyDescent="0.2">
      <c r="B4" s="28" t="s">
        <v>548</v>
      </c>
    </row>
    <row r="5" spans="2:3" x14ac:dyDescent="0.2">
      <c r="B5" s="34"/>
    </row>
    <row r="6" spans="2:3" x14ac:dyDescent="0.2">
      <c r="B6" s="28"/>
      <c r="C6" s="35"/>
    </row>
    <row r="25" spans="2:2" x14ac:dyDescent="0.2">
      <c r="B25" s="23"/>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365RE</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SEBASTIAN CARDONA</cp:lastModifiedBy>
  <cp:revision/>
  <dcterms:created xsi:type="dcterms:W3CDTF">2017-06-08T15:05:34Z</dcterms:created>
  <dcterms:modified xsi:type="dcterms:W3CDTF">2023-02-27T01:39:35Z</dcterms:modified>
  <cp:category/>
  <cp:contentStatus/>
</cp:coreProperties>
</file>