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Sharples\Projects\meihawai\calibration\"/>
    </mc:Choice>
  </mc:AlternateContent>
  <xr:revisionPtr revIDLastSave="0" documentId="13_ncr:1_{73BFD546-D346-489B-9EF1-AEA3803CB559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max_revenue_profit_gdp" sheetId="1" r:id="rId1"/>
    <sheet name="dairy+snb calcs" sheetId="2" r:id="rId2"/>
    <sheet name="price_indices" sheetId="3" r:id="rId3"/>
  </sheets>
  <definedNames>
    <definedName name="_xlnm._FilterDatabase" localSheetId="2" hidden="1">price_indices!$A$1:$H$489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F9" i="2"/>
  <c r="B11" i="2" s="1"/>
  <c r="B10" i="2"/>
  <c r="E8" i="2"/>
  <c r="C8" i="2"/>
  <c r="D8" i="2"/>
  <c r="F8" i="2"/>
  <c r="B8" i="2"/>
  <c r="C10" i="2"/>
  <c r="D10" i="2"/>
  <c r="E10" i="2"/>
  <c r="F10" i="2"/>
  <c r="C23" i="2"/>
  <c r="D23" i="2"/>
  <c r="C25" i="2" s="1"/>
  <c r="B23" i="2"/>
  <c r="B22" i="2"/>
  <c r="D22" i="2"/>
  <c r="D24" i="2" s="1"/>
  <c r="C22" i="2"/>
  <c r="B9" i="2"/>
  <c r="C6" i="2"/>
  <c r="D6" i="2"/>
  <c r="E6" i="2"/>
  <c r="F6" i="2"/>
  <c r="B6" i="2"/>
  <c r="C9" i="2"/>
  <c r="D9" i="2"/>
  <c r="E9" i="2"/>
  <c r="E11" i="2" l="1"/>
  <c r="C11" i="2"/>
  <c r="C12" i="2" s="1"/>
  <c r="B12" i="2"/>
  <c r="F11" i="2"/>
  <c r="E12" i="2"/>
  <c r="D11" i="2"/>
  <c r="D12" i="2" s="1"/>
  <c r="B25" i="2"/>
  <c r="D25" i="2"/>
  <c r="C24" i="2"/>
  <c r="C26" i="2"/>
  <c r="B24" i="2"/>
  <c r="D26" i="2"/>
  <c r="F12" i="2"/>
  <c r="B26" i="2" l="1"/>
  <c r="B28" i="2" s="1"/>
  <c r="A28" i="2"/>
  <c r="A14" i="2"/>
  <c r="B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tc={EE618B33-D66D-4972-865D-8E8B2E13B2E7}</author>
  </authors>
  <commentList>
    <comment ref="C16" authorId="0" shapeId="0" xr:uid="{EE618B33-D66D-4972-865D-8E8B2E13B2E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 in interest and rent to get actual operating profit</t>
      </text>
    </comment>
  </commentList>
</comments>
</file>

<file path=xl/sharedStrings.xml><?xml version="1.0" encoding="utf-8"?>
<sst xmlns="http://schemas.openxmlformats.org/spreadsheetml/2006/main" count="2988" uniqueCount="65">
  <si>
    <t>Crop</t>
  </si>
  <si>
    <t>Revenue</t>
  </si>
  <si>
    <t>Profit</t>
  </si>
  <si>
    <t>GDP</t>
  </si>
  <si>
    <t>avocado</t>
  </si>
  <si>
    <t>blueberry-covered</t>
  </si>
  <si>
    <t>cherry</t>
  </si>
  <si>
    <t>kiwifruit-gold</t>
  </si>
  <si>
    <t>kiwifruit-green</t>
  </si>
  <si>
    <t>maize-grain</t>
  </si>
  <si>
    <t>onions</t>
  </si>
  <si>
    <t>peas-vining</t>
  </si>
  <si>
    <t>potatoes</t>
  </si>
  <si>
    <t>wheat</t>
  </si>
  <si>
    <t>wine-grape-pinot-noir</t>
  </si>
  <si>
    <t>wine-grape-sauvignon-blanc</t>
  </si>
  <si>
    <t>dairy</t>
  </si>
  <si>
    <t>sheep-and-beef</t>
  </si>
  <si>
    <t>2018-19</t>
  </si>
  <si>
    <t>2019-20</t>
  </si>
  <si>
    <t>2020-21</t>
  </si>
  <si>
    <t>2021-22</t>
  </si>
  <si>
    <t>2022-23</t>
  </si>
  <si>
    <t>revenue/ha</t>
  </si>
  <si>
    <t>operating profit/ha</t>
  </si>
  <si>
    <t>adj. revenue</t>
  </si>
  <si>
    <t>adj. profit</t>
  </si>
  <si>
    <t>Final revenue number</t>
  </si>
  <si>
    <t>Final profit number</t>
  </si>
  <si>
    <t>Series_reference</t>
  </si>
  <si>
    <t>Period</t>
  </si>
  <si>
    <t>Data_value</t>
  </si>
  <si>
    <t>STATUS</t>
  </si>
  <si>
    <t>UNITS</t>
  </si>
  <si>
    <t>Subject</t>
  </si>
  <si>
    <t>Group</t>
  </si>
  <si>
    <t>Series_title_1</t>
  </si>
  <si>
    <t>FPIQ.SEC99</t>
  </si>
  <si>
    <t>FINAL</t>
  </si>
  <si>
    <t>Index</t>
  </si>
  <si>
    <t>Farm Inputs - FPI</t>
  </si>
  <si>
    <t>Farm expense price index - Expense categories -  (Base Dec 2013 = 1000)</t>
  </si>
  <si>
    <t>Dairy farms - ALL INPUTS INCLUDING LIVESTOCK</t>
  </si>
  <si>
    <t>yrrange</t>
  </si>
  <si>
    <t>expenses/ha</t>
  </si>
  <si>
    <t>adj. expenses</t>
  </si>
  <si>
    <t>PPI dairy input</t>
  </si>
  <si>
    <t>PPI dairy output</t>
  </si>
  <si>
    <t>PPIQ.SQUAA1300</t>
  </si>
  <si>
    <t>Producers Price Index - PPI</t>
  </si>
  <si>
    <t>Outputs (ANZSIC06) - NZSIOC level 3, Base: Dec. 2010 quarter (=1000)</t>
  </si>
  <si>
    <t>Dairy Cattle Farming</t>
  </si>
  <si>
    <t>snb</t>
  </si>
  <si>
    <t>2021-2022</t>
  </si>
  <si>
    <t>2022-2023</t>
  </si>
  <si>
    <t>2023-2024</t>
  </si>
  <si>
    <t>PPI snb output</t>
  </si>
  <si>
    <t>PPI snb input</t>
  </si>
  <si>
    <t>PPIQ.SQUAA1210</t>
  </si>
  <si>
    <t>Outputs (ANZSIC06) - NZSIOC level 4, Base: Dec. 2010 quarter (=1000)</t>
  </si>
  <si>
    <t>Sheep &amp; Beef Cattle Farming</t>
  </si>
  <si>
    <t>FPIQ.SEE99</t>
  </si>
  <si>
    <t>Sheep and beef farms - ALL INPUTS INCLUDING LIVESTOCK</t>
  </si>
  <si>
    <t>This all sucks, use 2023-24 forecast data from respective sources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</si>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</sst>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31517935258093E-2"/>
                  <c:y val="-0.14053626268065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'dairy+snb calcs'!$B$7:$F$7</c:f>
              <c:numCache>
                <c:formatCode>General</c:formatCode>
                <c:ptCount val="5"/>
                <c:pt idx="0">
                  <c:v>6.41</c:v>
                </c:pt>
                <c:pt idx="1">
                  <c:v>7.06</c:v>
                </c:pt>
                <c:pt idx="2">
                  <c:v>7.46</c:v>
                </c:pt>
                <c:pt idx="3">
                  <c:v>9.27</c:v>
                </c:pt>
                <c:pt idx="4">
                  <c:v>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3-4C98-8055-FDE61C4B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81103"/>
        <c:axId val="1492081583"/>
      </c:scatterChart>
      <c:valAx>
        <c:axId val="149208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81583"/>
        <c:crosses val="autoZero"/>
        <c:crossBetween val="midCat"/>
      </c:valAx>
      <c:valAx>
        <c:axId val="14920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8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19</xdr:row>
      <xdr:rowOff>12700</xdr:rowOff>
    </xdr:from>
    <xdr:to>
      <xdr:col>21</xdr:col>
      <xdr:colOff>485775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734C2-03A2-4D55-EC21-F1BD5AAC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 Sharples" id="{2E013302-A5EF-4D9B-A9C8-3BC29EA45157}" userId="S::alex.sharples@scarlatti.co.nz::973485a4-016c-4e7f-af27-60541a498f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4-04-19T03:13:57.54" personId="{2E013302-A5EF-4D9B-A9C8-3BC29EA45157}" id="{EE618B33-D66D-4972-865D-8E8B2E13B2E7}">
    <text>Added back in interest and rent to get actual operating profit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S8" sqref="S8"/>
    </sheetView>
  </sheetViews>
  <sheetFormatPr defaultRowHeight="14.4" x14ac:dyDescent="0.3"/>
  <cols>
    <col min="2" max="2" width="12" bestFit="1" customWidth="1"/>
    <col min="3" max="3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64</v>
      </c>
      <c r="B2">
        <v>187715</v>
      </c>
      <c r="C2">
        <v>65970</v>
      </c>
      <c r="D2">
        <v>0</v>
      </c>
    </row>
    <row r="3" spans="1:4" x14ac:dyDescent="0.3">
      <c r="A3" t="s">
        <v>4</v>
      </c>
      <c r="B3">
        <v>57103.405720000002</v>
      </c>
      <c r="C3">
        <v>28304.821189999999</v>
      </c>
      <c r="D3">
        <v>66479.304369999998</v>
      </c>
    </row>
    <row r="4" spans="1:4" x14ac:dyDescent="0.3">
      <c r="A4" t="s">
        <v>5</v>
      </c>
      <c r="B4">
        <v>308875.4963</v>
      </c>
      <c r="C4">
        <v>96300.661680000005</v>
      </c>
      <c r="D4">
        <v>388415.99170000001</v>
      </c>
    </row>
    <row r="5" spans="1:4" x14ac:dyDescent="0.3">
      <c r="A5" t="s">
        <v>6</v>
      </c>
      <c r="B5">
        <v>259874.27789999999</v>
      </c>
      <c r="C5">
        <v>71812.276029999994</v>
      </c>
      <c r="D5">
        <v>341402.55619999999</v>
      </c>
    </row>
    <row r="6" spans="1:4" x14ac:dyDescent="0.3">
      <c r="A6" t="s">
        <v>7</v>
      </c>
      <c r="B6">
        <v>192957.73910000001</v>
      </c>
      <c r="C6">
        <v>138328.2868</v>
      </c>
      <c r="D6">
        <v>251259.09599999999</v>
      </c>
    </row>
    <row r="7" spans="1:4" x14ac:dyDescent="0.3">
      <c r="A7" t="s">
        <v>8</v>
      </c>
      <c r="B7">
        <v>85135.147379999995</v>
      </c>
      <c r="C7">
        <v>34359.293319999997</v>
      </c>
      <c r="D7">
        <v>103691.1952</v>
      </c>
    </row>
    <row r="8" spans="1:4" x14ac:dyDescent="0.3">
      <c r="A8" t="s">
        <v>9</v>
      </c>
      <c r="B8">
        <v>4799.439711</v>
      </c>
      <c r="C8">
        <v>3227.2020769999999</v>
      </c>
      <c r="D8">
        <v>5552.545349</v>
      </c>
    </row>
    <row r="9" spans="1:4" x14ac:dyDescent="0.3">
      <c r="A9" t="s">
        <v>10</v>
      </c>
      <c r="B9">
        <v>22286.989829999999</v>
      </c>
      <c r="C9">
        <v>5388.7838099999999</v>
      </c>
      <c r="D9">
        <v>16991.341079999998</v>
      </c>
    </row>
    <row r="10" spans="1:4" x14ac:dyDescent="0.3">
      <c r="A10" t="s">
        <v>11</v>
      </c>
      <c r="B10">
        <v>3396.8808680000002</v>
      </c>
      <c r="C10">
        <v>2063.230963</v>
      </c>
      <c r="D10">
        <v>4054.0091029999999</v>
      </c>
    </row>
    <row r="11" spans="1:4" x14ac:dyDescent="0.3">
      <c r="A11" t="s">
        <v>12</v>
      </c>
      <c r="B11">
        <v>20859.32994</v>
      </c>
      <c r="C11">
        <v>6029.2129020000002</v>
      </c>
      <c r="D11">
        <v>16906.383600000001</v>
      </c>
    </row>
    <row r="12" spans="1:4" x14ac:dyDescent="0.3">
      <c r="A12" t="s">
        <v>13</v>
      </c>
      <c r="B12">
        <v>4007.1679389999999</v>
      </c>
      <c r="C12">
        <v>1573.4652920000001</v>
      </c>
      <c r="D12">
        <v>3874.9678690000001</v>
      </c>
    </row>
    <row r="13" spans="1:4" x14ac:dyDescent="0.3">
      <c r="A13" t="s">
        <v>14</v>
      </c>
      <c r="B13">
        <v>22372.16433</v>
      </c>
      <c r="C13">
        <v>8811.6524509999999</v>
      </c>
      <c r="D13">
        <v>26033.233080000002</v>
      </c>
    </row>
    <row r="14" spans="1:4" x14ac:dyDescent="0.3">
      <c r="A14" t="s">
        <v>15</v>
      </c>
      <c r="B14">
        <v>32110.976709999999</v>
      </c>
      <c r="C14">
        <v>17766.82417</v>
      </c>
      <c r="D14">
        <v>37667.364560000002</v>
      </c>
    </row>
    <row r="15" spans="1:4" x14ac:dyDescent="0.3">
      <c r="A15" t="s">
        <v>16</v>
      </c>
      <c r="B15">
        <v>9454</v>
      </c>
      <c r="C15">
        <v>2696</v>
      </c>
      <c r="D15">
        <v>0</v>
      </c>
    </row>
    <row r="16" spans="1:4" x14ac:dyDescent="0.3">
      <c r="A16" t="s">
        <v>17</v>
      </c>
      <c r="B16">
        <v>894.43</v>
      </c>
      <c r="C16">
        <f>89.43+127.2+24.96</f>
        <v>241.59</v>
      </c>
      <c r="D16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A31" sqref="A31"/>
    </sheetView>
  </sheetViews>
  <sheetFormatPr defaultRowHeight="14.4" x14ac:dyDescent="0.3"/>
  <cols>
    <col min="1" max="1" width="18.6640625" bestFit="1" customWidth="1"/>
    <col min="2" max="2" width="12" bestFit="1" customWidth="1"/>
    <col min="7" max="7" width="10" bestFit="1" customWidth="1"/>
  </cols>
  <sheetData>
    <row r="1" spans="1:7" x14ac:dyDescent="0.3">
      <c r="A1" t="s">
        <v>16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7" x14ac:dyDescent="0.3">
      <c r="A2" t="s">
        <v>43</v>
      </c>
      <c r="B2">
        <v>2018.06</v>
      </c>
      <c r="C2">
        <v>2019.06</v>
      </c>
      <c r="D2">
        <v>2020.06</v>
      </c>
      <c r="E2">
        <v>2021.06</v>
      </c>
      <c r="F2">
        <v>2022.06</v>
      </c>
      <c r="G2">
        <v>2023.06</v>
      </c>
    </row>
    <row r="3" spans="1:7" x14ac:dyDescent="0.3">
      <c r="A3" t="s">
        <v>23</v>
      </c>
      <c r="B3">
        <v>7482</v>
      </c>
      <c r="C3">
        <v>8332</v>
      </c>
      <c r="D3">
        <v>9088</v>
      </c>
      <c r="E3">
        <v>10771</v>
      </c>
      <c r="F3">
        <v>10323</v>
      </c>
    </row>
    <row r="4" spans="1:7" x14ac:dyDescent="0.3">
      <c r="A4" t="s">
        <v>44</v>
      </c>
      <c r="B4">
        <v>5667</v>
      </c>
      <c r="C4">
        <v>5992</v>
      </c>
      <c r="D4">
        <v>6269</v>
      </c>
      <c r="E4">
        <v>7181</v>
      </c>
      <c r="F4">
        <v>7487</v>
      </c>
    </row>
    <row r="5" spans="1:7" x14ac:dyDescent="0.3">
      <c r="A5" t="s">
        <v>24</v>
      </c>
      <c r="B5">
        <v>1879</v>
      </c>
      <c r="C5">
        <v>2377</v>
      </c>
      <c r="D5">
        <v>2829</v>
      </c>
      <c r="E5">
        <v>3644</v>
      </c>
      <c r="F5">
        <v>2873</v>
      </c>
    </row>
    <row r="6" spans="1:7" x14ac:dyDescent="0.3">
      <c r="A6" t="s">
        <v>47</v>
      </c>
      <c r="B6">
        <f>SUMIFS(price_indices!$C$127:$C$253,price_indices!$B$127:$B$253,"&gt;="&amp;'dairy+snb calcs'!B2,price_indices!$B$127:$B$253,"&lt;"&amp;'dairy+snb calcs'!C2)/4</f>
        <v>961.5</v>
      </c>
      <c r="C6">
        <f>SUMIFS(price_indices!$C$127:$C$253,price_indices!$B$127:$B$253,"&gt;="&amp;'dairy+snb calcs'!C2,price_indices!$B$127:$B$253,"&lt;"&amp;'dairy+snb calcs'!D2)/4</f>
        <v>1057.75</v>
      </c>
      <c r="D6">
        <f>SUMIFS(price_indices!$C$127:$C$253,price_indices!$B$127:$B$253,"&gt;="&amp;'dairy+snb calcs'!D2,price_indices!$B$127:$B$253,"&lt;"&amp;'dairy+snb calcs'!E2)/4</f>
        <v>1068.5</v>
      </c>
      <c r="E6">
        <f>SUMIFS(price_indices!$C$127:$C$253,price_indices!$B$127:$B$253,"&gt;="&amp;'dairy+snb calcs'!E2,price_indices!$B$127:$B$253,"&lt;"&amp;'dairy+snb calcs'!F2)/4</f>
        <v>1290.75</v>
      </c>
      <c r="F6">
        <f>SUMIFS(price_indices!$C$127:$C$253,price_indices!$B$127:$B$253,"&gt;="&amp;'dairy+snb calcs'!F2,price_indices!$B$127:$B$253,"&lt;"&amp;'dairy+snb calcs'!G2)/4</f>
        <v>1343.25</v>
      </c>
    </row>
    <row r="7" spans="1:7" x14ac:dyDescent="0.3">
      <c r="B7">
        <v>6.41</v>
      </c>
      <c r="C7">
        <v>7.06</v>
      </c>
      <c r="D7">
        <v>7.46</v>
      </c>
      <c r="E7">
        <v>9.27</v>
      </c>
      <c r="F7">
        <v>8.67</v>
      </c>
    </row>
    <row r="8" spans="1:7" x14ac:dyDescent="0.3">
      <c r="B8">
        <f>B6/B7</f>
        <v>150</v>
      </c>
      <c r="C8">
        <f t="shared" ref="C8:F8" si="0">C6/C7</f>
        <v>149.82294617563741</v>
      </c>
      <c r="D8">
        <f t="shared" si="0"/>
        <v>143.23056300268095</v>
      </c>
      <c r="E8">
        <f>E6/E7</f>
        <v>139.23948220064725</v>
      </c>
      <c r="F8">
        <f t="shared" si="0"/>
        <v>154.93079584775086</v>
      </c>
    </row>
    <row r="9" spans="1:7" x14ac:dyDescent="0.3">
      <c r="A9" t="s">
        <v>46</v>
      </c>
      <c r="B9">
        <f>SUMIFS(price_indices!$C$2:$C$126,price_indices!$B$2:$B$126,"&gt;="&amp;'dairy+snb calcs'!B2,price_indices!$B$2:$B$126,"&lt;"&amp;'dairy+snb calcs'!C2)/4</f>
        <v>1036.75</v>
      </c>
      <c r="C9">
        <f>SUMIFS(price_indices!$C$2:$C$126,price_indices!$B$2:$B$126,"&gt;="&amp;'dairy+snb calcs'!C2,price_indices!$B$2:$B$126,"&lt;"&amp;'dairy+snb calcs'!D2)/4</f>
        <v>1047.25</v>
      </c>
      <c r="D9">
        <f>SUMIFS(price_indices!$C$2:$C$126,price_indices!$B$2:$B$126,"&gt;="&amp;'dairy+snb calcs'!D2,price_indices!$B$2:$B$126,"&lt;"&amp;'dairy+snb calcs'!E2)/4</f>
        <v>1070</v>
      </c>
      <c r="E9">
        <f>SUMIFS(price_indices!$C$2:$C$126,price_indices!$B$2:$B$126,"&gt;="&amp;'dairy+snb calcs'!E2,price_indices!$B$2:$B$126,"&lt;"&amp;'dairy+snb calcs'!F2)/4</f>
        <v>1139.75</v>
      </c>
      <c r="F9">
        <f>SUMIFS(price_indices!$C$2:$C$126,price_indices!$B$2:$B$126,"&gt;="&amp;'dairy+snb calcs'!F2,price_indices!$B$2:$B$126,"&lt;"&amp;'dairy+snb calcs'!G2)/4</f>
        <v>1319.75</v>
      </c>
    </row>
    <row r="10" spans="1:7" x14ac:dyDescent="0.3">
      <c r="A10" t="s">
        <v>25</v>
      </c>
      <c r="B10">
        <f>B3</f>
        <v>7482</v>
      </c>
      <c r="C10">
        <f t="shared" ref="C10:F10" si="1">C3</f>
        <v>8332</v>
      </c>
      <c r="D10">
        <f t="shared" si="1"/>
        <v>9088</v>
      </c>
      <c r="E10">
        <f t="shared" si="1"/>
        <v>10771</v>
      </c>
      <c r="F10">
        <f t="shared" si="1"/>
        <v>10323</v>
      </c>
    </row>
    <row r="11" spans="1:7" x14ac:dyDescent="0.3">
      <c r="A11" t="s">
        <v>45</v>
      </c>
      <c r="B11">
        <f>B4*($F9/B9)</f>
        <v>7213.9119845671576</v>
      </c>
      <c r="C11">
        <f t="shared" ref="C11:F11" si="2">C4*($F9/C9)</f>
        <v>7551.1501551682986</v>
      </c>
      <c r="D11">
        <f t="shared" si="2"/>
        <v>7732.2549065420562</v>
      </c>
      <c r="E11">
        <f>E4*($F9/E9)</f>
        <v>8315.0908093880244</v>
      </c>
      <c r="F11">
        <f t="shared" si="2"/>
        <v>7487</v>
      </c>
    </row>
    <row r="12" spans="1:7" x14ac:dyDescent="0.3">
      <c r="A12" t="s">
        <v>26</v>
      </c>
      <c r="B12">
        <f>B10-B11</f>
        <v>268.08801543284244</v>
      </c>
      <c r="C12">
        <f t="shared" ref="C12:F12" si="3">C10-C11</f>
        <v>780.84984483170138</v>
      </c>
      <c r="D12">
        <f t="shared" si="3"/>
        <v>1355.7450934579438</v>
      </c>
      <c r="E12">
        <f t="shared" si="3"/>
        <v>2455.9091906119756</v>
      </c>
      <c r="F12">
        <f t="shared" si="3"/>
        <v>2836</v>
      </c>
    </row>
    <row r="13" spans="1:7" x14ac:dyDescent="0.3">
      <c r="A13" t="s">
        <v>27</v>
      </c>
      <c r="B13" t="s">
        <v>28</v>
      </c>
    </row>
    <row r="14" spans="1:7" x14ac:dyDescent="0.3">
      <c r="A14">
        <f>AVERAGE(B10:F10)</f>
        <v>9199.2000000000007</v>
      </c>
      <c r="B14">
        <f>AVERAGE(B12:F12)</f>
        <v>1539.3184288668926</v>
      </c>
    </row>
    <row r="17" spans="1:5" x14ac:dyDescent="0.3">
      <c r="A17" t="s">
        <v>52</v>
      </c>
      <c r="B17" t="s">
        <v>53</v>
      </c>
      <c r="C17" t="s">
        <v>54</v>
      </c>
      <c r="D17" t="s">
        <v>55</v>
      </c>
    </row>
    <row r="18" spans="1:5" x14ac:dyDescent="0.3">
      <c r="A18" t="s">
        <v>43</v>
      </c>
      <c r="B18">
        <v>2021.06</v>
      </c>
      <c r="C18">
        <v>2022.06</v>
      </c>
      <c r="D18">
        <v>2023.06</v>
      </c>
      <c r="E18">
        <v>2024.06</v>
      </c>
    </row>
    <row r="19" spans="1:5" x14ac:dyDescent="0.3">
      <c r="A19" t="s">
        <v>23</v>
      </c>
      <c r="B19">
        <v>1050.52</v>
      </c>
      <c r="C19">
        <v>991.86</v>
      </c>
      <c r="D19">
        <v>894.43</v>
      </c>
    </row>
    <row r="20" spans="1:5" x14ac:dyDescent="0.3">
      <c r="A20" t="s">
        <v>44</v>
      </c>
      <c r="B20">
        <v>562.59</v>
      </c>
      <c r="C20">
        <v>562.92999999999995</v>
      </c>
      <c r="D20">
        <v>541.36</v>
      </c>
    </row>
    <row r="21" spans="1:5" x14ac:dyDescent="0.3">
      <c r="A21" t="s">
        <v>24</v>
      </c>
      <c r="B21">
        <v>269.85000000000002</v>
      </c>
      <c r="C21">
        <v>192.57</v>
      </c>
      <c r="D21">
        <v>89.43</v>
      </c>
    </row>
    <row r="22" spans="1:5" x14ac:dyDescent="0.3">
      <c r="A22" t="s">
        <v>56</v>
      </c>
      <c r="B22">
        <f>SUMIFS(price_indices!$C$246:$C$364,price_indices!$B$246:$B$364,"&gt;="&amp;'dairy+snb calcs'!B18,price_indices!$B$246:$B$364,"&lt;"&amp;'dairy+snb calcs'!C18)/4</f>
        <v>1606.25</v>
      </c>
      <c r="C22">
        <f>SUMIFS(price_indices!$C$246:$C$364,price_indices!$B$246:$B$364,"&gt;="&amp;'dairy+snb calcs'!C18,price_indices!$B$246:$B$364,"&lt;"&amp;'dairy+snb calcs'!D18)/4</f>
        <v>1642.75</v>
      </c>
      <c r="D22">
        <f>SUMIFS(price_indices!$C$246:$C$364,price_indices!$B$246:$B$364,"&gt;="&amp;'dairy+snb calcs'!D18,price_indices!$B$246:$B$364,"&lt;"&amp;'dairy+snb calcs'!E18)/3</f>
        <v>1483</v>
      </c>
    </row>
    <row r="23" spans="1:5" x14ac:dyDescent="0.3">
      <c r="A23" t="s">
        <v>57</v>
      </c>
      <c r="B23">
        <f>SUMIFS(price_indices!$C$365:$C$500,price_indices!$B$365:$B$500,"&gt;="&amp;'dairy+snb calcs'!B18,price_indices!$B$365:$B$500,"&lt;"&amp;'dairy+snb calcs'!C18)/4</f>
        <v>1192.75</v>
      </c>
      <c r="C23">
        <f>SUMIFS(price_indices!$C$365:$C$500,price_indices!$B$365:$B$500,"&gt;="&amp;'dairy+snb calcs'!C18,price_indices!$B$365:$B$500,"&lt;"&amp;'dairy+snb calcs'!D18)/4</f>
        <v>1337.25</v>
      </c>
      <c r="D23">
        <f>SUMIFS(price_indices!$C$365:$C$500,price_indices!$B$365:$B$500,"&gt;="&amp;'dairy+snb calcs'!D18,price_indices!$B$365:$B$500,"&lt;"&amp;'dairy+snb calcs'!E18)/4</f>
        <v>1039.25</v>
      </c>
    </row>
    <row r="24" spans="1:5" x14ac:dyDescent="0.3">
      <c r="A24" t="s">
        <v>25</v>
      </c>
      <c r="B24">
        <f>B19*($D22/B22)</f>
        <v>969.9120062256809</v>
      </c>
      <c r="C24">
        <f t="shared" ref="C24:D24" si="4">C19*($D22/C22)</f>
        <v>895.40610561558356</v>
      </c>
      <c r="D24">
        <f t="shared" si="4"/>
        <v>894.43</v>
      </c>
    </row>
    <row r="25" spans="1:5" x14ac:dyDescent="0.3">
      <c r="A25" t="s">
        <v>45</v>
      </c>
      <c r="B25">
        <f t="shared" ref="B25:D26" si="5">B20*($D23/B23)</f>
        <v>490.18793334730663</v>
      </c>
      <c r="C25">
        <f t="shared" si="5"/>
        <v>437.48364367171428</v>
      </c>
      <c r="D25">
        <f t="shared" si="5"/>
        <v>541.36</v>
      </c>
    </row>
    <row r="26" spans="1:5" x14ac:dyDescent="0.3">
      <c r="A26" t="s">
        <v>26</v>
      </c>
      <c r="B26">
        <f t="shared" si="5"/>
        <v>248.84931205175684</v>
      </c>
      <c r="C26">
        <f t="shared" si="5"/>
        <v>192.36007440622296</v>
      </c>
      <c r="D26">
        <f t="shared" si="5"/>
        <v>89.43</v>
      </c>
    </row>
    <row r="27" spans="1:5" x14ac:dyDescent="0.3">
      <c r="A27" t="s">
        <v>27</v>
      </c>
      <c r="B27" t="s">
        <v>28</v>
      </c>
    </row>
    <row r="28" spans="1:5" x14ac:dyDescent="0.3">
      <c r="A28">
        <f>AVERAGE(B24:F24)</f>
        <v>919.91603728042139</v>
      </c>
      <c r="B28">
        <f>AVERAGE(B26:F26)</f>
        <v>176.87979548599324</v>
      </c>
    </row>
    <row r="30" spans="1:5" x14ac:dyDescent="0.3">
      <c r="A30" t="s">
        <v>63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9"/>
  <sheetViews>
    <sheetView showGridLines="0" topLeftCell="A82" workbookViewId="0">
      <selection activeCell="C126" sqref="C126"/>
    </sheetView>
  </sheetViews>
  <sheetFormatPr defaultRowHeight="14.4" x14ac:dyDescent="0.3"/>
  <sheetData>
    <row r="1" spans="1:8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37</v>
      </c>
      <c r="B2">
        <v>1992.12</v>
      </c>
      <c r="C2">
        <v>676.58998599999995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</row>
    <row r="3" spans="1:8" x14ac:dyDescent="0.3">
      <c r="A3" t="s">
        <v>37</v>
      </c>
      <c r="B3">
        <v>1993.03</v>
      </c>
      <c r="C3">
        <v>677.94316600000002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</row>
    <row r="4" spans="1:8" x14ac:dyDescent="0.3">
      <c r="A4" t="s">
        <v>37</v>
      </c>
      <c r="B4">
        <v>1993.06</v>
      </c>
      <c r="C4">
        <v>688.76860599999998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</row>
    <row r="5" spans="1:8" x14ac:dyDescent="0.3">
      <c r="A5" t="s">
        <v>37</v>
      </c>
      <c r="B5">
        <v>1993.09</v>
      </c>
      <c r="C5">
        <v>690.79837599999996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</row>
    <row r="6" spans="1:8" x14ac:dyDescent="0.3">
      <c r="A6" t="s">
        <v>37</v>
      </c>
      <c r="B6">
        <v>1993.12</v>
      </c>
      <c r="C6">
        <v>673.20703600000002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</row>
    <row r="7" spans="1:8" x14ac:dyDescent="0.3">
      <c r="A7" t="s">
        <v>37</v>
      </c>
      <c r="B7">
        <v>1994.03</v>
      </c>
      <c r="C7">
        <v>667.79431699999998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</row>
    <row r="8" spans="1:8" x14ac:dyDescent="0.3">
      <c r="A8" t="s">
        <v>37</v>
      </c>
      <c r="B8">
        <v>1994.06</v>
      </c>
      <c r="C8">
        <v>664.41136700000004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</row>
    <row r="9" spans="1:8" x14ac:dyDescent="0.3">
      <c r="A9" t="s">
        <v>37</v>
      </c>
      <c r="B9">
        <v>1994.09</v>
      </c>
      <c r="C9">
        <v>667.79431699999998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</row>
    <row r="10" spans="1:8" x14ac:dyDescent="0.3">
      <c r="A10" t="s">
        <v>37</v>
      </c>
      <c r="B10">
        <v>1994.12</v>
      </c>
      <c r="C10">
        <v>681.32611599999996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</row>
    <row r="11" spans="1:8" x14ac:dyDescent="0.3">
      <c r="A11" t="s">
        <v>37</v>
      </c>
      <c r="B11">
        <v>1995.03</v>
      </c>
      <c r="C11">
        <v>702.97699599999999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</row>
    <row r="12" spans="1:8" x14ac:dyDescent="0.3">
      <c r="A12" t="s">
        <v>37</v>
      </c>
      <c r="B12">
        <v>1995.06</v>
      </c>
      <c r="C12">
        <v>707.03653599999996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</row>
    <row r="13" spans="1:8" x14ac:dyDescent="0.3">
      <c r="A13" t="s">
        <v>37</v>
      </c>
      <c r="B13">
        <v>1995.09</v>
      </c>
      <c r="C13">
        <v>696.211096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</row>
    <row r="14" spans="1:8" x14ac:dyDescent="0.3">
      <c r="A14" t="s">
        <v>37</v>
      </c>
      <c r="B14">
        <v>1995.12</v>
      </c>
      <c r="C14">
        <v>696.88768600000003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</row>
    <row r="15" spans="1:8" x14ac:dyDescent="0.3">
      <c r="A15" t="s">
        <v>37</v>
      </c>
      <c r="B15">
        <v>1996.03</v>
      </c>
      <c r="C15">
        <v>693.50473599999998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</row>
    <row r="16" spans="1:8" x14ac:dyDescent="0.3">
      <c r="A16" t="s">
        <v>37</v>
      </c>
      <c r="B16">
        <v>1996.06</v>
      </c>
      <c r="C16">
        <v>691.47496599999999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</row>
    <row r="17" spans="1:8" x14ac:dyDescent="0.3">
      <c r="A17" t="s">
        <v>37</v>
      </c>
      <c r="B17">
        <v>1996.09</v>
      </c>
      <c r="C17">
        <v>702.97699599999999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</row>
    <row r="18" spans="1:8" x14ac:dyDescent="0.3">
      <c r="A18" t="s">
        <v>37</v>
      </c>
      <c r="B18">
        <v>1996.12</v>
      </c>
      <c r="C18">
        <v>704.33017600000005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</row>
    <row r="19" spans="1:8" x14ac:dyDescent="0.3">
      <c r="A19" t="s">
        <v>37</v>
      </c>
      <c r="B19">
        <v>1997.03</v>
      </c>
      <c r="C19">
        <v>695.53450599999996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</row>
    <row r="20" spans="1:8" x14ac:dyDescent="0.3">
      <c r="A20" t="s">
        <v>37</v>
      </c>
      <c r="B20">
        <v>1997.06</v>
      </c>
      <c r="C20">
        <v>684.70906600000001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</row>
    <row r="21" spans="1:8" x14ac:dyDescent="0.3">
      <c r="A21" t="s">
        <v>37</v>
      </c>
      <c r="B21">
        <v>1997.09</v>
      </c>
      <c r="C21">
        <v>684.70906600000001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</row>
    <row r="22" spans="1:8" x14ac:dyDescent="0.3">
      <c r="A22" t="s">
        <v>37</v>
      </c>
      <c r="B22">
        <v>1997.12</v>
      </c>
      <c r="C22">
        <v>689.44519600000001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</row>
    <row r="23" spans="1:8" x14ac:dyDescent="0.3">
      <c r="A23" t="s">
        <v>37</v>
      </c>
      <c r="B23">
        <v>1998.03</v>
      </c>
      <c r="C23">
        <v>691.47496599999999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</row>
    <row r="24" spans="1:8" x14ac:dyDescent="0.3">
      <c r="A24" t="s">
        <v>37</v>
      </c>
      <c r="B24">
        <v>1998.06</v>
      </c>
      <c r="C24">
        <v>698.24086599999998</v>
      </c>
      <c r="D24" t="s">
        <v>38</v>
      </c>
      <c r="E24" t="s">
        <v>39</v>
      </c>
      <c r="F24" t="s">
        <v>40</v>
      </c>
      <c r="G24" t="s">
        <v>41</v>
      </c>
      <c r="H24" t="s">
        <v>42</v>
      </c>
    </row>
    <row r="25" spans="1:8" x14ac:dyDescent="0.3">
      <c r="A25" t="s">
        <v>37</v>
      </c>
      <c r="B25">
        <v>1998.09</v>
      </c>
      <c r="C25">
        <v>700.27063599999997</v>
      </c>
      <c r="D25" t="s">
        <v>38</v>
      </c>
      <c r="E25" t="s">
        <v>39</v>
      </c>
      <c r="F25" t="s">
        <v>40</v>
      </c>
      <c r="G25" t="s">
        <v>41</v>
      </c>
      <c r="H25" t="s">
        <v>42</v>
      </c>
    </row>
    <row r="26" spans="1:8" x14ac:dyDescent="0.3">
      <c r="A26" t="s">
        <v>37</v>
      </c>
      <c r="B26">
        <v>1998.12</v>
      </c>
      <c r="C26">
        <v>677.26657599999999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</row>
    <row r="27" spans="1:8" x14ac:dyDescent="0.3">
      <c r="A27" t="s">
        <v>37</v>
      </c>
      <c r="B27">
        <v>1999.03</v>
      </c>
      <c r="C27">
        <v>675.91339600000003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</row>
    <row r="28" spans="1:8" x14ac:dyDescent="0.3">
      <c r="A28" t="s">
        <v>37</v>
      </c>
      <c r="B28">
        <v>1999.06</v>
      </c>
      <c r="C28">
        <v>669.14749700000004</v>
      </c>
      <c r="D28" t="s">
        <v>38</v>
      </c>
      <c r="E28" t="s">
        <v>39</v>
      </c>
      <c r="F28" t="s">
        <v>40</v>
      </c>
      <c r="G28" t="s">
        <v>41</v>
      </c>
      <c r="H28" t="s">
        <v>42</v>
      </c>
    </row>
    <row r="29" spans="1:8" x14ac:dyDescent="0.3">
      <c r="A29" t="s">
        <v>37</v>
      </c>
      <c r="B29">
        <v>1999.09</v>
      </c>
      <c r="C29">
        <v>667.79431699999998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</row>
    <row r="30" spans="1:8" x14ac:dyDescent="0.3">
      <c r="A30" t="s">
        <v>37</v>
      </c>
      <c r="B30">
        <v>1999.12</v>
      </c>
      <c r="C30">
        <v>675.236807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</row>
    <row r="31" spans="1:8" x14ac:dyDescent="0.3">
      <c r="A31" t="s">
        <v>37</v>
      </c>
      <c r="B31">
        <v>2000.03</v>
      </c>
      <c r="C31">
        <v>684.03247599999997</v>
      </c>
      <c r="D31" t="s">
        <v>38</v>
      </c>
      <c r="E31" t="s">
        <v>39</v>
      </c>
      <c r="F31" t="s">
        <v>40</v>
      </c>
      <c r="G31" t="s">
        <v>41</v>
      </c>
      <c r="H31" t="s">
        <v>42</v>
      </c>
    </row>
    <row r="32" spans="1:8" x14ac:dyDescent="0.3">
      <c r="A32" t="s">
        <v>37</v>
      </c>
      <c r="B32">
        <v>2000.06</v>
      </c>
      <c r="C32">
        <v>692.15155600000003</v>
      </c>
      <c r="D32" t="s">
        <v>38</v>
      </c>
      <c r="E32" t="s">
        <v>39</v>
      </c>
      <c r="F32" t="s">
        <v>40</v>
      </c>
      <c r="G32" t="s">
        <v>41</v>
      </c>
      <c r="H32" t="s">
        <v>42</v>
      </c>
    </row>
    <row r="33" spans="1:8" x14ac:dyDescent="0.3">
      <c r="A33" t="s">
        <v>37</v>
      </c>
      <c r="B33">
        <v>2000.09</v>
      </c>
      <c r="C33">
        <v>704.33017600000005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</row>
    <row r="34" spans="1:8" x14ac:dyDescent="0.3">
      <c r="A34" t="s">
        <v>37</v>
      </c>
      <c r="B34">
        <v>2000.12</v>
      </c>
      <c r="C34">
        <v>720.56833600000004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</row>
    <row r="35" spans="1:8" x14ac:dyDescent="0.3">
      <c r="A35" t="s">
        <v>37</v>
      </c>
      <c r="B35">
        <v>2001.03</v>
      </c>
      <c r="C35">
        <v>726.657646</v>
      </c>
      <c r="D35" t="s">
        <v>38</v>
      </c>
      <c r="E35" t="s">
        <v>39</v>
      </c>
      <c r="F35" t="s">
        <v>40</v>
      </c>
      <c r="G35" t="s">
        <v>41</v>
      </c>
      <c r="H35" t="s">
        <v>42</v>
      </c>
    </row>
    <row r="36" spans="1:8" x14ac:dyDescent="0.3">
      <c r="A36" t="s">
        <v>37</v>
      </c>
      <c r="B36">
        <v>2001.06</v>
      </c>
      <c r="C36">
        <v>754.39783499999999</v>
      </c>
      <c r="D36" t="s">
        <v>38</v>
      </c>
      <c r="E36" t="s">
        <v>39</v>
      </c>
      <c r="F36" t="s">
        <v>40</v>
      </c>
      <c r="G36" t="s">
        <v>41</v>
      </c>
      <c r="H36" t="s">
        <v>42</v>
      </c>
    </row>
    <row r="37" spans="1:8" x14ac:dyDescent="0.3">
      <c r="A37" t="s">
        <v>37</v>
      </c>
      <c r="B37">
        <v>2001.09</v>
      </c>
      <c r="C37">
        <v>763.87009499999999</v>
      </c>
      <c r="D37" t="s">
        <v>38</v>
      </c>
      <c r="E37" t="s">
        <v>39</v>
      </c>
      <c r="F37" t="s">
        <v>40</v>
      </c>
      <c r="G37" t="s">
        <v>41</v>
      </c>
      <c r="H37" t="s">
        <v>42</v>
      </c>
    </row>
    <row r="38" spans="1:8" x14ac:dyDescent="0.3">
      <c r="A38" t="s">
        <v>37</v>
      </c>
      <c r="B38">
        <v>2001.12</v>
      </c>
      <c r="C38">
        <v>763.87009499999999</v>
      </c>
      <c r="D38" t="s">
        <v>38</v>
      </c>
      <c r="E38" t="s">
        <v>39</v>
      </c>
      <c r="F38" t="s">
        <v>40</v>
      </c>
      <c r="G38" t="s">
        <v>41</v>
      </c>
      <c r="H38" t="s">
        <v>42</v>
      </c>
    </row>
    <row r="39" spans="1:8" x14ac:dyDescent="0.3">
      <c r="A39" t="s">
        <v>37</v>
      </c>
      <c r="B39">
        <v>2002.03</v>
      </c>
      <c r="C39">
        <v>762.51691500000004</v>
      </c>
      <c r="D39" t="s">
        <v>38</v>
      </c>
      <c r="E39" t="s">
        <v>39</v>
      </c>
      <c r="F39" t="s">
        <v>40</v>
      </c>
      <c r="G39" t="s">
        <v>41</v>
      </c>
      <c r="H39" t="s">
        <v>42</v>
      </c>
    </row>
    <row r="40" spans="1:8" x14ac:dyDescent="0.3">
      <c r="A40" t="s">
        <v>37</v>
      </c>
      <c r="B40">
        <v>2002.06</v>
      </c>
      <c r="C40">
        <v>769.28281500000003</v>
      </c>
      <c r="D40" t="s">
        <v>38</v>
      </c>
      <c r="E40" t="s">
        <v>39</v>
      </c>
      <c r="F40" t="s">
        <v>40</v>
      </c>
      <c r="G40" t="s">
        <v>41</v>
      </c>
      <c r="H40" t="s">
        <v>42</v>
      </c>
    </row>
    <row r="41" spans="1:8" x14ac:dyDescent="0.3">
      <c r="A41" t="s">
        <v>37</v>
      </c>
      <c r="B41">
        <v>2002.09</v>
      </c>
      <c r="C41">
        <v>769.95940499999995</v>
      </c>
      <c r="D41" t="s">
        <v>38</v>
      </c>
      <c r="E41" t="s">
        <v>39</v>
      </c>
      <c r="F41" t="s">
        <v>40</v>
      </c>
      <c r="G41" t="s">
        <v>41</v>
      </c>
      <c r="H41" t="s">
        <v>42</v>
      </c>
    </row>
    <row r="42" spans="1:8" x14ac:dyDescent="0.3">
      <c r="A42" t="s">
        <v>37</v>
      </c>
      <c r="B42">
        <v>2002.12</v>
      </c>
      <c r="C42">
        <v>772.66576399999997</v>
      </c>
      <c r="D42" t="s">
        <v>38</v>
      </c>
      <c r="E42" t="s">
        <v>39</v>
      </c>
      <c r="F42" t="s">
        <v>40</v>
      </c>
      <c r="G42" t="s">
        <v>41</v>
      </c>
      <c r="H42" t="s">
        <v>42</v>
      </c>
    </row>
    <row r="43" spans="1:8" x14ac:dyDescent="0.3">
      <c r="A43" t="s">
        <v>37</v>
      </c>
      <c r="B43">
        <v>2003.03</v>
      </c>
      <c r="C43">
        <v>773.342355</v>
      </c>
      <c r="D43" t="s">
        <v>38</v>
      </c>
      <c r="E43" t="s">
        <v>39</v>
      </c>
      <c r="F43" t="s">
        <v>40</v>
      </c>
      <c r="G43" t="s">
        <v>41</v>
      </c>
      <c r="H43" t="s">
        <v>42</v>
      </c>
    </row>
    <row r="44" spans="1:8" x14ac:dyDescent="0.3">
      <c r="A44" t="s">
        <v>37</v>
      </c>
      <c r="B44">
        <v>2003.06</v>
      </c>
      <c r="C44">
        <v>757.78078500000004</v>
      </c>
      <c r="D44" t="s">
        <v>38</v>
      </c>
      <c r="E44" t="s">
        <v>39</v>
      </c>
      <c r="F44" t="s">
        <v>40</v>
      </c>
      <c r="G44" t="s">
        <v>41</v>
      </c>
      <c r="H44" t="s">
        <v>42</v>
      </c>
    </row>
    <row r="45" spans="1:8" x14ac:dyDescent="0.3">
      <c r="A45" t="s">
        <v>37</v>
      </c>
      <c r="B45">
        <v>2003.09</v>
      </c>
      <c r="C45">
        <v>753.04465500000003</v>
      </c>
      <c r="D45" t="s">
        <v>38</v>
      </c>
      <c r="E45" t="s">
        <v>39</v>
      </c>
      <c r="F45" t="s">
        <v>40</v>
      </c>
      <c r="G45" t="s">
        <v>41</v>
      </c>
      <c r="H45" t="s">
        <v>42</v>
      </c>
    </row>
    <row r="46" spans="1:8" x14ac:dyDescent="0.3">
      <c r="A46" t="s">
        <v>37</v>
      </c>
      <c r="B46">
        <v>2003.12</v>
      </c>
      <c r="C46">
        <v>749.66170499999998</v>
      </c>
      <c r="D46" t="s">
        <v>38</v>
      </c>
      <c r="E46" t="s">
        <v>39</v>
      </c>
      <c r="F46" t="s">
        <v>40</v>
      </c>
      <c r="G46" t="s">
        <v>41</v>
      </c>
      <c r="H46" t="s">
        <v>42</v>
      </c>
    </row>
    <row r="47" spans="1:8" x14ac:dyDescent="0.3">
      <c r="A47" t="s">
        <v>37</v>
      </c>
      <c r="B47">
        <v>2004.03</v>
      </c>
      <c r="C47">
        <v>752.368065</v>
      </c>
      <c r="D47" t="s">
        <v>38</v>
      </c>
      <c r="E47" t="s">
        <v>39</v>
      </c>
      <c r="F47" t="s">
        <v>40</v>
      </c>
      <c r="G47" t="s">
        <v>41</v>
      </c>
      <c r="H47" t="s">
        <v>42</v>
      </c>
    </row>
    <row r="48" spans="1:8" x14ac:dyDescent="0.3">
      <c r="A48" t="s">
        <v>37</v>
      </c>
      <c r="B48">
        <v>2004.06</v>
      </c>
      <c r="C48">
        <v>759.81055500000002</v>
      </c>
      <c r="D48" t="s">
        <v>38</v>
      </c>
      <c r="E48" t="s">
        <v>39</v>
      </c>
      <c r="F48" t="s">
        <v>40</v>
      </c>
      <c r="G48" t="s">
        <v>41</v>
      </c>
      <c r="H48" t="s">
        <v>42</v>
      </c>
    </row>
    <row r="49" spans="1:8" x14ac:dyDescent="0.3">
      <c r="A49" t="s">
        <v>37</v>
      </c>
      <c r="B49">
        <v>2004.09</v>
      </c>
      <c r="C49">
        <v>769.28281500000003</v>
      </c>
      <c r="D49" t="s">
        <v>38</v>
      </c>
      <c r="E49" t="s">
        <v>39</v>
      </c>
      <c r="F49" t="s">
        <v>40</v>
      </c>
      <c r="G49" t="s">
        <v>41</v>
      </c>
      <c r="H49" t="s">
        <v>42</v>
      </c>
    </row>
    <row r="50" spans="1:8" x14ac:dyDescent="0.3">
      <c r="A50" t="s">
        <v>37</v>
      </c>
      <c r="B50">
        <v>2004.12</v>
      </c>
      <c r="C50">
        <v>777.40189399999997</v>
      </c>
      <c r="D50" t="s">
        <v>38</v>
      </c>
      <c r="E50" t="s">
        <v>39</v>
      </c>
      <c r="F50" t="s">
        <v>40</v>
      </c>
      <c r="G50" t="s">
        <v>41</v>
      </c>
      <c r="H50" t="s">
        <v>42</v>
      </c>
    </row>
    <row r="51" spans="1:8" x14ac:dyDescent="0.3">
      <c r="A51" t="s">
        <v>37</v>
      </c>
      <c r="B51">
        <v>2005.03</v>
      </c>
      <c r="C51">
        <v>782.13802399999997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</row>
    <row r="52" spans="1:8" x14ac:dyDescent="0.3">
      <c r="A52" t="s">
        <v>37</v>
      </c>
      <c r="B52">
        <v>2005.06</v>
      </c>
      <c r="C52">
        <v>801.75913400000002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</row>
    <row r="53" spans="1:8" x14ac:dyDescent="0.3">
      <c r="A53" t="s">
        <v>37</v>
      </c>
      <c r="B53">
        <v>2005.09</v>
      </c>
      <c r="C53">
        <v>816.64411399999995</v>
      </c>
      <c r="D53" t="s">
        <v>38</v>
      </c>
      <c r="E53" t="s">
        <v>39</v>
      </c>
      <c r="F53" t="s">
        <v>40</v>
      </c>
      <c r="G53" t="s">
        <v>41</v>
      </c>
      <c r="H53" t="s">
        <v>42</v>
      </c>
    </row>
    <row r="54" spans="1:8" x14ac:dyDescent="0.3">
      <c r="A54" t="s">
        <v>37</v>
      </c>
      <c r="B54">
        <v>2005.12</v>
      </c>
      <c r="C54">
        <v>820.027064</v>
      </c>
      <c r="D54" t="s">
        <v>38</v>
      </c>
      <c r="E54" t="s">
        <v>39</v>
      </c>
      <c r="F54" t="s">
        <v>40</v>
      </c>
      <c r="G54" t="s">
        <v>41</v>
      </c>
      <c r="H54" t="s">
        <v>42</v>
      </c>
    </row>
    <row r="55" spans="1:8" x14ac:dyDescent="0.3">
      <c r="A55" t="s">
        <v>37</v>
      </c>
      <c r="B55">
        <v>2006.03</v>
      </c>
      <c r="C55">
        <v>827.46955400000002</v>
      </c>
      <c r="D55" t="s">
        <v>38</v>
      </c>
      <c r="E55" t="s">
        <v>39</v>
      </c>
      <c r="F55" t="s">
        <v>40</v>
      </c>
      <c r="G55" t="s">
        <v>41</v>
      </c>
      <c r="H55" t="s">
        <v>42</v>
      </c>
    </row>
    <row r="56" spans="1:8" x14ac:dyDescent="0.3">
      <c r="A56" t="s">
        <v>37</v>
      </c>
      <c r="B56">
        <v>2006.06</v>
      </c>
      <c r="C56">
        <v>839.64817300000004</v>
      </c>
      <c r="D56" t="s">
        <v>38</v>
      </c>
      <c r="E56" t="s">
        <v>39</v>
      </c>
      <c r="F56" t="s">
        <v>40</v>
      </c>
      <c r="G56" t="s">
        <v>41</v>
      </c>
      <c r="H56" t="s">
        <v>42</v>
      </c>
    </row>
    <row r="57" spans="1:8" x14ac:dyDescent="0.3">
      <c r="A57" t="s">
        <v>37</v>
      </c>
      <c r="B57">
        <v>2006.09</v>
      </c>
      <c r="C57">
        <v>846.41407300000003</v>
      </c>
      <c r="D57" t="s">
        <v>38</v>
      </c>
      <c r="E57" t="s">
        <v>39</v>
      </c>
      <c r="F57" t="s">
        <v>40</v>
      </c>
      <c r="G57" t="s">
        <v>41</v>
      </c>
      <c r="H57" t="s">
        <v>42</v>
      </c>
    </row>
    <row r="58" spans="1:8" x14ac:dyDescent="0.3">
      <c r="A58" t="s">
        <v>37</v>
      </c>
      <c r="B58">
        <v>2006.12</v>
      </c>
      <c r="C58">
        <v>844.38430300000005</v>
      </c>
      <c r="D58" t="s">
        <v>38</v>
      </c>
      <c r="E58" t="s">
        <v>39</v>
      </c>
      <c r="F58" t="s">
        <v>40</v>
      </c>
      <c r="G58" t="s">
        <v>41</v>
      </c>
      <c r="H58" t="s">
        <v>42</v>
      </c>
    </row>
    <row r="59" spans="1:8" x14ac:dyDescent="0.3">
      <c r="A59" t="s">
        <v>37</v>
      </c>
      <c r="B59">
        <v>2007.03</v>
      </c>
      <c r="C59">
        <v>849.12043300000005</v>
      </c>
      <c r="D59" t="s">
        <v>38</v>
      </c>
      <c r="E59" t="s">
        <v>39</v>
      </c>
      <c r="F59" t="s">
        <v>40</v>
      </c>
      <c r="G59" t="s">
        <v>41</v>
      </c>
      <c r="H59" t="s">
        <v>42</v>
      </c>
    </row>
    <row r="60" spans="1:8" x14ac:dyDescent="0.3">
      <c r="A60" t="s">
        <v>37</v>
      </c>
      <c r="B60">
        <v>2007.06</v>
      </c>
      <c r="C60">
        <v>859.26928299999997</v>
      </c>
      <c r="D60" t="s">
        <v>38</v>
      </c>
      <c r="E60" t="s">
        <v>39</v>
      </c>
      <c r="F60" t="s">
        <v>40</v>
      </c>
      <c r="G60" t="s">
        <v>41</v>
      </c>
      <c r="H60" t="s">
        <v>42</v>
      </c>
    </row>
    <row r="61" spans="1:8" x14ac:dyDescent="0.3">
      <c r="A61" t="s">
        <v>37</v>
      </c>
      <c r="B61">
        <v>2007.09</v>
      </c>
      <c r="C61">
        <v>876.86062200000003</v>
      </c>
      <c r="D61" t="s">
        <v>38</v>
      </c>
      <c r="E61" t="s">
        <v>39</v>
      </c>
      <c r="F61" t="s">
        <v>40</v>
      </c>
      <c r="G61" t="s">
        <v>41</v>
      </c>
      <c r="H61" t="s">
        <v>42</v>
      </c>
    </row>
    <row r="62" spans="1:8" x14ac:dyDescent="0.3">
      <c r="A62" t="s">
        <v>37</v>
      </c>
      <c r="B62">
        <v>2007.12</v>
      </c>
      <c r="C62">
        <v>890.39242200000001</v>
      </c>
      <c r="D62" t="s">
        <v>38</v>
      </c>
      <c r="E62" t="s">
        <v>39</v>
      </c>
      <c r="F62" t="s">
        <v>40</v>
      </c>
      <c r="G62" t="s">
        <v>41</v>
      </c>
      <c r="H62" t="s">
        <v>42</v>
      </c>
    </row>
    <row r="63" spans="1:8" x14ac:dyDescent="0.3">
      <c r="A63" t="s">
        <v>37</v>
      </c>
      <c r="B63">
        <v>2008.03</v>
      </c>
      <c r="C63">
        <v>907.30717200000004</v>
      </c>
      <c r="D63" t="s">
        <v>38</v>
      </c>
      <c r="E63" t="s">
        <v>39</v>
      </c>
      <c r="F63" t="s">
        <v>40</v>
      </c>
      <c r="G63" t="s">
        <v>41</v>
      </c>
      <c r="H63" t="s">
        <v>42</v>
      </c>
    </row>
    <row r="64" spans="1:8" x14ac:dyDescent="0.3">
      <c r="A64" t="s">
        <v>37</v>
      </c>
      <c r="B64">
        <v>2008.06</v>
      </c>
      <c r="C64">
        <v>951.96211100000005</v>
      </c>
      <c r="D64" t="s">
        <v>38</v>
      </c>
      <c r="E64" t="s">
        <v>39</v>
      </c>
      <c r="F64" t="s">
        <v>40</v>
      </c>
      <c r="G64" t="s">
        <v>41</v>
      </c>
      <c r="H64" t="s">
        <v>42</v>
      </c>
    </row>
    <row r="65" spans="1:8" x14ac:dyDescent="0.3">
      <c r="A65" t="s">
        <v>37</v>
      </c>
      <c r="B65">
        <v>2008.09</v>
      </c>
      <c r="D65" t="s">
        <v>38</v>
      </c>
      <c r="E65" t="s">
        <v>39</v>
      </c>
      <c r="F65" t="s">
        <v>40</v>
      </c>
      <c r="G65" t="s">
        <v>41</v>
      </c>
      <c r="H65" t="s">
        <v>42</v>
      </c>
    </row>
    <row r="66" spans="1:8" x14ac:dyDescent="0.3">
      <c r="A66" t="s">
        <v>37</v>
      </c>
      <c r="B66">
        <v>2008.12</v>
      </c>
      <c r="D66" t="s">
        <v>38</v>
      </c>
      <c r="E66" t="s">
        <v>39</v>
      </c>
      <c r="F66" t="s">
        <v>40</v>
      </c>
      <c r="G66" t="s">
        <v>41</v>
      </c>
      <c r="H66" t="s">
        <v>42</v>
      </c>
    </row>
    <row r="67" spans="1:8" x14ac:dyDescent="0.3">
      <c r="A67" t="s">
        <v>37</v>
      </c>
      <c r="B67">
        <v>2009.03</v>
      </c>
      <c r="C67">
        <v>935.04736100000002</v>
      </c>
      <c r="D67" t="s">
        <v>38</v>
      </c>
      <c r="E67" t="s">
        <v>39</v>
      </c>
      <c r="F67" t="s">
        <v>40</v>
      </c>
      <c r="G67" t="s">
        <v>41</v>
      </c>
      <c r="H67" t="s">
        <v>42</v>
      </c>
    </row>
    <row r="68" spans="1:8" x14ac:dyDescent="0.3">
      <c r="A68" t="s">
        <v>37</v>
      </c>
      <c r="B68">
        <v>2009.06</v>
      </c>
      <c r="D68" t="s">
        <v>38</v>
      </c>
      <c r="E68" t="s">
        <v>39</v>
      </c>
      <c r="F68" t="s">
        <v>40</v>
      </c>
      <c r="G68" t="s">
        <v>41</v>
      </c>
      <c r="H68" t="s">
        <v>42</v>
      </c>
    </row>
    <row r="69" spans="1:8" x14ac:dyDescent="0.3">
      <c r="A69" t="s">
        <v>37</v>
      </c>
      <c r="B69">
        <v>2009.09</v>
      </c>
      <c r="D69" t="s">
        <v>38</v>
      </c>
      <c r="E69" t="s">
        <v>39</v>
      </c>
      <c r="F69" t="s">
        <v>40</v>
      </c>
      <c r="G69" t="s">
        <v>41</v>
      </c>
      <c r="H69" t="s">
        <v>42</v>
      </c>
    </row>
    <row r="70" spans="1:8" x14ac:dyDescent="0.3">
      <c r="A70" t="s">
        <v>37</v>
      </c>
      <c r="B70">
        <v>2009.12</v>
      </c>
      <c r="D70" t="s">
        <v>38</v>
      </c>
      <c r="E70" t="s">
        <v>39</v>
      </c>
      <c r="F70" t="s">
        <v>40</v>
      </c>
      <c r="G70" t="s">
        <v>41</v>
      </c>
      <c r="H70" t="s">
        <v>42</v>
      </c>
    </row>
    <row r="71" spans="1:8" x14ac:dyDescent="0.3">
      <c r="A71" t="s">
        <v>37</v>
      </c>
      <c r="B71">
        <v>2010.03</v>
      </c>
      <c r="C71">
        <v>912.71989199999996</v>
      </c>
      <c r="D71" t="s">
        <v>38</v>
      </c>
      <c r="E71" t="s">
        <v>39</v>
      </c>
      <c r="F71" t="s">
        <v>40</v>
      </c>
      <c r="G71" t="s">
        <v>41</v>
      </c>
      <c r="H71" t="s">
        <v>42</v>
      </c>
    </row>
    <row r="72" spans="1:8" x14ac:dyDescent="0.3">
      <c r="A72" t="s">
        <v>37</v>
      </c>
      <c r="B72">
        <v>2010.06</v>
      </c>
      <c r="D72" t="s">
        <v>38</v>
      </c>
      <c r="E72" t="s">
        <v>39</v>
      </c>
      <c r="F72" t="s">
        <v>40</v>
      </c>
      <c r="G72" t="s">
        <v>41</v>
      </c>
      <c r="H72" t="s">
        <v>42</v>
      </c>
    </row>
    <row r="73" spans="1:8" x14ac:dyDescent="0.3">
      <c r="A73" t="s">
        <v>37</v>
      </c>
      <c r="B73">
        <v>2010.09</v>
      </c>
      <c r="D73" t="s">
        <v>38</v>
      </c>
      <c r="E73" t="s">
        <v>39</v>
      </c>
      <c r="F73" t="s">
        <v>40</v>
      </c>
      <c r="G73" t="s">
        <v>41</v>
      </c>
      <c r="H73" t="s">
        <v>42</v>
      </c>
    </row>
    <row r="74" spans="1:8" x14ac:dyDescent="0.3">
      <c r="A74" t="s">
        <v>37</v>
      </c>
      <c r="B74">
        <v>2010.12</v>
      </c>
      <c r="D74" t="s">
        <v>38</v>
      </c>
      <c r="E74" t="s">
        <v>39</v>
      </c>
      <c r="F74" t="s">
        <v>40</v>
      </c>
      <c r="G74" t="s">
        <v>41</v>
      </c>
      <c r="H74" t="s">
        <v>42</v>
      </c>
    </row>
    <row r="75" spans="1:8" x14ac:dyDescent="0.3">
      <c r="A75" t="s">
        <v>37</v>
      </c>
      <c r="B75">
        <v>2011.03</v>
      </c>
      <c r="C75">
        <v>945.87280099999998</v>
      </c>
      <c r="D75" t="s">
        <v>38</v>
      </c>
      <c r="E75" t="s">
        <v>39</v>
      </c>
      <c r="F75" t="s">
        <v>40</v>
      </c>
      <c r="G75" t="s">
        <v>41</v>
      </c>
      <c r="H75" t="s">
        <v>42</v>
      </c>
    </row>
    <row r="76" spans="1:8" x14ac:dyDescent="0.3">
      <c r="A76" t="s">
        <v>37</v>
      </c>
      <c r="B76">
        <v>2011.06</v>
      </c>
      <c r="D76" t="s">
        <v>38</v>
      </c>
      <c r="E76" t="s">
        <v>39</v>
      </c>
      <c r="F76" t="s">
        <v>40</v>
      </c>
      <c r="G76" t="s">
        <v>41</v>
      </c>
      <c r="H76" t="s">
        <v>42</v>
      </c>
    </row>
    <row r="77" spans="1:8" x14ac:dyDescent="0.3">
      <c r="A77" t="s">
        <v>37</v>
      </c>
      <c r="B77">
        <v>2011.09</v>
      </c>
      <c r="D77" t="s">
        <v>38</v>
      </c>
      <c r="E77" t="s">
        <v>39</v>
      </c>
      <c r="F77" t="s">
        <v>40</v>
      </c>
      <c r="G77" t="s">
        <v>41</v>
      </c>
      <c r="H77" t="s">
        <v>42</v>
      </c>
    </row>
    <row r="78" spans="1:8" x14ac:dyDescent="0.3">
      <c r="A78" t="s">
        <v>37</v>
      </c>
      <c r="B78">
        <v>2011.12</v>
      </c>
      <c r="D78" t="s">
        <v>38</v>
      </c>
      <c r="E78" t="s">
        <v>39</v>
      </c>
      <c r="F78" t="s">
        <v>40</v>
      </c>
      <c r="G78" t="s">
        <v>41</v>
      </c>
      <c r="H78" t="s">
        <v>42</v>
      </c>
    </row>
    <row r="79" spans="1:8" x14ac:dyDescent="0.3">
      <c r="A79" t="s">
        <v>37</v>
      </c>
      <c r="B79">
        <v>2012.03</v>
      </c>
      <c r="C79">
        <v>990.52773999999999</v>
      </c>
      <c r="D79" t="s">
        <v>38</v>
      </c>
      <c r="E79" t="s">
        <v>39</v>
      </c>
      <c r="F79" t="s">
        <v>40</v>
      </c>
      <c r="G79" t="s">
        <v>41</v>
      </c>
      <c r="H79" t="s">
        <v>42</v>
      </c>
    </row>
    <row r="80" spans="1:8" x14ac:dyDescent="0.3">
      <c r="A80" t="s">
        <v>37</v>
      </c>
      <c r="B80">
        <v>2012.06</v>
      </c>
      <c r="D80" t="s">
        <v>38</v>
      </c>
      <c r="E80" t="s">
        <v>39</v>
      </c>
      <c r="F80" t="s">
        <v>40</v>
      </c>
      <c r="G80" t="s">
        <v>41</v>
      </c>
      <c r="H80" t="s">
        <v>42</v>
      </c>
    </row>
    <row r="81" spans="1:8" x14ac:dyDescent="0.3">
      <c r="A81" t="s">
        <v>37</v>
      </c>
      <c r="B81">
        <v>2012.09</v>
      </c>
      <c r="D81" t="s">
        <v>38</v>
      </c>
      <c r="E81" t="s">
        <v>39</v>
      </c>
      <c r="F81" t="s">
        <v>40</v>
      </c>
      <c r="G81" t="s">
        <v>41</v>
      </c>
      <c r="H81" t="s">
        <v>42</v>
      </c>
    </row>
    <row r="82" spans="1:8" x14ac:dyDescent="0.3">
      <c r="A82" t="s">
        <v>37</v>
      </c>
      <c r="B82">
        <v>2012.12</v>
      </c>
      <c r="D82" t="s">
        <v>38</v>
      </c>
      <c r="E82" t="s">
        <v>39</v>
      </c>
      <c r="F82" t="s">
        <v>40</v>
      </c>
      <c r="G82" t="s">
        <v>41</v>
      </c>
      <c r="H82" t="s">
        <v>42</v>
      </c>
    </row>
    <row r="83" spans="1:8" x14ac:dyDescent="0.3">
      <c r="A83" t="s">
        <v>37</v>
      </c>
      <c r="B83">
        <v>2013.03</v>
      </c>
      <c r="C83">
        <v>1002.70636</v>
      </c>
      <c r="D83" t="s">
        <v>38</v>
      </c>
      <c r="E83" t="s">
        <v>39</v>
      </c>
      <c r="F83" t="s">
        <v>40</v>
      </c>
      <c r="G83" t="s">
        <v>41</v>
      </c>
      <c r="H83" t="s">
        <v>42</v>
      </c>
    </row>
    <row r="84" spans="1:8" x14ac:dyDescent="0.3">
      <c r="A84" t="s">
        <v>37</v>
      </c>
      <c r="B84">
        <v>2013.06</v>
      </c>
      <c r="D84" t="s">
        <v>38</v>
      </c>
      <c r="E84" t="s">
        <v>39</v>
      </c>
      <c r="F84" t="s">
        <v>40</v>
      </c>
      <c r="G84" t="s">
        <v>41</v>
      </c>
      <c r="H84" t="s">
        <v>42</v>
      </c>
    </row>
    <row r="85" spans="1:8" x14ac:dyDescent="0.3">
      <c r="A85" t="s">
        <v>37</v>
      </c>
      <c r="B85">
        <v>2013.09</v>
      </c>
      <c r="D85" t="s">
        <v>38</v>
      </c>
      <c r="E85" t="s">
        <v>39</v>
      </c>
      <c r="F85" t="s">
        <v>40</v>
      </c>
      <c r="G85" t="s">
        <v>41</v>
      </c>
      <c r="H85" t="s">
        <v>42</v>
      </c>
    </row>
    <row r="86" spans="1:8" x14ac:dyDescent="0.3">
      <c r="A86" t="s">
        <v>37</v>
      </c>
      <c r="B86">
        <v>2013.12</v>
      </c>
      <c r="C86">
        <v>1000</v>
      </c>
      <c r="D86" t="s">
        <v>38</v>
      </c>
      <c r="E86" t="s">
        <v>39</v>
      </c>
      <c r="F86" t="s">
        <v>40</v>
      </c>
      <c r="G86" t="s">
        <v>41</v>
      </c>
      <c r="H86" t="s">
        <v>42</v>
      </c>
    </row>
    <row r="87" spans="1:8" x14ac:dyDescent="0.3">
      <c r="A87" t="s">
        <v>37</v>
      </c>
      <c r="B87">
        <v>2014.03</v>
      </c>
      <c r="C87">
        <v>1010</v>
      </c>
      <c r="D87" t="s">
        <v>38</v>
      </c>
      <c r="E87" t="s">
        <v>39</v>
      </c>
      <c r="F87" t="s">
        <v>40</v>
      </c>
      <c r="G87" t="s">
        <v>41</v>
      </c>
      <c r="H87" t="s">
        <v>42</v>
      </c>
    </row>
    <row r="88" spans="1:8" x14ac:dyDescent="0.3">
      <c r="A88" t="s">
        <v>37</v>
      </c>
      <c r="B88">
        <v>2014.06</v>
      </c>
      <c r="C88">
        <v>1037</v>
      </c>
      <c r="D88" t="s">
        <v>38</v>
      </c>
      <c r="E88" t="s">
        <v>39</v>
      </c>
      <c r="F88" t="s">
        <v>40</v>
      </c>
      <c r="G88" t="s">
        <v>41</v>
      </c>
      <c r="H88" t="s">
        <v>42</v>
      </c>
    </row>
    <row r="89" spans="1:8" x14ac:dyDescent="0.3">
      <c r="A89" t="s">
        <v>37</v>
      </c>
      <c r="B89">
        <v>2014.09</v>
      </c>
      <c r="C89">
        <v>1042</v>
      </c>
      <c r="D89" t="s">
        <v>38</v>
      </c>
      <c r="E89" t="s">
        <v>39</v>
      </c>
      <c r="F89" t="s">
        <v>40</v>
      </c>
      <c r="G89" t="s">
        <v>41</v>
      </c>
      <c r="H89" t="s">
        <v>42</v>
      </c>
    </row>
    <row r="90" spans="1:8" x14ac:dyDescent="0.3">
      <c r="A90" t="s">
        <v>37</v>
      </c>
      <c r="B90">
        <v>2014.12</v>
      </c>
      <c r="C90">
        <v>1037</v>
      </c>
      <c r="D90" t="s">
        <v>38</v>
      </c>
      <c r="E90" t="s">
        <v>39</v>
      </c>
      <c r="F90" t="s">
        <v>40</v>
      </c>
      <c r="G90" t="s">
        <v>41</v>
      </c>
      <c r="H90" t="s">
        <v>42</v>
      </c>
    </row>
    <row r="91" spans="1:8" x14ac:dyDescent="0.3">
      <c r="A91" t="s">
        <v>37</v>
      </c>
      <c r="B91">
        <v>2015.03</v>
      </c>
      <c r="C91">
        <v>1030</v>
      </c>
      <c r="D91" t="s">
        <v>38</v>
      </c>
      <c r="E91" t="s">
        <v>39</v>
      </c>
      <c r="F91" t="s">
        <v>40</v>
      </c>
      <c r="G91" t="s">
        <v>41</v>
      </c>
      <c r="H91" t="s">
        <v>42</v>
      </c>
    </row>
    <row r="92" spans="1:8" x14ac:dyDescent="0.3">
      <c r="A92" t="s">
        <v>37</v>
      </c>
      <c r="B92">
        <v>2015.06</v>
      </c>
      <c r="C92">
        <v>1029</v>
      </c>
      <c r="D92" t="s">
        <v>38</v>
      </c>
      <c r="E92" t="s">
        <v>39</v>
      </c>
      <c r="F92" t="s">
        <v>40</v>
      </c>
      <c r="G92" t="s">
        <v>41</v>
      </c>
      <c r="H92" t="s">
        <v>42</v>
      </c>
    </row>
    <row r="93" spans="1:8" x14ac:dyDescent="0.3">
      <c r="A93" t="s">
        <v>37</v>
      </c>
      <c r="B93">
        <v>2015.09</v>
      </c>
      <c r="C93">
        <v>1017</v>
      </c>
      <c r="D93" t="s">
        <v>38</v>
      </c>
      <c r="E93" t="s">
        <v>39</v>
      </c>
      <c r="F93" t="s">
        <v>40</v>
      </c>
      <c r="G93" t="s">
        <v>41</v>
      </c>
      <c r="H93" t="s">
        <v>42</v>
      </c>
    </row>
    <row r="94" spans="1:8" x14ac:dyDescent="0.3">
      <c r="A94" t="s">
        <v>37</v>
      </c>
      <c r="B94">
        <v>2015.12</v>
      </c>
      <c r="C94">
        <v>1004</v>
      </c>
      <c r="D94" t="s">
        <v>38</v>
      </c>
      <c r="E94" t="s">
        <v>39</v>
      </c>
      <c r="F94" t="s">
        <v>40</v>
      </c>
      <c r="G94" t="s">
        <v>41</v>
      </c>
      <c r="H94" t="s">
        <v>42</v>
      </c>
    </row>
    <row r="95" spans="1:8" x14ac:dyDescent="0.3">
      <c r="A95" t="s">
        <v>37</v>
      </c>
      <c r="B95">
        <v>2016.03</v>
      </c>
      <c r="C95">
        <v>997</v>
      </c>
      <c r="D95" t="s">
        <v>38</v>
      </c>
      <c r="E95" t="s">
        <v>39</v>
      </c>
      <c r="F95" t="s">
        <v>40</v>
      </c>
      <c r="G95" t="s">
        <v>41</v>
      </c>
      <c r="H95" t="s">
        <v>42</v>
      </c>
    </row>
    <row r="96" spans="1:8" x14ac:dyDescent="0.3">
      <c r="A96" t="s">
        <v>37</v>
      </c>
      <c r="B96">
        <v>2016.06</v>
      </c>
      <c r="C96">
        <v>995</v>
      </c>
      <c r="D96" t="s">
        <v>38</v>
      </c>
      <c r="E96" t="s">
        <v>39</v>
      </c>
      <c r="F96" t="s">
        <v>40</v>
      </c>
      <c r="G96" t="s">
        <v>41</v>
      </c>
      <c r="H96" t="s">
        <v>42</v>
      </c>
    </row>
    <row r="97" spans="1:8" x14ac:dyDescent="0.3">
      <c r="A97" t="s">
        <v>37</v>
      </c>
      <c r="B97">
        <v>2016.09</v>
      </c>
      <c r="C97">
        <v>989</v>
      </c>
      <c r="D97" t="s">
        <v>38</v>
      </c>
      <c r="E97" t="s">
        <v>39</v>
      </c>
      <c r="F97" t="s">
        <v>40</v>
      </c>
      <c r="G97" t="s">
        <v>41</v>
      </c>
      <c r="H97" t="s">
        <v>42</v>
      </c>
    </row>
    <row r="98" spans="1:8" x14ac:dyDescent="0.3">
      <c r="A98" t="s">
        <v>37</v>
      </c>
      <c r="B98">
        <v>2016.12</v>
      </c>
      <c r="C98">
        <v>982</v>
      </c>
      <c r="D98" t="s">
        <v>38</v>
      </c>
      <c r="E98" t="s">
        <v>39</v>
      </c>
      <c r="F98" t="s">
        <v>40</v>
      </c>
      <c r="G98" t="s">
        <v>41</v>
      </c>
      <c r="H98" t="s">
        <v>42</v>
      </c>
    </row>
    <row r="99" spans="1:8" x14ac:dyDescent="0.3">
      <c r="A99" t="s">
        <v>37</v>
      </c>
      <c r="B99">
        <v>2017.03</v>
      </c>
      <c r="C99">
        <v>987</v>
      </c>
      <c r="D99" t="s">
        <v>38</v>
      </c>
      <c r="E99" t="s">
        <v>39</v>
      </c>
      <c r="F99" t="s">
        <v>40</v>
      </c>
      <c r="G99" t="s">
        <v>41</v>
      </c>
      <c r="H99" t="s">
        <v>42</v>
      </c>
    </row>
    <row r="100" spans="1:8" x14ac:dyDescent="0.3">
      <c r="A100" t="s">
        <v>37</v>
      </c>
      <c r="B100">
        <v>2017.06</v>
      </c>
      <c r="C100">
        <v>994</v>
      </c>
      <c r="D100" t="s">
        <v>38</v>
      </c>
      <c r="E100" t="s">
        <v>39</v>
      </c>
      <c r="F100" t="s">
        <v>40</v>
      </c>
      <c r="G100" t="s">
        <v>41</v>
      </c>
      <c r="H100" t="s">
        <v>42</v>
      </c>
    </row>
    <row r="101" spans="1:8" x14ac:dyDescent="0.3">
      <c r="A101" t="s">
        <v>37</v>
      </c>
      <c r="B101">
        <v>2017.09</v>
      </c>
      <c r="C101">
        <v>993</v>
      </c>
      <c r="D101" t="s">
        <v>38</v>
      </c>
      <c r="E101" t="s">
        <v>39</v>
      </c>
      <c r="F101" t="s">
        <v>40</v>
      </c>
      <c r="G101" t="s">
        <v>41</v>
      </c>
      <c r="H101" t="s">
        <v>42</v>
      </c>
    </row>
    <row r="102" spans="1:8" x14ac:dyDescent="0.3">
      <c r="A102" t="s">
        <v>37</v>
      </c>
      <c r="B102">
        <v>2017.12</v>
      </c>
      <c r="C102">
        <v>1002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</row>
    <row r="103" spans="1:8" x14ac:dyDescent="0.3">
      <c r="A103" t="s">
        <v>37</v>
      </c>
      <c r="B103">
        <v>2018.03</v>
      </c>
      <c r="C103">
        <v>1011</v>
      </c>
      <c r="D103" t="s">
        <v>38</v>
      </c>
      <c r="E103" t="s">
        <v>39</v>
      </c>
      <c r="F103" t="s">
        <v>40</v>
      </c>
      <c r="G103" t="s">
        <v>41</v>
      </c>
      <c r="H103" t="s">
        <v>42</v>
      </c>
    </row>
    <row r="104" spans="1:8" x14ac:dyDescent="0.3">
      <c r="A104" t="s">
        <v>37</v>
      </c>
      <c r="B104">
        <v>2018.06</v>
      </c>
      <c r="C104">
        <v>1021</v>
      </c>
      <c r="D104" t="s">
        <v>38</v>
      </c>
      <c r="E104" t="s">
        <v>39</v>
      </c>
      <c r="F104" t="s">
        <v>40</v>
      </c>
      <c r="G104" t="s">
        <v>41</v>
      </c>
      <c r="H104" t="s">
        <v>42</v>
      </c>
    </row>
    <row r="105" spans="1:8" x14ac:dyDescent="0.3">
      <c r="A105" t="s">
        <v>37</v>
      </c>
      <c r="B105">
        <v>2018.09</v>
      </c>
      <c r="C105">
        <v>1032</v>
      </c>
      <c r="D105" t="s">
        <v>38</v>
      </c>
      <c r="E105" t="s">
        <v>39</v>
      </c>
      <c r="F105" t="s">
        <v>40</v>
      </c>
      <c r="G105" t="s">
        <v>41</v>
      </c>
      <c r="H105" t="s">
        <v>42</v>
      </c>
    </row>
    <row r="106" spans="1:8" x14ac:dyDescent="0.3">
      <c r="A106" t="s">
        <v>37</v>
      </c>
      <c r="B106">
        <v>2018.12</v>
      </c>
      <c r="C106">
        <v>1050</v>
      </c>
      <c r="D106" t="s">
        <v>38</v>
      </c>
      <c r="E106" t="s">
        <v>39</v>
      </c>
      <c r="F106" t="s">
        <v>40</v>
      </c>
      <c r="G106" t="s">
        <v>41</v>
      </c>
      <c r="H106" t="s">
        <v>42</v>
      </c>
    </row>
    <row r="107" spans="1:8" x14ac:dyDescent="0.3">
      <c r="A107" t="s">
        <v>37</v>
      </c>
      <c r="B107">
        <v>2019.03</v>
      </c>
      <c r="C107">
        <v>1044</v>
      </c>
      <c r="D107" t="s">
        <v>38</v>
      </c>
      <c r="E107" t="s">
        <v>39</v>
      </c>
      <c r="F107" t="s">
        <v>40</v>
      </c>
      <c r="G107" t="s">
        <v>41</v>
      </c>
      <c r="H107" t="s">
        <v>42</v>
      </c>
    </row>
    <row r="108" spans="1:8" x14ac:dyDescent="0.3">
      <c r="A108" t="s">
        <v>37</v>
      </c>
      <c r="B108">
        <v>2019.06</v>
      </c>
      <c r="C108">
        <v>1042</v>
      </c>
      <c r="D108" t="s">
        <v>38</v>
      </c>
      <c r="E108" t="s">
        <v>39</v>
      </c>
      <c r="F108" t="s">
        <v>40</v>
      </c>
      <c r="G108" t="s">
        <v>41</v>
      </c>
      <c r="H108" t="s">
        <v>42</v>
      </c>
    </row>
    <row r="109" spans="1:8" x14ac:dyDescent="0.3">
      <c r="A109" t="s">
        <v>37</v>
      </c>
      <c r="B109">
        <v>2019.09</v>
      </c>
      <c r="C109">
        <v>1047</v>
      </c>
      <c r="D109" t="s">
        <v>38</v>
      </c>
      <c r="E109" t="s">
        <v>39</v>
      </c>
      <c r="F109" t="s">
        <v>40</v>
      </c>
      <c r="G109" t="s">
        <v>41</v>
      </c>
      <c r="H109" t="s">
        <v>42</v>
      </c>
    </row>
    <row r="110" spans="1:8" x14ac:dyDescent="0.3">
      <c r="A110" t="s">
        <v>37</v>
      </c>
      <c r="B110">
        <v>2019.12</v>
      </c>
      <c r="C110">
        <v>1048</v>
      </c>
      <c r="D110" t="s">
        <v>38</v>
      </c>
      <c r="E110" t="s">
        <v>39</v>
      </c>
      <c r="F110" t="s">
        <v>40</v>
      </c>
      <c r="G110" t="s">
        <v>41</v>
      </c>
      <c r="H110" t="s">
        <v>42</v>
      </c>
    </row>
    <row r="111" spans="1:8" x14ac:dyDescent="0.3">
      <c r="A111" t="s">
        <v>37</v>
      </c>
      <c r="B111">
        <v>2020.03</v>
      </c>
      <c r="C111">
        <v>1052</v>
      </c>
      <c r="D111" t="s">
        <v>38</v>
      </c>
      <c r="E111" t="s">
        <v>39</v>
      </c>
      <c r="F111" t="s">
        <v>40</v>
      </c>
      <c r="G111" t="s">
        <v>41</v>
      </c>
      <c r="H111" t="s">
        <v>42</v>
      </c>
    </row>
    <row r="112" spans="1:8" x14ac:dyDescent="0.3">
      <c r="A112" t="s">
        <v>37</v>
      </c>
      <c r="B112">
        <v>2020.06</v>
      </c>
      <c r="C112">
        <v>1068</v>
      </c>
      <c r="D112" t="s">
        <v>38</v>
      </c>
      <c r="E112" t="s">
        <v>39</v>
      </c>
      <c r="F112" t="s">
        <v>40</v>
      </c>
      <c r="G112" t="s">
        <v>41</v>
      </c>
      <c r="H112" t="s">
        <v>42</v>
      </c>
    </row>
    <row r="113" spans="1:8" x14ac:dyDescent="0.3">
      <c r="A113" t="s">
        <v>37</v>
      </c>
      <c r="B113">
        <v>2020.09</v>
      </c>
      <c r="C113">
        <v>1064</v>
      </c>
      <c r="D113" t="s">
        <v>38</v>
      </c>
      <c r="E113" t="s">
        <v>39</v>
      </c>
      <c r="F113" t="s">
        <v>40</v>
      </c>
      <c r="G113" t="s">
        <v>41</v>
      </c>
      <c r="H113" t="s">
        <v>42</v>
      </c>
    </row>
    <row r="114" spans="1:8" x14ac:dyDescent="0.3">
      <c r="A114" t="s">
        <v>37</v>
      </c>
      <c r="B114">
        <v>2020.12</v>
      </c>
      <c r="C114">
        <v>1067</v>
      </c>
      <c r="D114" t="s">
        <v>38</v>
      </c>
      <c r="E114" t="s">
        <v>39</v>
      </c>
      <c r="F114" t="s">
        <v>40</v>
      </c>
      <c r="G114" t="s">
        <v>41</v>
      </c>
      <c r="H114" t="s">
        <v>42</v>
      </c>
    </row>
    <row r="115" spans="1:8" x14ac:dyDescent="0.3">
      <c r="A115" t="s">
        <v>37</v>
      </c>
      <c r="B115">
        <v>2021.03</v>
      </c>
      <c r="C115">
        <v>1081</v>
      </c>
      <c r="D115" t="s">
        <v>38</v>
      </c>
      <c r="E115" t="s">
        <v>39</v>
      </c>
      <c r="F115" t="s">
        <v>40</v>
      </c>
      <c r="G115" t="s">
        <v>41</v>
      </c>
      <c r="H115" t="s">
        <v>42</v>
      </c>
    </row>
    <row r="116" spans="1:8" x14ac:dyDescent="0.3">
      <c r="A116" t="s">
        <v>37</v>
      </c>
      <c r="B116">
        <v>2021.06</v>
      </c>
      <c r="C116">
        <v>1096</v>
      </c>
      <c r="D116" t="s">
        <v>38</v>
      </c>
      <c r="E116" t="s">
        <v>39</v>
      </c>
      <c r="F116" t="s">
        <v>40</v>
      </c>
      <c r="G116" t="s">
        <v>41</v>
      </c>
      <c r="H116" t="s">
        <v>42</v>
      </c>
    </row>
    <row r="117" spans="1:8" x14ac:dyDescent="0.3">
      <c r="A117" t="s">
        <v>37</v>
      </c>
      <c r="B117">
        <v>2021.09</v>
      </c>
      <c r="C117">
        <v>1117</v>
      </c>
      <c r="D117" t="s">
        <v>38</v>
      </c>
      <c r="E117" t="s">
        <v>39</v>
      </c>
      <c r="F117" t="s">
        <v>40</v>
      </c>
      <c r="G117" t="s">
        <v>41</v>
      </c>
      <c r="H117" t="s">
        <v>42</v>
      </c>
    </row>
    <row r="118" spans="1:8" x14ac:dyDescent="0.3">
      <c r="A118" t="s">
        <v>37</v>
      </c>
      <c r="B118">
        <v>2021.12</v>
      </c>
      <c r="C118">
        <v>1151</v>
      </c>
      <c r="D118" t="s">
        <v>38</v>
      </c>
      <c r="E118" t="s">
        <v>39</v>
      </c>
      <c r="F118" t="s">
        <v>40</v>
      </c>
      <c r="G118" t="s">
        <v>41</v>
      </c>
      <c r="H118" t="s">
        <v>42</v>
      </c>
    </row>
    <row r="119" spans="1:8" x14ac:dyDescent="0.3">
      <c r="A119" t="s">
        <v>37</v>
      </c>
      <c r="B119">
        <v>2022.03</v>
      </c>
      <c r="C119">
        <v>1195</v>
      </c>
      <c r="D119" t="s">
        <v>38</v>
      </c>
      <c r="E119" t="s">
        <v>39</v>
      </c>
      <c r="F119" t="s">
        <v>40</v>
      </c>
      <c r="G119" t="s">
        <v>41</v>
      </c>
      <c r="H119" t="s">
        <v>42</v>
      </c>
    </row>
    <row r="120" spans="1:8" x14ac:dyDescent="0.3">
      <c r="A120" t="s">
        <v>37</v>
      </c>
      <c r="B120">
        <v>2022.06</v>
      </c>
      <c r="C120">
        <v>1267</v>
      </c>
      <c r="D120" t="s">
        <v>38</v>
      </c>
      <c r="E120" t="s">
        <v>39</v>
      </c>
      <c r="F120" t="s">
        <v>40</v>
      </c>
      <c r="G120" t="s">
        <v>41</v>
      </c>
      <c r="H120" t="s">
        <v>42</v>
      </c>
    </row>
    <row r="121" spans="1:8" x14ac:dyDescent="0.3">
      <c r="A121" t="s">
        <v>37</v>
      </c>
      <c r="B121">
        <v>2022.09</v>
      </c>
      <c r="C121">
        <v>1310</v>
      </c>
      <c r="D121" t="s">
        <v>38</v>
      </c>
      <c r="E121" t="s">
        <v>39</v>
      </c>
      <c r="F121" t="s">
        <v>40</v>
      </c>
      <c r="G121" t="s">
        <v>41</v>
      </c>
      <c r="H121" t="s">
        <v>42</v>
      </c>
    </row>
    <row r="122" spans="1:8" x14ac:dyDescent="0.3">
      <c r="A122" t="s">
        <v>37</v>
      </c>
      <c r="B122">
        <v>2022.12</v>
      </c>
      <c r="C122">
        <v>1349</v>
      </c>
      <c r="D122" t="s">
        <v>38</v>
      </c>
      <c r="E122" t="s">
        <v>39</v>
      </c>
      <c r="F122" t="s">
        <v>40</v>
      </c>
      <c r="G122" t="s">
        <v>41</v>
      </c>
      <c r="H122" t="s">
        <v>42</v>
      </c>
    </row>
    <row r="123" spans="1:8" x14ac:dyDescent="0.3">
      <c r="A123" t="s">
        <v>37</v>
      </c>
      <c r="B123">
        <v>2023.03</v>
      </c>
      <c r="C123">
        <v>1353</v>
      </c>
      <c r="D123" t="s">
        <v>38</v>
      </c>
      <c r="E123" t="s">
        <v>39</v>
      </c>
      <c r="F123" t="s">
        <v>40</v>
      </c>
      <c r="G123" t="s">
        <v>41</v>
      </c>
      <c r="H123" t="s">
        <v>42</v>
      </c>
    </row>
    <row r="124" spans="1:8" x14ac:dyDescent="0.3">
      <c r="A124" t="s">
        <v>37</v>
      </c>
      <c r="B124">
        <v>2023.06</v>
      </c>
      <c r="C124">
        <v>1361</v>
      </c>
      <c r="D124" t="s">
        <v>38</v>
      </c>
      <c r="E124" t="s">
        <v>39</v>
      </c>
      <c r="F124" t="s">
        <v>40</v>
      </c>
      <c r="G124" t="s">
        <v>41</v>
      </c>
      <c r="H124" t="s">
        <v>42</v>
      </c>
    </row>
    <row r="125" spans="1:8" x14ac:dyDescent="0.3">
      <c r="A125" t="s">
        <v>37</v>
      </c>
      <c r="B125">
        <v>2023.09</v>
      </c>
      <c r="C125">
        <v>1363</v>
      </c>
      <c r="D125" t="s">
        <v>38</v>
      </c>
      <c r="E125" t="s">
        <v>39</v>
      </c>
      <c r="F125" t="s">
        <v>40</v>
      </c>
      <c r="G125" t="s">
        <v>41</v>
      </c>
      <c r="H125" t="s">
        <v>42</v>
      </c>
    </row>
    <row r="126" spans="1:8" x14ac:dyDescent="0.3">
      <c r="A126" t="s">
        <v>37</v>
      </c>
      <c r="B126">
        <v>2023.12</v>
      </c>
      <c r="C126">
        <v>1356</v>
      </c>
      <c r="D126" t="s">
        <v>38</v>
      </c>
      <c r="E126" t="s">
        <v>39</v>
      </c>
      <c r="F126" t="s">
        <v>40</v>
      </c>
      <c r="G126" t="s">
        <v>41</v>
      </c>
      <c r="H126" t="s">
        <v>42</v>
      </c>
    </row>
    <row r="127" spans="1:8" x14ac:dyDescent="0.3">
      <c r="A127" t="s">
        <v>48</v>
      </c>
      <c r="B127">
        <v>1994.06</v>
      </c>
      <c r="C127">
        <v>534.06909800000005</v>
      </c>
      <c r="D127" t="s">
        <v>38</v>
      </c>
      <c r="E127" t="s">
        <v>39</v>
      </c>
      <c r="F127" t="s">
        <v>49</v>
      </c>
      <c r="G127" t="s">
        <v>50</v>
      </c>
      <c r="H127" t="s">
        <v>51</v>
      </c>
    </row>
    <row r="128" spans="1:8" x14ac:dyDescent="0.3">
      <c r="A128" t="s">
        <v>48</v>
      </c>
      <c r="B128">
        <v>1994.09</v>
      </c>
      <c r="C128">
        <v>504.31861800000001</v>
      </c>
      <c r="D128" t="s">
        <v>38</v>
      </c>
      <c r="E128" t="s">
        <v>39</v>
      </c>
      <c r="F128" t="s">
        <v>49</v>
      </c>
      <c r="G128" t="s">
        <v>50</v>
      </c>
      <c r="H128" t="s">
        <v>51</v>
      </c>
    </row>
    <row r="129" spans="1:8" x14ac:dyDescent="0.3">
      <c r="A129" t="s">
        <v>48</v>
      </c>
      <c r="B129">
        <v>1994.12</v>
      </c>
      <c r="C129">
        <v>502.39923199999998</v>
      </c>
      <c r="D129" t="s">
        <v>38</v>
      </c>
      <c r="E129" t="s">
        <v>39</v>
      </c>
      <c r="F129" t="s">
        <v>49</v>
      </c>
      <c r="G129" t="s">
        <v>50</v>
      </c>
      <c r="H129" t="s">
        <v>51</v>
      </c>
    </row>
    <row r="130" spans="1:8" x14ac:dyDescent="0.3">
      <c r="A130" t="s">
        <v>48</v>
      </c>
      <c r="B130">
        <v>1995.03</v>
      </c>
      <c r="C130">
        <v>497.60076800000002</v>
      </c>
      <c r="D130" t="s">
        <v>38</v>
      </c>
      <c r="E130" t="s">
        <v>39</v>
      </c>
      <c r="F130" t="s">
        <v>49</v>
      </c>
      <c r="G130" t="s">
        <v>50</v>
      </c>
      <c r="H130" t="s">
        <v>51</v>
      </c>
    </row>
    <row r="131" spans="1:8" x14ac:dyDescent="0.3">
      <c r="A131" t="s">
        <v>48</v>
      </c>
      <c r="B131">
        <v>1995.06</v>
      </c>
      <c r="C131">
        <v>488.00383900000003</v>
      </c>
      <c r="D131" t="s">
        <v>38</v>
      </c>
      <c r="E131" t="s">
        <v>39</v>
      </c>
      <c r="F131" t="s">
        <v>49</v>
      </c>
      <c r="G131" t="s">
        <v>50</v>
      </c>
      <c r="H131" t="s">
        <v>51</v>
      </c>
    </row>
    <row r="132" spans="1:8" x14ac:dyDescent="0.3">
      <c r="A132" t="s">
        <v>48</v>
      </c>
      <c r="B132">
        <v>1995.09</v>
      </c>
      <c r="C132">
        <v>513.91554699999995</v>
      </c>
      <c r="D132" t="s">
        <v>38</v>
      </c>
      <c r="E132" t="s">
        <v>39</v>
      </c>
      <c r="F132" t="s">
        <v>49</v>
      </c>
      <c r="G132" t="s">
        <v>50</v>
      </c>
      <c r="H132" t="s">
        <v>51</v>
      </c>
    </row>
    <row r="133" spans="1:8" x14ac:dyDescent="0.3">
      <c r="A133" t="s">
        <v>48</v>
      </c>
      <c r="B133">
        <v>1995.12</v>
      </c>
      <c r="C133">
        <v>514.87523999999996</v>
      </c>
      <c r="D133" t="s">
        <v>38</v>
      </c>
      <c r="E133" t="s">
        <v>39</v>
      </c>
      <c r="F133" t="s">
        <v>49</v>
      </c>
      <c r="G133" t="s">
        <v>50</v>
      </c>
      <c r="H133" t="s">
        <v>51</v>
      </c>
    </row>
    <row r="134" spans="1:8" x14ac:dyDescent="0.3">
      <c r="A134" t="s">
        <v>48</v>
      </c>
      <c r="B134">
        <v>1996.03</v>
      </c>
      <c r="C134">
        <v>508.63723599999997</v>
      </c>
      <c r="D134" t="s">
        <v>38</v>
      </c>
      <c r="E134" t="s">
        <v>39</v>
      </c>
      <c r="F134" t="s">
        <v>49</v>
      </c>
      <c r="G134" t="s">
        <v>50</v>
      </c>
      <c r="H134" t="s">
        <v>51</v>
      </c>
    </row>
    <row r="135" spans="1:8" x14ac:dyDescent="0.3">
      <c r="A135" t="s">
        <v>48</v>
      </c>
      <c r="B135">
        <v>1996.06</v>
      </c>
      <c r="C135">
        <v>499.04030699999998</v>
      </c>
      <c r="D135" t="s">
        <v>38</v>
      </c>
      <c r="E135" t="s">
        <v>39</v>
      </c>
      <c r="F135" t="s">
        <v>49</v>
      </c>
      <c r="G135" t="s">
        <v>50</v>
      </c>
      <c r="H135" t="s">
        <v>51</v>
      </c>
    </row>
    <row r="136" spans="1:8" x14ac:dyDescent="0.3">
      <c r="A136" t="s">
        <v>48</v>
      </c>
      <c r="B136">
        <v>1996.09</v>
      </c>
      <c r="C136">
        <v>500.95969300000002</v>
      </c>
      <c r="D136" t="s">
        <v>38</v>
      </c>
      <c r="E136" t="s">
        <v>39</v>
      </c>
      <c r="F136" t="s">
        <v>49</v>
      </c>
      <c r="G136" t="s">
        <v>50</v>
      </c>
      <c r="H136" t="s">
        <v>51</v>
      </c>
    </row>
    <row r="137" spans="1:8" x14ac:dyDescent="0.3">
      <c r="A137" t="s">
        <v>48</v>
      </c>
      <c r="B137">
        <v>1996.12</v>
      </c>
      <c r="C137">
        <v>500.95969300000002</v>
      </c>
      <c r="D137" t="s">
        <v>38</v>
      </c>
      <c r="E137" t="s">
        <v>39</v>
      </c>
      <c r="F137" t="s">
        <v>49</v>
      </c>
      <c r="G137" t="s">
        <v>50</v>
      </c>
      <c r="H137" t="s">
        <v>51</v>
      </c>
    </row>
    <row r="138" spans="1:8" x14ac:dyDescent="0.3">
      <c r="A138" t="s">
        <v>48</v>
      </c>
      <c r="B138">
        <v>1997.03</v>
      </c>
      <c r="C138">
        <v>500.95969300000002</v>
      </c>
      <c r="D138" t="s">
        <v>38</v>
      </c>
      <c r="E138" t="s">
        <v>39</v>
      </c>
      <c r="F138" t="s">
        <v>49</v>
      </c>
      <c r="G138" t="s">
        <v>50</v>
      </c>
      <c r="H138" t="s">
        <v>51</v>
      </c>
    </row>
    <row r="139" spans="1:8" x14ac:dyDescent="0.3">
      <c r="A139" t="s">
        <v>48</v>
      </c>
      <c r="B139">
        <v>1997.06</v>
      </c>
      <c r="C139">
        <v>519.67370400000004</v>
      </c>
      <c r="D139" t="s">
        <v>38</v>
      </c>
      <c r="E139" t="s">
        <v>39</v>
      </c>
      <c r="F139" t="s">
        <v>49</v>
      </c>
      <c r="G139" t="s">
        <v>50</v>
      </c>
      <c r="H139" t="s">
        <v>51</v>
      </c>
    </row>
    <row r="140" spans="1:8" x14ac:dyDescent="0.3">
      <c r="A140" t="s">
        <v>48</v>
      </c>
      <c r="B140">
        <v>1997.09</v>
      </c>
      <c r="C140">
        <v>458.733205</v>
      </c>
      <c r="D140" t="s">
        <v>38</v>
      </c>
      <c r="E140" t="s">
        <v>39</v>
      </c>
      <c r="F140" t="s">
        <v>49</v>
      </c>
      <c r="G140" t="s">
        <v>50</v>
      </c>
      <c r="H140" t="s">
        <v>51</v>
      </c>
    </row>
    <row r="141" spans="1:8" x14ac:dyDescent="0.3">
      <c r="A141" t="s">
        <v>48</v>
      </c>
      <c r="B141">
        <v>1997.12</v>
      </c>
      <c r="C141">
        <v>479.84644900000001</v>
      </c>
      <c r="D141" t="s">
        <v>38</v>
      </c>
      <c r="E141" t="s">
        <v>39</v>
      </c>
      <c r="F141" t="s">
        <v>49</v>
      </c>
      <c r="G141" t="s">
        <v>50</v>
      </c>
      <c r="H141" t="s">
        <v>51</v>
      </c>
    </row>
    <row r="142" spans="1:8" x14ac:dyDescent="0.3">
      <c r="A142" t="s">
        <v>48</v>
      </c>
      <c r="B142">
        <v>1998.03</v>
      </c>
      <c r="C142">
        <v>477.44721700000002</v>
      </c>
      <c r="D142" t="s">
        <v>38</v>
      </c>
      <c r="E142" t="s">
        <v>39</v>
      </c>
      <c r="F142" t="s">
        <v>49</v>
      </c>
      <c r="G142" t="s">
        <v>50</v>
      </c>
      <c r="H142" t="s">
        <v>51</v>
      </c>
    </row>
    <row r="143" spans="1:8" x14ac:dyDescent="0.3">
      <c r="A143" t="s">
        <v>48</v>
      </c>
      <c r="B143">
        <v>1998.06</v>
      </c>
      <c r="C143">
        <v>499.04030699999998</v>
      </c>
      <c r="D143" t="s">
        <v>38</v>
      </c>
      <c r="E143" t="s">
        <v>39</v>
      </c>
      <c r="F143" t="s">
        <v>49</v>
      </c>
      <c r="G143" t="s">
        <v>50</v>
      </c>
      <c r="H143" t="s">
        <v>51</v>
      </c>
    </row>
    <row r="144" spans="1:8" x14ac:dyDescent="0.3">
      <c r="A144" t="s">
        <v>48</v>
      </c>
      <c r="B144">
        <v>1998.09</v>
      </c>
      <c r="C144">
        <v>457.29366599999997</v>
      </c>
      <c r="D144" t="s">
        <v>38</v>
      </c>
      <c r="E144" t="s">
        <v>39</v>
      </c>
      <c r="F144" t="s">
        <v>49</v>
      </c>
      <c r="G144" t="s">
        <v>50</v>
      </c>
      <c r="H144" t="s">
        <v>51</v>
      </c>
    </row>
    <row r="145" spans="1:8" x14ac:dyDescent="0.3">
      <c r="A145" t="s">
        <v>48</v>
      </c>
      <c r="B145">
        <v>1998.12</v>
      </c>
      <c r="C145">
        <v>453.93474099999997</v>
      </c>
      <c r="D145" t="s">
        <v>38</v>
      </c>
      <c r="E145" t="s">
        <v>39</v>
      </c>
      <c r="F145" t="s">
        <v>49</v>
      </c>
      <c r="G145" t="s">
        <v>50</v>
      </c>
      <c r="H145" t="s">
        <v>51</v>
      </c>
    </row>
    <row r="146" spans="1:8" x14ac:dyDescent="0.3">
      <c r="A146" t="s">
        <v>48</v>
      </c>
      <c r="B146">
        <v>1999.03</v>
      </c>
      <c r="C146">
        <v>451.53550899999999</v>
      </c>
      <c r="D146" t="s">
        <v>38</v>
      </c>
      <c r="E146" t="s">
        <v>39</v>
      </c>
      <c r="F146" t="s">
        <v>49</v>
      </c>
      <c r="G146" t="s">
        <v>50</v>
      </c>
      <c r="H146" t="s">
        <v>51</v>
      </c>
    </row>
    <row r="147" spans="1:8" x14ac:dyDescent="0.3">
      <c r="A147" t="s">
        <v>48</v>
      </c>
      <c r="B147">
        <v>1999.06</v>
      </c>
      <c r="C147">
        <v>457.77351299999998</v>
      </c>
      <c r="D147" t="s">
        <v>38</v>
      </c>
      <c r="E147" t="s">
        <v>39</v>
      </c>
      <c r="F147" t="s">
        <v>49</v>
      </c>
      <c r="G147" t="s">
        <v>50</v>
      </c>
      <c r="H147" t="s">
        <v>51</v>
      </c>
    </row>
    <row r="148" spans="1:8" x14ac:dyDescent="0.3">
      <c r="A148" t="s">
        <v>48</v>
      </c>
      <c r="B148">
        <v>1999.09</v>
      </c>
      <c r="C148">
        <v>479.84644900000001</v>
      </c>
      <c r="D148" t="s">
        <v>38</v>
      </c>
      <c r="E148" t="s">
        <v>39</v>
      </c>
      <c r="F148" t="s">
        <v>49</v>
      </c>
      <c r="G148" t="s">
        <v>50</v>
      </c>
      <c r="H148" t="s">
        <v>51</v>
      </c>
    </row>
    <row r="149" spans="1:8" x14ac:dyDescent="0.3">
      <c r="A149" t="s">
        <v>48</v>
      </c>
      <c r="B149">
        <v>1999.12</v>
      </c>
      <c r="C149">
        <v>486.56429900000001</v>
      </c>
      <c r="D149" t="s">
        <v>38</v>
      </c>
      <c r="E149" t="s">
        <v>39</v>
      </c>
      <c r="F149" t="s">
        <v>49</v>
      </c>
      <c r="G149" t="s">
        <v>50</v>
      </c>
      <c r="H149" t="s">
        <v>51</v>
      </c>
    </row>
    <row r="150" spans="1:8" x14ac:dyDescent="0.3">
      <c r="A150" t="s">
        <v>48</v>
      </c>
      <c r="B150">
        <v>2000.03</v>
      </c>
      <c r="C150">
        <v>486.56429900000001</v>
      </c>
      <c r="D150" t="s">
        <v>38</v>
      </c>
      <c r="E150" t="s">
        <v>39</v>
      </c>
      <c r="F150" t="s">
        <v>49</v>
      </c>
      <c r="G150" t="s">
        <v>50</v>
      </c>
      <c r="H150" t="s">
        <v>51</v>
      </c>
    </row>
    <row r="151" spans="1:8" x14ac:dyDescent="0.3">
      <c r="A151" t="s">
        <v>48</v>
      </c>
      <c r="B151">
        <v>2000.06</v>
      </c>
      <c r="C151">
        <v>493.76199600000001</v>
      </c>
      <c r="D151" t="s">
        <v>38</v>
      </c>
      <c r="E151" t="s">
        <v>39</v>
      </c>
      <c r="F151" t="s">
        <v>49</v>
      </c>
      <c r="G151" t="s">
        <v>50</v>
      </c>
      <c r="H151" t="s">
        <v>51</v>
      </c>
    </row>
    <row r="152" spans="1:8" x14ac:dyDescent="0.3">
      <c r="A152" t="s">
        <v>48</v>
      </c>
      <c r="B152">
        <v>2000.09</v>
      </c>
      <c r="C152">
        <v>577.73512500000004</v>
      </c>
      <c r="D152" t="s">
        <v>38</v>
      </c>
      <c r="E152" t="s">
        <v>39</v>
      </c>
      <c r="F152" t="s">
        <v>49</v>
      </c>
      <c r="G152" t="s">
        <v>50</v>
      </c>
      <c r="H152" t="s">
        <v>51</v>
      </c>
    </row>
    <row r="153" spans="1:8" x14ac:dyDescent="0.3">
      <c r="A153" t="s">
        <v>48</v>
      </c>
      <c r="B153">
        <v>2000.12</v>
      </c>
      <c r="C153">
        <v>586.37236099999996</v>
      </c>
      <c r="D153" t="s">
        <v>38</v>
      </c>
      <c r="E153" t="s">
        <v>39</v>
      </c>
      <c r="F153" t="s">
        <v>49</v>
      </c>
      <c r="G153" t="s">
        <v>50</v>
      </c>
      <c r="H153" t="s">
        <v>51</v>
      </c>
    </row>
    <row r="154" spans="1:8" x14ac:dyDescent="0.3">
      <c r="A154" t="s">
        <v>48</v>
      </c>
      <c r="B154">
        <v>2001.03</v>
      </c>
      <c r="C154">
        <v>581.09405000000004</v>
      </c>
      <c r="D154" t="s">
        <v>38</v>
      </c>
      <c r="E154" t="s">
        <v>39</v>
      </c>
      <c r="F154" t="s">
        <v>49</v>
      </c>
      <c r="G154" t="s">
        <v>50</v>
      </c>
      <c r="H154" t="s">
        <v>51</v>
      </c>
    </row>
    <row r="155" spans="1:8" x14ac:dyDescent="0.3">
      <c r="A155" t="s">
        <v>48</v>
      </c>
      <c r="B155">
        <v>2001.06</v>
      </c>
      <c r="C155">
        <v>595.96929</v>
      </c>
      <c r="D155" t="s">
        <v>38</v>
      </c>
      <c r="E155" t="s">
        <v>39</v>
      </c>
      <c r="F155" t="s">
        <v>49</v>
      </c>
      <c r="G155" t="s">
        <v>50</v>
      </c>
      <c r="H155" t="s">
        <v>51</v>
      </c>
    </row>
    <row r="156" spans="1:8" x14ac:dyDescent="0.3">
      <c r="A156" t="s">
        <v>48</v>
      </c>
      <c r="B156">
        <v>2001.09</v>
      </c>
      <c r="C156">
        <v>724.08829200000002</v>
      </c>
      <c r="D156" t="s">
        <v>38</v>
      </c>
      <c r="E156" t="s">
        <v>39</v>
      </c>
      <c r="F156" t="s">
        <v>49</v>
      </c>
      <c r="G156" t="s">
        <v>50</v>
      </c>
      <c r="H156" t="s">
        <v>51</v>
      </c>
    </row>
    <row r="157" spans="1:8" x14ac:dyDescent="0.3">
      <c r="A157" t="s">
        <v>48</v>
      </c>
      <c r="B157">
        <v>2001.12</v>
      </c>
      <c r="C157">
        <v>727.44721700000002</v>
      </c>
      <c r="D157" t="s">
        <v>38</v>
      </c>
      <c r="E157" t="s">
        <v>39</v>
      </c>
      <c r="F157" t="s">
        <v>49</v>
      </c>
      <c r="G157" t="s">
        <v>50</v>
      </c>
      <c r="H157" t="s">
        <v>51</v>
      </c>
    </row>
    <row r="158" spans="1:8" x14ac:dyDescent="0.3">
      <c r="A158" t="s">
        <v>48</v>
      </c>
      <c r="B158">
        <v>2002.03</v>
      </c>
      <c r="C158">
        <v>719.76967400000001</v>
      </c>
      <c r="D158" t="s">
        <v>38</v>
      </c>
      <c r="E158" t="s">
        <v>39</v>
      </c>
      <c r="F158" t="s">
        <v>49</v>
      </c>
      <c r="G158" t="s">
        <v>50</v>
      </c>
      <c r="H158" t="s">
        <v>51</v>
      </c>
    </row>
    <row r="159" spans="1:8" x14ac:dyDescent="0.3">
      <c r="A159" t="s">
        <v>48</v>
      </c>
      <c r="B159">
        <v>2002.06</v>
      </c>
      <c r="C159">
        <v>712.09213099999999</v>
      </c>
      <c r="D159" t="s">
        <v>38</v>
      </c>
      <c r="E159" t="s">
        <v>39</v>
      </c>
      <c r="F159" t="s">
        <v>49</v>
      </c>
      <c r="G159" t="s">
        <v>50</v>
      </c>
      <c r="H159" t="s">
        <v>51</v>
      </c>
    </row>
    <row r="160" spans="1:8" x14ac:dyDescent="0.3">
      <c r="A160" t="s">
        <v>48</v>
      </c>
      <c r="B160">
        <v>2002.09</v>
      </c>
      <c r="C160">
        <v>543.66602699999999</v>
      </c>
      <c r="D160" t="s">
        <v>38</v>
      </c>
      <c r="E160" t="s">
        <v>39</v>
      </c>
      <c r="F160" t="s">
        <v>49</v>
      </c>
      <c r="G160" t="s">
        <v>50</v>
      </c>
      <c r="H160" t="s">
        <v>51</v>
      </c>
    </row>
    <row r="161" spans="1:8" x14ac:dyDescent="0.3">
      <c r="A161" t="s">
        <v>48</v>
      </c>
      <c r="B161">
        <v>2002.12</v>
      </c>
      <c r="C161">
        <v>539.82725500000004</v>
      </c>
      <c r="D161" t="s">
        <v>38</v>
      </c>
      <c r="E161" t="s">
        <v>39</v>
      </c>
      <c r="F161" t="s">
        <v>49</v>
      </c>
      <c r="G161" t="s">
        <v>50</v>
      </c>
      <c r="H161" t="s">
        <v>51</v>
      </c>
    </row>
    <row r="162" spans="1:8" x14ac:dyDescent="0.3">
      <c r="A162" t="s">
        <v>48</v>
      </c>
      <c r="B162">
        <v>2003.03</v>
      </c>
      <c r="C162">
        <v>527.83109400000001</v>
      </c>
      <c r="D162" t="s">
        <v>38</v>
      </c>
      <c r="E162" t="s">
        <v>39</v>
      </c>
      <c r="F162" t="s">
        <v>49</v>
      </c>
      <c r="G162" t="s">
        <v>50</v>
      </c>
      <c r="H162" t="s">
        <v>51</v>
      </c>
    </row>
    <row r="163" spans="1:8" x14ac:dyDescent="0.3">
      <c r="A163" t="s">
        <v>48</v>
      </c>
      <c r="B163">
        <v>2003.06</v>
      </c>
      <c r="C163">
        <v>518.23416499999996</v>
      </c>
      <c r="D163" t="s">
        <v>38</v>
      </c>
      <c r="E163" t="s">
        <v>39</v>
      </c>
      <c r="F163" t="s">
        <v>49</v>
      </c>
      <c r="G163" t="s">
        <v>50</v>
      </c>
      <c r="H163" t="s">
        <v>51</v>
      </c>
    </row>
    <row r="164" spans="1:8" x14ac:dyDescent="0.3">
      <c r="A164" t="s">
        <v>48</v>
      </c>
      <c r="B164">
        <v>2003.09</v>
      </c>
      <c r="C164">
        <v>548.46449099999995</v>
      </c>
      <c r="D164" t="s">
        <v>38</v>
      </c>
      <c r="E164" t="s">
        <v>39</v>
      </c>
      <c r="F164" t="s">
        <v>49</v>
      </c>
      <c r="G164" t="s">
        <v>50</v>
      </c>
      <c r="H164" t="s">
        <v>51</v>
      </c>
    </row>
    <row r="165" spans="1:8" x14ac:dyDescent="0.3">
      <c r="A165" t="s">
        <v>48</v>
      </c>
      <c r="B165">
        <v>2003.12</v>
      </c>
      <c r="C165">
        <v>550.86372400000005</v>
      </c>
      <c r="D165" t="s">
        <v>38</v>
      </c>
      <c r="E165" t="s">
        <v>39</v>
      </c>
      <c r="F165" t="s">
        <v>49</v>
      </c>
      <c r="G165" t="s">
        <v>50</v>
      </c>
      <c r="H165" t="s">
        <v>51</v>
      </c>
    </row>
    <row r="166" spans="1:8" x14ac:dyDescent="0.3">
      <c r="A166" t="s">
        <v>48</v>
      </c>
      <c r="B166">
        <v>2004.03</v>
      </c>
      <c r="C166">
        <v>544.62572</v>
      </c>
      <c r="D166" t="s">
        <v>38</v>
      </c>
      <c r="E166" t="s">
        <v>39</v>
      </c>
      <c r="F166" t="s">
        <v>49</v>
      </c>
      <c r="G166" t="s">
        <v>50</v>
      </c>
      <c r="H166" t="s">
        <v>51</v>
      </c>
    </row>
    <row r="167" spans="1:8" x14ac:dyDescent="0.3">
      <c r="A167" t="s">
        <v>48</v>
      </c>
      <c r="B167">
        <v>2004.06</v>
      </c>
      <c r="C167">
        <v>547.984645</v>
      </c>
      <c r="D167" t="s">
        <v>38</v>
      </c>
      <c r="E167" t="s">
        <v>39</v>
      </c>
      <c r="F167" t="s">
        <v>49</v>
      </c>
      <c r="G167" t="s">
        <v>50</v>
      </c>
      <c r="H167" t="s">
        <v>51</v>
      </c>
    </row>
    <row r="168" spans="1:8" x14ac:dyDescent="0.3">
      <c r="A168" t="s">
        <v>48</v>
      </c>
      <c r="B168">
        <v>2004.09</v>
      </c>
      <c r="C168">
        <v>548.46449099999995</v>
      </c>
      <c r="D168" t="s">
        <v>38</v>
      </c>
      <c r="E168" t="s">
        <v>39</v>
      </c>
      <c r="F168" t="s">
        <v>49</v>
      </c>
      <c r="G168" t="s">
        <v>50</v>
      </c>
      <c r="H168" t="s">
        <v>51</v>
      </c>
    </row>
    <row r="169" spans="1:8" x14ac:dyDescent="0.3">
      <c r="A169" t="s">
        <v>48</v>
      </c>
      <c r="B169">
        <v>2004.12</v>
      </c>
      <c r="C169">
        <v>547.02495199999998</v>
      </c>
      <c r="D169" t="s">
        <v>38</v>
      </c>
      <c r="E169" t="s">
        <v>39</v>
      </c>
      <c r="F169" t="s">
        <v>49</v>
      </c>
      <c r="G169" t="s">
        <v>50</v>
      </c>
      <c r="H169" t="s">
        <v>51</v>
      </c>
    </row>
    <row r="170" spans="1:8" x14ac:dyDescent="0.3">
      <c r="A170" t="s">
        <v>48</v>
      </c>
      <c r="B170">
        <v>2005.03</v>
      </c>
      <c r="C170">
        <v>542.22648800000002</v>
      </c>
      <c r="D170" t="s">
        <v>38</v>
      </c>
      <c r="E170" t="s">
        <v>39</v>
      </c>
      <c r="F170" t="s">
        <v>49</v>
      </c>
      <c r="G170" t="s">
        <v>50</v>
      </c>
      <c r="H170" t="s">
        <v>51</v>
      </c>
    </row>
    <row r="171" spans="1:8" x14ac:dyDescent="0.3">
      <c r="A171" t="s">
        <v>48</v>
      </c>
      <c r="B171">
        <v>2005.06</v>
      </c>
      <c r="C171">
        <v>546.06525899999997</v>
      </c>
      <c r="D171" t="s">
        <v>38</v>
      </c>
      <c r="E171" t="s">
        <v>39</v>
      </c>
      <c r="F171" t="s">
        <v>49</v>
      </c>
      <c r="G171" t="s">
        <v>50</v>
      </c>
      <c r="H171" t="s">
        <v>51</v>
      </c>
    </row>
    <row r="172" spans="1:8" x14ac:dyDescent="0.3">
      <c r="A172" t="s">
        <v>48</v>
      </c>
      <c r="B172">
        <v>2005.09</v>
      </c>
      <c r="C172">
        <v>557.58157400000005</v>
      </c>
      <c r="D172" t="s">
        <v>38</v>
      </c>
      <c r="E172" t="s">
        <v>39</v>
      </c>
      <c r="F172" t="s">
        <v>49</v>
      </c>
      <c r="G172" t="s">
        <v>50</v>
      </c>
      <c r="H172" t="s">
        <v>51</v>
      </c>
    </row>
    <row r="173" spans="1:8" x14ac:dyDescent="0.3">
      <c r="A173" t="s">
        <v>48</v>
      </c>
      <c r="B173">
        <v>2005.12</v>
      </c>
      <c r="C173">
        <v>550.38387699999998</v>
      </c>
      <c r="D173" t="s">
        <v>38</v>
      </c>
      <c r="E173" t="s">
        <v>39</v>
      </c>
      <c r="F173" t="s">
        <v>49</v>
      </c>
      <c r="G173" t="s">
        <v>50</v>
      </c>
      <c r="H173" t="s">
        <v>51</v>
      </c>
    </row>
    <row r="174" spans="1:8" x14ac:dyDescent="0.3">
      <c r="A174" t="s">
        <v>48</v>
      </c>
      <c r="B174">
        <v>2006.03</v>
      </c>
      <c r="C174">
        <v>541.266795</v>
      </c>
      <c r="D174" t="s">
        <v>38</v>
      </c>
      <c r="E174" t="s">
        <v>39</v>
      </c>
      <c r="F174" t="s">
        <v>49</v>
      </c>
      <c r="G174" t="s">
        <v>50</v>
      </c>
      <c r="H174" t="s">
        <v>51</v>
      </c>
    </row>
    <row r="175" spans="1:8" x14ac:dyDescent="0.3">
      <c r="A175" t="s">
        <v>48</v>
      </c>
      <c r="B175">
        <v>2006.06</v>
      </c>
      <c r="C175">
        <v>547.984645</v>
      </c>
      <c r="D175" t="s">
        <v>38</v>
      </c>
      <c r="E175" t="s">
        <v>39</v>
      </c>
      <c r="F175" t="s">
        <v>49</v>
      </c>
      <c r="G175" t="s">
        <v>50</v>
      </c>
      <c r="H175" t="s">
        <v>51</v>
      </c>
    </row>
    <row r="176" spans="1:8" x14ac:dyDescent="0.3">
      <c r="A176" t="s">
        <v>48</v>
      </c>
      <c r="B176">
        <v>2006.09</v>
      </c>
      <c r="C176">
        <v>585.41266800000005</v>
      </c>
      <c r="D176" t="s">
        <v>38</v>
      </c>
      <c r="E176" t="s">
        <v>39</v>
      </c>
      <c r="F176" t="s">
        <v>49</v>
      </c>
      <c r="G176" t="s">
        <v>50</v>
      </c>
      <c r="H176" t="s">
        <v>51</v>
      </c>
    </row>
    <row r="177" spans="1:8" x14ac:dyDescent="0.3">
      <c r="A177" t="s">
        <v>48</v>
      </c>
      <c r="B177">
        <v>2006.12</v>
      </c>
      <c r="C177">
        <v>583.97312899999997</v>
      </c>
      <c r="D177" t="s">
        <v>38</v>
      </c>
      <c r="E177" t="s">
        <v>39</v>
      </c>
      <c r="F177" t="s">
        <v>49</v>
      </c>
      <c r="G177" t="s">
        <v>50</v>
      </c>
      <c r="H177" t="s">
        <v>51</v>
      </c>
    </row>
    <row r="178" spans="1:8" x14ac:dyDescent="0.3">
      <c r="A178" t="s">
        <v>48</v>
      </c>
      <c r="B178">
        <v>2007.03</v>
      </c>
      <c r="C178">
        <v>574.37620000000004</v>
      </c>
      <c r="D178" t="s">
        <v>38</v>
      </c>
      <c r="E178" t="s">
        <v>39</v>
      </c>
      <c r="F178" t="s">
        <v>49</v>
      </c>
      <c r="G178" t="s">
        <v>50</v>
      </c>
      <c r="H178" t="s">
        <v>51</v>
      </c>
    </row>
    <row r="179" spans="1:8" x14ac:dyDescent="0.3">
      <c r="A179" t="s">
        <v>48</v>
      </c>
      <c r="B179">
        <v>2007.06</v>
      </c>
      <c r="C179">
        <v>571.01727500000004</v>
      </c>
      <c r="D179" t="s">
        <v>38</v>
      </c>
      <c r="E179" t="s">
        <v>39</v>
      </c>
      <c r="F179" t="s">
        <v>49</v>
      </c>
      <c r="G179" t="s">
        <v>50</v>
      </c>
      <c r="H179" t="s">
        <v>51</v>
      </c>
    </row>
    <row r="180" spans="1:8" x14ac:dyDescent="0.3">
      <c r="A180" t="s">
        <v>48</v>
      </c>
      <c r="B180">
        <v>2007.09</v>
      </c>
      <c r="C180">
        <v>735.60460699999999</v>
      </c>
      <c r="D180" t="s">
        <v>38</v>
      </c>
      <c r="E180" t="s">
        <v>39</v>
      </c>
      <c r="F180" t="s">
        <v>49</v>
      </c>
      <c r="G180" t="s">
        <v>50</v>
      </c>
      <c r="H180" t="s">
        <v>51</v>
      </c>
    </row>
    <row r="181" spans="1:8" x14ac:dyDescent="0.3">
      <c r="A181" t="s">
        <v>48</v>
      </c>
      <c r="B181">
        <v>2007.12</v>
      </c>
      <c r="C181">
        <v>737.04414599999996</v>
      </c>
      <c r="D181" t="s">
        <v>38</v>
      </c>
      <c r="E181" t="s">
        <v>39</v>
      </c>
      <c r="F181" t="s">
        <v>49</v>
      </c>
      <c r="G181" t="s">
        <v>50</v>
      </c>
      <c r="H181" t="s">
        <v>51</v>
      </c>
    </row>
    <row r="182" spans="1:8" x14ac:dyDescent="0.3">
      <c r="A182" t="s">
        <v>48</v>
      </c>
      <c r="B182">
        <v>2008.03</v>
      </c>
      <c r="C182">
        <v>727.44721700000002</v>
      </c>
      <c r="D182" t="s">
        <v>38</v>
      </c>
      <c r="E182" t="s">
        <v>39</v>
      </c>
      <c r="F182" t="s">
        <v>49</v>
      </c>
      <c r="G182" t="s">
        <v>50</v>
      </c>
      <c r="H182" t="s">
        <v>51</v>
      </c>
    </row>
    <row r="183" spans="1:8" x14ac:dyDescent="0.3">
      <c r="A183" t="s">
        <v>48</v>
      </c>
      <c r="B183">
        <v>2008.06</v>
      </c>
      <c r="C183">
        <v>742.80230300000005</v>
      </c>
      <c r="D183" t="s">
        <v>38</v>
      </c>
      <c r="E183" t="s">
        <v>39</v>
      </c>
      <c r="F183" t="s">
        <v>49</v>
      </c>
      <c r="G183" t="s">
        <v>50</v>
      </c>
      <c r="H183" t="s">
        <v>51</v>
      </c>
    </row>
    <row r="184" spans="1:8" x14ac:dyDescent="0.3">
      <c r="A184" t="s">
        <v>48</v>
      </c>
      <c r="B184">
        <v>2008.09</v>
      </c>
      <c r="C184">
        <v>924.18426099999999</v>
      </c>
      <c r="D184" t="s">
        <v>38</v>
      </c>
      <c r="E184" t="s">
        <v>39</v>
      </c>
      <c r="F184" t="s">
        <v>49</v>
      </c>
      <c r="G184" t="s">
        <v>50</v>
      </c>
      <c r="H184" t="s">
        <v>51</v>
      </c>
    </row>
    <row r="185" spans="1:8" x14ac:dyDescent="0.3">
      <c r="A185" t="s">
        <v>48</v>
      </c>
      <c r="B185">
        <v>2008.12</v>
      </c>
      <c r="C185">
        <v>916.02687100000003</v>
      </c>
      <c r="D185" t="s">
        <v>38</v>
      </c>
      <c r="E185" t="s">
        <v>39</v>
      </c>
      <c r="F185" t="s">
        <v>49</v>
      </c>
      <c r="G185" t="s">
        <v>50</v>
      </c>
      <c r="H185" t="s">
        <v>51</v>
      </c>
    </row>
    <row r="186" spans="1:8" x14ac:dyDescent="0.3">
      <c r="A186" t="s">
        <v>48</v>
      </c>
      <c r="B186">
        <v>2009.03</v>
      </c>
      <c r="C186">
        <v>902.59117100000003</v>
      </c>
      <c r="D186" t="s">
        <v>38</v>
      </c>
      <c r="E186" t="s">
        <v>39</v>
      </c>
      <c r="F186" t="s">
        <v>49</v>
      </c>
      <c r="G186" t="s">
        <v>50</v>
      </c>
      <c r="H186" t="s">
        <v>51</v>
      </c>
    </row>
    <row r="187" spans="1:8" x14ac:dyDescent="0.3">
      <c r="A187" t="s">
        <v>48</v>
      </c>
      <c r="B187">
        <v>2009.06</v>
      </c>
      <c r="C187">
        <v>901.63147800000002</v>
      </c>
      <c r="D187" t="s">
        <v>38</v>
      </c>
      <c r="E187" t="s">
        <v>39</v>
      </c>
      <c r="F187" t="s">
        <v>49</v>
      </c>
      <c r="G187" t="s">
        <v>50</v>
      </c>
      <c r="H187" t="s">
        <v>51</v>
      </c>
    </row>
    <row r="188" spans="1:8" x14ac:dyDescent="0.3">
      <c r="A188" t="s">
        <v>48</v>
      </c>
      <c r="B188">
        <v>2009.09</v>
      </c>
      <c r="C188">
        <v>682.82149700000002</v>
      </c>
      <c r="D188" t="s">
        <v>38</v>
      </c>
      <c r="E188" t="s">
        <v>39</v>
      </c>
      <c r="F188" t="s">
        <v>49</v>
      </c>
      <c r="G188" t="s">
        <v>50</v>
      </c>
      <c r="H188" t="s">
        <v>51</v>
      </c>
    </row>
    <row r="189" spans="1:8" x14ac:dyDescent="0.3">
      <c r="A189" t="s">
        <v>48</v>
      </c>
      <c r="B189">
        <v>2009.12</v>
      </c>
      <c r="C189">
        <v>829.17466400000001</v>
      </c>
      <c r="D189" t="s">
        <v>38</v>
      </c>
      <c r="E189" t="s">
        <v>39</v>
      </c>
      <c r="F189" t="s">
        <v>49</v>
      </c>
      <c r="G189" t="s">
        <v>50</v>
      </c>
      <c r="H189" t="s">
        <v>51</v>
      </c>
    </row>
    <row r="190" spans="1:8" x14ac:dyDescent="0.3">
      <c r="A190" t="s">
        <v>48</v>
      </c>
      <c r="B190">
        <v>2010.03</v>
      </c>
      <c r="C190">
        <v>884.83685200000002</v>
      </c>
      <c r="D190" t="s">
        <v>38</v>
      </c>
      <c r="E190" t="s">
        <v>39</v>
      </c>
      <c r="F190" t="s">
        <v>49</v>
      </c>
      <c r="G190" t="s">
        <v>50</v>
      </c>
      <c r="H190" t="s">
        <v>51</v>
      </c>
    </row>
    <row r="191" spans="1:8" x14ac:dyDescent="0.3">
      <c r="A191" t="s">
        <v>48</v>
      </c>
      <c r="B191">
        <v>2010.06</v>
      </c>
      <c r="C191">
        <v>910.748561</v>
      </c>
      <c r="D191" t="s">
        <v>38</v>
      </c>
      <c r="E191" t="s">
        <v>39</v>
      </c>
      <c r="F191" t="s">
        <v>49</v>
      </c>
      <c r="G191" t="s">
        <v>50</v>
      </c>
      <c r="H191" t="s">
        <v>51</v>
      </c>
    </row>
    <row r="192" spans="1:8" x14ac:dyDescent="0.3">
      <c r="A192" t="s">
        <v>48</v>
      </c>
      <c r="B192">
        <v>2010.09</v>
      </c>
      <c r="C192">
        <v>958.733205</v>
      </c>
      <c r="D192" t="s">
        <v>38</v>
      </c>
      <c r="E192" t="s">
        <v>39</v>
      </c>
      <c r="F192" t="s">
        <v>49</v>
      </c>
      <c r="G192" t="s">
        <v>50</v>
      </c>
      <c r="H192" t="s">
        <v>51</v>
      </c>
    </row>
    <row r="193" spans="1:8" x14ac:dyDescent="0.3">
      <c r="A193" t="s">
        <v>48</v>
      </c>
      <c r="B193">
        <v>2010.12</v>
      </c>
      <c r="C193">
        <v>1000</v>
      </c>
      <c r="D193" t="s">
        <v>38</v>
      </c>
      <c r="E193" t="s">
        <v>39</v>
      </c>
      <c r="F193" t="s">
        <v>49</v>
      </c>
      <c r="G193" t="s">
        <v>50</v>
      </c>
      <c r="H193" t="s">
        <v>51</v>
      </c>
    </row>
    <row r="194" spans="1:8" x14ac:dyDescent="0.3">
      <c r="A194" t="s">
        <v>48</v>
      </c>
      <c r="B194">
        <v>2011.03</v>
      </c>
      <c r="C194">
        <v>1084</v>
      </c>
      <c r="D194" t="s">
        <v>38</v>
      </c>
      <c r="E194" t="s">
        <v>39</v>
      </c>
      <c r="F194" t="s">
        <v>49</v>
      </c>
      <c r="G194" t="s">
        <v>50</v>
      </c>
      <c r="H194" t="s">
        <v>51</v>
      </c>
    </row>
    <row r="195" spans="1:8" x14ac:dyDescent="0.3">
      <c r="A195" t="s">
        <v>48</v>
      </c>
      <c r="B195">
        <v>2011.06</v>
      </c>
      <c r="C195">
        <v>1053</v>
      </c>
      <c r="D195" t="s">
        <v>38</v>
      </c>
      <c r="E195" t="s">
        <v>39</v>
      </c>
      <c r="F195" t="s">
        <v>49</v>
      </c>
      <c r="G195" t="s">
        <v>50</v>
      </c>
      <c r="H195" t="s">
        <v>51</v>
      </c>
    </row>
    <row r="196" spans="1:8" x14ac:dyDescent="0.3">
      <c r="A196" t="s">
        <v>48</v>
      </c>
      <c r="B196">
        <v>2011.09</v>
      </c>
      <c r="C196">
        <v>923</v>
      </c>
      <c r="D196" t="s">
        <v>38</v>
      </c>
      <c r="E196" t="s">
        <v>39</v>
      </c>
      <c r="F196" t="s">
        <v>49</v>
      </c>
      <c r="G196" t="s">
        <v>50</v>
      </c>
      <c r="H196" t="s">
        <v>51</v>
      </c>
    </row>
    <row r="197" spans="1:8" x14ac:dyDescent="0.3">
      <c r="A197" t="s">
        <v>48</v>
      </c>
      <c r="B197">
        <v>2011.12</v>
      </c>
      <c r="C197">
        <v>953</v>
      </c>
      <c r="D197" t="s">
        <v>38</v>
      </c>
      <c r="E197" t="s">
        <v>39</v>
      </c>
      <c r="F197" t="s">
        <v>49</v>
      </c>
      <c r="G197" t="s">
        <v>50</v>
      </c>
      <c r="H197" t="s">
        <v>51</v>
      </c>
    </row>
    <row r="198" spans="1:8" x14ac:dyDescent="0.3">
      <c r="A198" t="s">
        <v>48</v>
      </c>
      <c r="B198">
        <v>2012.03</v>
      </c>
      <c r="C198">
        <v>932</v>
      </c>
      <c r="D198" t="s">
        <v>38</v>
      </c>
      <c r="E198" t="s">
        <v>39</v>
      </c>
      <c r="F198" t="s">
        <v>49</v>
      </c>
      <c r="G198" t="s">
        <v>50</v>
      </c>
      <c r="H198" t="s">
        <v>51</v>
      </c>
    </row>
    <row r="199" spans="1:8" x14ac:dyDescent="0.3">
      <c r="A199" t="s">
        <v>48</v>
      </c>
      <c r="B199">
        <v>2012.06</v>
      </c>
      <c r="C199">
        <v>868</v>
      </c>
      <c r="D199" t="s">
        <v>38</v>
      </c>
      <c r="E199" t="s">
        <v>39</v>
      </c>
      <c r="F199" t="s">
        <v>49</v>
      </c>
      <c r="G199" t="s">
        <v>50</v>
      </c>
      <c r="H199" t="s">
        <v>51</v>
      </c>
    </row>
    <row r="200" spans="1:8" x14ac:dyDescent="0.3">
      <c r="A200" t="s">
        <v>48</v>
      </c>
      <c r="B200">
        <v>2012.09</v>
      </c>
      <c r="C200">
        <v>786</v>
      </c>
      <c r="D200" t="s">
        <v>38</v>
      </c>
      <c r="E200" t="s">
        <v>39</v>
      </c>
      <c r="F200" t="s">
        <v>49</v>
      </c>
      <c r="G200" t="s">
        <v>50</v>
      </c>
      <c r="H200" t="s">
        <v>51</v>
      </c>
    </row>
    <row r="201" spans="1:8" x14ac:dyDescent="0.3">
      <c r="A201" t="s">
        <v>48</v>
      </c>
      <c r="B201">
        <v>2012.12</v>
      </c>
      <c r="C201">
        <v>819</v>
      </c>
      <c r="D201" t="s">
        <v>38</v>
      </c>
      <c r="E201" t="s">
        <v>39</v>
      </c>
      <c r="F201" t="s">
        <v>49</v>
      </c>
      <c r="G201" t="s">
        <v>50</v>
      </c>
      <c r="H201" t="s">
        <v>51</v>
      </c>
    </row>
    <row r="202" spans="1:8" x14ac:dyDescent="0.3">
      <c r="A202" t="s">
        <v>48</v>
      </c>
      <c r="B202">
        <v>2013.03</v>
      </c>
      <c r="C202">
        <v>860</v>
      </c>
      <c r="D202" t="s">
        <v>38</v>
      </c>
      <c r="E202" t="s">
        <v>39</v>
      </c>
      <c r="F202" t="s">
        <v>49</v>
      </c>
      <c r="G202" t="s">
        <v>50</v>
      </c>
      <c r="H202" t="s">
        <v>51</v>
      </c>
    </row>
    <row r="203" spans="1:8" x14ac:dyDescent="0.3">
      <c r="A203" t="s">
        <v>48</v>
      </c>
      <c r="B203">
        <v>2013.06</v>
      </c>
      <c r="C203">
        <v>937</v>
      </c>
      <c r="D203" t="s">
        <v>38</v>
      </c>
      <c r="E203" t="s">
        <v>39</v>
      </c>
      <c r="F203" t="s">
        <v>49</v>
      </c>
      <c r="G203" t="s">
        <v>50</v>
      </c>
      <c r="H203" t="s">
        <v>51</v>
      </c>
    </row>
    <row r="204" spans="1:8" x14ac:dyDescent="0.3">
      <c r="A204" t="s">
        <v>48</v>
      </c>
      <c r="B204">
        <v>2013.09</v>
      </c>
      <c r="C204">
        <v>1211</v>
      </c>
      <c r="D204" t="s">
        <v>38</v>
      </c>
      <c r="E204" t="s">
        <v>39</v>
      </c>
      <c r="F204" t="s">
        <v>49</v>
      </c>
      <c r="G204" t="s">
        <v>50</v>
      </c>
      <c r="H204" t="s">
        <v>51</v>
      </c>
    </row>
    <row r="205" spans="1:8" x14ac:dyDescent="0.3">
      <c r="A205" t="s">
        <v>48</v>
      </c>
      <c r="B205">
        <v>2013.12</v>
      </c>
      <c r="C205">
        <v>1211</v>
      </c>
      <c r="D205" t="s">
        <v>38</v>
      </c>
      <c r="E205" t="s">
        <v>39</v>
      </c>
      <c r="F205" t="s">
        <v>49</v>
      </c>
      <c r="G205" t="s">
        <v>50</v>
      </c>
      <c r="H205" t="s">
        <v>51</v>
      </c>
    </row>
    <row r="206" spans="1:8" x14ac:dyDescent="0.3">
      <c r="A206" t="s">
        <v>48</v>
      </c>
      <c r="B206">
        <v>2014.03</v>
      </c>
      <c r="C206">
        <v>1260</v>
      </c>
      <c r="D206" t="s">
        <v>38</v>
      </c>
      <c r="E206" t="s">
        <v>39</v>
      </c>
      <c r="F206" t="s">
        <v>49</v>
      </c>
      <c r="G206" t="s">
        <v>50</v>
      </c>
      <c r="H206" t="s">
        <v>51</v>
      </c>
    </row>
    <row r="207" spans="1:8" x14ac:dyDescent="0.3">
      <c r="A207" t="s">
        <v>48</v>
      </c>
      <c r="B207">
        <v>2014.06</v>
      </c>
      <c r="C207">
        <v>1117</v>
      </c>
      <c r="D207" t="s">
        <v>38</v>
      </c>
      <c r="E207" t="s">
        <v>39</v>
      </c>
      <c r="F207" t="s">
        <v>49</v>
      </c>
      <c r="G207" t="s">
        <v>50</v>
      </c>
      <c r="H207" t="s">
        <v>51</v>
      </c>
    </row>
    <row r="208" spans="1:8" x14ac:dyDescent="0.3">
      <c r="A208" t="s">
        <v>48</v>
      </c>
      <c r="B208">
        <v>2014.09</v>
      </c>
      <c r="C208">
        <v>802</v>
      </c>
      <c r="D208" t="s">
        <v>38</v>
      </c>
      <c r="E208" t="s">
        <v>39</v>
      </c>
      <c r="F208" t="s">
        <v>49</v>
      </c>
      <c r="G208" t="s">
        <v>50</v>
      </c>
      <c r="H208" t="s">
        <v>51</v>
      </c>
    </row>
    <row r="209" spans="1:8" x14ac:dyDescent="0.3">
      <c r="A209" t="s">
        <v>48</v>
      </c>
      <c r="B209">
        <v>2014.12</v>
      </c>
      <c r="C209">
        <v>723</v>
      </c>
      <c r="D209" t="s">
        <v>38</v>
      </c>
      <c r="E209" t="s">
        <v>39</v>
      </c>
      <c r="F209" t="s">
        <v>49</v>
      </c>
      <c r="G209" t="s">
        <v>50</v>
      </c>
      <c r="H209" t="s">
        <v>51</v>
      </c>
    </row>
    <row r="210" spans="1:8" x14ac:dyDescent="0.3">
      <c r="A210" t="s">
        <v>48</v>
      </c>
      <c r="B210">
        <v>2015.03</v>
      </c>
      <c r="C210">
        <v>690</v>
      </c>
      <c r="D210" t="s">
        <v>38</v>
      </c>
      <c r="E210" t="s">
        <v>39</v>
      </c>
      <c r="F210" t="s">
        <v>49</v>
      </c>
      <c r="G210" t="s">
        <v>50</v>
      </c>
      <c r="H210" t="s">
        <v>51</v>
      </c>
    </row>
    <row r="211" spans="1:8" x14ac:dyDescent="0.3">
      <c r="A211" t="s">
        <v>48</v>
      </c>
      <c r="B211">
        <v>2015.06</v>
      </c>
      <c r="C211">
        <v>652</v>
      </c>
      <c r="D211" t="s">
        <v>38</v>
      </c>
      <c r="E211" t="s">
        <v>39</v>
      </c>
      <c r="F211" t="s">
        <v>49</v>
      </c>
      <c r="G211" t="s">
        <v>50</v>
      </c>
      <c r="H211" t="s">
        <v>51</v>
      </c>
    </row>
    <row r="212" spans="1:8" x14ac:dyDescent="0.3">
      <c r="A212" t="s">
        <v>48</v>
      </c>
      <c r="B212">
        <v>2015.09</v>
      </c>
      <c r="C212">
        <v>710</v>
      </c>
      <c r="D212" t="s">
        <v>38</v>
      </c>
      <c r="E212" t="s">
        <v>39</v>
      </c>
      <c r="F212" t="s">
        <v>49</v>
      </c>
      <c r="G212" t="s">
        <v>50</v>
      </c>
      <c r="H212" t="s">
        <v>51</v>
      </c>
    </row>
    <row r="213" spans="1:8" x14ac:dyDescent="0.3">
      <c r="A213" t="s">
        <v>48</v>
      </c>
      <c r="B213">
        <v>2015.12</v>
      </c>
      <c r="C213">
        <v>645</v>
      </c>
      <c r="D213" t="s">
        <v>38</v>
      </c>
      <c r="E213" t="s">
        <v>39</v>
      </c>
      <c r="F213" t="s">
        <v>49</v>
      </c>
      <c r="G213" t="s">
        <v>50</v>
      </c>
      <c r="H213" t="s">
        <v>51</v>
      </c>
    </row>
    <row r="214" spans="1:8" x14ac:dyDescent="0.3">
      <c r="A214" t="s">
        <v>48</v>
      </c>
      <c r="B214">
        <v>2016.03</v>
      </c>
      <c r="C214">
        <v>606</v>
      </c>
      <c r="D214" t="s">
        <v>38</v>
      </c>
      <c r="E214" t="s">
        <v>39</v>
      </c>
      <c r="F214" t="s">
        <v>49</v>
      </c>
      <c r="G214" t="s">
        <v>50</v>
      </c>
      <c r="H214" t="s">
        <v>51</v>
      </c>
    </row>
    <row r="215" spans="1:8" x14ac:dyDescent="0.3">
      <c r="A215" t="s">
        <v>48</v>
      </c>
      <c r="B215">
        <v>2016.06</v>
      </c>
      <c r="C215">
        <v>625</v>
      </c>
      <c r="D215" t="s">
        <v>38</v>
      </c>
      <c r="E215" t="s">
        <v>39</v>
      </c>
      <c r="F215" t="s">
        <v>49</v>
      </c>
      <c r="G215" t="s">
        <v>50</v>
      </c>
      <c r="H215" t="s">
        <v>51</v>
      </c>
    </row>
    <row r="216" spans="1:8" x14ac:dyDescent="0.3">
      <c r="A216" t="s">
        <v>48</v>
      </c>
      <c r="B216">
        <v>2016.09</v>
      </c>
      <c r="C216">
        <v>798</v>
      </c>
      <c r="D216" t="s">
        <v>38</v>
      </c>
      <c r="E216" t="s">
        <v>39</v>
      </c>
      <c r="F216" t="s">
        <v>49</v>
      </c>
      <c r="G216" t="s">
        <v>50</v>
      </c>
      <c r="H216" t="s">
        <v>51</v>
      </c>
    </row>
    <row r="217" spans="1:8" x14ac:dyDescent="0.3">
      <c r="A217" t="s">
        <v>48</v>
      </c>
      <c r="B217">
        <v>2016.12</v>
      </c>
      <c r="C217">
        <v>903</v>
      </c>
      <c r="D217" t="s">
        <v>38</v>
      </c>
      <c r="E217" t="s">
        <v>39</v>
      </c>
      <c r="F217" t="s">
        <v>49</v>
      </c>
      <c r="G217" t="s">
        <v>50</v>
      </c>
      <c r="H217" t="s">
        <v>51</v>
      </c>
    </row>
    <row r="218" spans="1:8" x14ac:dyDescent="0.3">
      <c r="A218" t="s">
        <v>48</v>
      </c>
      <c r="B218">
        <v>2017.03</v>
      </c>
      <c r="C218">
        <v>904</v>
      </c>
      <c r="D218" t="s">
        <v>38</v>
      </c>
      <c r="E218" t="s">
        <v>39</v>
      </c>
      <c r="F218" t="s">
        <v>49</v>
      </c>
      <c r="G218" t="s">
        <v>50</v>
      </c>
      <c r="H218" t="s">
        <v>51</v>
      </c>
    </row>
    <row r="219" spans="1:8" x14ac:dyDescent="0.3">
      <c r="A219" t="s">
        <v>48</v>
      </c>
      <c r="B219">
        <v>2017.06</v>
      </c>
      <c r="C219">
        <v>956</v>
      </c>
      <c r="D219" t="s">
        <v>38</v>
      </c>
      <c r="E219" t="s">
        <v>39</v>
      </c>
      <c r="F219" t="s">
        <v>49</v>
      </c>
      <c r="G219" t="s">
        <v>50</v>
      </c>
      <c r="H219" t="s">
        <v>51</v>
      </c>
    </row>
    <row r="220" spans="1:8" x14ac:dyDescent="0.3">
      <c r="A220" t="s">
        <v>48</v>
      </c>
      <c r="B220">
        <v>2017.09</v>
      </c>
      <c r="C220">
        <v>1014</v>
      </c>
      <c r="D220" t="s">
        <v>38</v>
      </c>
      <c r="E220" t="s">
        <v>39</v>
      </c>
      <c r="F220" t="s">
        <v>49</v>
      </c>
      <c r="G220" t="s">
        <v>50</v>
      </c>
      <c r="H220" t="s">
        <v>51</v>
      </c>
    </row>
    <row r="221" spans="1:8" x14ac:dyDescent="0.3">
      <c r="A221" t="s">
        <v>48</v>
      </c>
      <c r="B221">
        <v>2017.12</v>
      </c>
      <c r="C221">
        <v>965</v>
      </c>
      <c r="D221" t="s">
        <v>38</v>
      </c>
      <c r="E221" t="s">
        <v>39</v>
      </c>
      <c r="F221" t="s">
        <v>49</v>
      </c>
      <c r="G221" t="s">
        <v>50</v>
      </c>
      <c r="H221" t="s">
        <v>51</v>
      </c>
    </row>
    <row r="222" spans="1:8" x14ac:dyDescent="0.3">
      <c r="A222" t="s">
        <v>48</v>
      </c>
      <c r="B222">
        <v>2018.03</v>
      </c>
      <c r="C222">
        <v>987</v>
      </c>
      <c r="D222" t="s">
        <v>38</v>
      </c>
      <c r="E222" t="s">
        <v>39</v>
      </c>
      <c r="F222" t="s">
        <v>49</v>
      </c>
      <c r="G222" t="s">
        <v>50</v>
      </c>
      <c r="H222" t="s">
        <v>51</v>
      </c>
    </row>
    <row r="223" spans="1:8" x14ac:dyDescent="0.3">
      <c r="A223" t="s">
        <v>48</v>
      </c>
      <c r="B223">
        <v>2018.06</v>
      </c>
      <c r="C223">
        <v>996</v>
      </c>
      <c r="D223" t="s">
        <v>38</v>
      </c>
      <c r="E223" t="s">
        <v>39</v>
      </c>
      <c r="F223" t="s">
        <v>49</v>
      </c>
      <c r="G223" t="s">
        <v>50</v>
      </c>
      <c r="H223" t="s">
        <v>51</v>
      </c>
    </row>
    <row r="224" spans="1:8" x14ac:dyDescent="0.3">
      <c r="A224" t="s">
        <v>48</v>
      </c>
      <c r="B224">
        <v>2018.09</v>
      </c>
      <c r="C224">
        <v>948</v>
      </c>
      <c r="D224" t="s">
        <v>38</v>
      </c>
      <c r="E224" t="s">
        <v>39</v>
      </c>
      <c r="F224" t="s">
        <v>49</v>
      </c>
      <c r="G224" t="s">
        <v>50</v>
      </c>
      <c r="H224" t="s">
        <v>51</v>
      </c>
    </row>
    <row r="225" spans="1:8" x14ac:dyDescent="0.3">
      <c r="A225" t="s">
        <v>48</v>
      </c>
      <c r="B225">
        <v>2018.12</v>
      </c>
      <c r="C225">
        <v>931</v>
      </c>
      <c r="D225" t="s">
        <v>38</v>
      </c>
      <c r="E225" t="s">
        <v>39</v>
      </c>
      <c r="F225" t="s">
        <v>49</v>
      </c>
      <c r="G225" t="s">
        <v>50</v>
      </c>
      <c r="H225" t="s">
        <v>51</v>
      </c>
    </row>
    <row r="226" spans="1:8" x14ac:dyDescent="0.3">
      <c r="A226" t="s">
        <v>48</v>
      </c>
      <c r="B226">
        <v>2019.03</v>
      </c>
      <c r="C226">
        <v>971</v>
      </c>
      <c r="D226" t="s">
        <v>38</v>
      </c>
      <c r="E226" t="s">
        <v>39</v>
      </c>
      <c r="F226" t="s">
        <v>49</v>
      </c>
      <c r="G226" t="s">
        <v>50</v>
      </c>
      <c r="H226" t="s">
        <v>51</v>
      </c>
    </row>
    <row r="227" spans="1:8" x14ac:dyDescent="0.3">
      <c r="A227" t="s">
        <v>48</v>
      </c>
      <c r="B227">
        <v>2019.06</v>
      </c>
      <c r="C227">
        <v>976</v>
      </c>
      <c r="D227" t="s">
        <v>38</v>
      </c>
      <c r="E227" t="s">
        <v>39</v>
      </c>
      <c r="F227" t="s">
        <v>49</v>
      </c>
      <c r="G227" t="s">
        <v>50</v>
      </c>
      <c r="H227" t="s">
        <v>51</v>
      </c>
    </row>
    <row r="228" spans="1:8" x14ac:dyDescent="0.3">
      <c r="A228" t="s">
        <v>48</v>
      </c>
      <c r="B228">
        <v>2019.09</v>
      </c>
      <c r="C228">
        <v>1061</v>
      </c>
      <c r="D228" t="s">
        <v>38</v>
      </c>
      <c r="E228" t="s">
        <v>39</v>
      </c>
      <c r="F228" t="s">
        <v>49</v>
      </c>
      <c r="G228" t="s">
        <v>50</v>
      </c>
      <c r="H228" t="s">
        <v>51</v>
      </c>
    </row>
    <row r="229" spans="1:8" x14ac:dyDescent="0.3">
      <c r="A229" t="s">
        <v>48</v>
      </c>
      <c r="B229">
        <v>2019.12</v>
      </c>
      <c r="C229">
        <v>1100</v>
      </c>
      <c r="D229" t="s">
        <v>38</v>
      </c>
      <c r="E229" t="s">
        <v>39</v>
      </c>
      <c r="F229" t="s">
        <v>49</v>
      </c>
      <c r="G229" t="s">
        <v>50</v>
      </c>
      <c r="H229" t="s">
        <v>51</v>
      </c>
    </row>
    <row r="230" spans="1:8" x14ac:dyDescent="0.3">
      <c r="A230" t="s">
        <v>48</v>
      </c>
      <c r="B230">
        <v>2020.03</v>
      </c>
      <c r="C230">
        <v>1094</v>
      </c>
      <c r="D230" t="s">
        <v>38</v>
      </c>
      <c r="E230" t="s">
        <v>39</v>
      </c>
      <c r="F230" t="s">
        <v>49</v>
      </c>
      <c r="G230" t="s">
        <v>50</v>
      </c>
      <c r="H230" t="s">
        <v>51</v>
      </c>
    </row>
    <row r="231" spans="1:8" x14ac:dyDescent="0.3">
      <c r="A231" t="s">
        <v>48</v>
      </c>
      <c r="B231">
        <v>2020.06</v>
      </c>
      <c r="C231">
        <v>1035</v>
      </c>
      <c r="D231" t="s">
        <v>38</v>
      </c>
      <c r="E231" t="s">
        <v>39</v>
      </c>
      <c r="F231" t="s">
        <v>49</v>
      </c>
      <c r="G231" t="s">
        <v>50</v>
      </c>
      <c r="H231" t="s">
        <v>51</v>
      </c>
    </row>
    <row r="232" spans="1:8" x14ac:dyDescent="0.3">
      <c r="A232" t="s">
        <v>48</v>
      </c>
      <c r="B232">
        <v>2020.09</v>
      </c>
      <c r="C232">
        <v>1024</v>
      </c>
      <c r="D232" t="s">
        <v>38</v>
      </c>
      <c r="E232" t="s">
        <v>39</v>
      </c>
      <c r="F232" t="s">
        <v>49</v>
      </c>
      <c r="G232" t="s">
        <v>50</v>
      </c>
      <c r="H232" t="s">
        <v>51</v>
      </c>
    </row>
    <row r="233" spans="1:8" x14ac:dyDescent="0.3">
      <c r="A233" t="s">
        <v>48</v>
      </c>
      <c r="B233">
        <v>2020.12</v>
      </c>
      <c r="C233">
        <v>1080</v>
      </c>
      <c r="D233" t="s">
        <v>38</v>
      </c>
      <c r="E233" t="s">
        <v>39</v>
      </c>
      <c r="F233" t="s">
        <v>49</v>
      </c>
      <c r="G233" t="s">
        <v>50</v>
      </c>
      <c r="H233" t="s">
        <v>51</v>
      </c>
    </row>
    <row r="234" spans="1:8" x14ac:dyDescent="0.3">
      <c r="A234" t="s">
        <v>48</v>
      </c>
      <c r="B234">
        <v>2021.03</v>
      </c>
      <c r="C234">
        <v>1135</v>
      </c>
      <c r="D234" t="s">
        <v>38</v>
      </c>
      <c r="E234" t="s">
        <v>39</v>
      </c>
      <c r="F234" t="s">
        <v>49</v>
      </c>
      <c r="G234" t="s">
        <v>50</v>
      </c>
      <c r="H234" t="s">
        <v>51</v>
      </c>
    </row>
    <row r="235" spans="1:8" x14ac:dyDescent="0.3">
      <c r="A235" t="s">
        <v>48</v>
      </c>
      <c r="B235">
        <v>2021.06</v>
      </c>
      <c r="C235">
        <v>1151</v>
      </c>
      <c r="D235" t="s">
        <v>38</v>
      </c>
      <c r="E235" t="s">
        <v>39</v>
      </c>
      <c r="F235" t="s">
        <v>49</v>
      </c>
      <c r="G235" t="s">
        <v>50</v>
      </c>
      <c r="H235" t="s">
        <v>51</v>
      </c>
    </row>
    <row r="236" spans="1:8" x14ac:dyDescent="0.3">
      <c r="A236" t="s">
        <v>48</v>
      </c>
      <c r="B236">
        <v>2021.09</v>
      </c>
      <c r="C236">
        <v>1256</v>
      </c>
      <c r="D236" t="s">
        <v>38</v>
      </c>
      <c r="E236" t="s">
        <v>39</v>
      </c>
      <c r="F236" t="s">
        <v>49</v>
      </c>
      <c r="G236" t="s">
        <v>50</v>
      </c>
      <c r="H236" t="s">
        <v>51</v>
      </c>
    </row>
    <row r="237" spans="1:8" x14ac:dyDescent="0.3">
      <c r="A237" t="s">
        <v>48</v>
      </c>
      <c r="B237">
        <v>2021.12</v>
      </c>
      <c r="C237">
        <v>1372</v>
      </c>
      <c r="D237" t="s">
        <v>38</v>
      </c>
      <c r="E237" t="s">
        <v>39</v>
      </c>
      <c r="F237" t="s">
        <v>49</v>
      </c>
      <c r="G237" t="s">
        <v>50</v>
      </c>
      <c r="H237" t="s">
        <v>51</v>
      </c>
    </row>
    <row r="238" spans="1:8" x14ac:dyDescent="0.3">
      <c r="A238" t="s">
        <v>48</v>
      </c>
      <c r="B238">
        <v>2022.03</v>
      </c>
      <c r="C238">
        <v>1384</v>
      </c>
      <c r="D238" t="s">
        <v>38</v>
      </c>
      <c r="E238" t="s">
        <v>39</v>
      </c>
      <c r="F238" t="s">
        <v>49</v>
      </c>
      <c r="G238" t="s">
        <v>50</v>
      </c>
      <c r="H238" t="s">
        <v>51</v>
      </c>
    </row>
    <row r="239" spans="1:8" x14ac:dyDescent="0.3">
      <c r="A239" t="s">
        <v>48</v>
      </c>
      <c r="B239">
        <v>2022.06</v>
      </c>
      <c r="C239">
        <v>1393</v>
      </c>
      <c r="D239" t="s">
        <v>38</v>
      </c>
      <c r="E239" t="s">
        <v>39</v>
      </c>
      <c r="F239" t="s">
        <v>49</v>
      </c>
      <c r="G239" t="s">
        <v>50</v>
      </c>
      <c r="H239" t="s">
        <v>51</v>
      </c>
    </row>
    <row r="240" spans="1:8" x14ac:dyDescent="0.3">
      <c r="A240" t="s">
        <v>48</v>
      </c>
      <c r="B240">
        <v>2022.09</v>
      </c>
      <c r="C240">
        <v>1395</v>
      </c>
      <c r="D240" t="s">
        <v>38</v>
      </c>
      <c r="E240" t="s">
        <v>39</v>
      </c>
      <c r="F240" t="s">
        <v>49</v>
      </c>
      <c r="G240" t="s">
        <v>50</v>
      </c>
      <c r="H240" t="s">
        <v>51</v>
      </c>
    </row>
    <row r="241" spans="1:8" x14ac:dyDescent="0.3">
      <c r="A241" t="s">
        <v>48</v>
      </c>
      <c r="B241">
        <v>2022.12</v>
      </c>
      <c r="C241">
        <v>1345</v>
      </c>
      <c r="D241" t="s">
        <v>38</v>
      </c>
      <c r="E241" t="s">
        <v>39</v>
      </c>
      <c r="F241" t="s">
        <v>49</v>
      </c>
      <c r="G241" t="s">
        <v>50</v>
      </c>
      <c r="H241" t="s">
        <v>51</v>
      </c>
    </row>
    <row r="242" spans="1:8" x14ac:dyDescent="0.3">
      <c r="A242" t="s">
        <v>48</v>
      </c>
      <c r="B242">
        <v>2023.03</v>
      </c>
      <c r="C242">
        <v>1240</v>
      </c>
      <c r="D242" t="s">
        <v>38</v>
      </c>
      <c r="E242" t="s">
        <v>39</v>
      </c>
      <c r="F242" t="s">
        <v>49</v>
      </c>
      <c r="G242" t="s">
        <v>50</v>
      </c>
      <c r="H242" t="s">
        <v>51</v>
      </c>
    </row>
    <row r="243" spans="1:8" x14ac:dyDescent="0.3">
      <c r="A243" t="s">
        <v>48</v>
      </c>
      <c r="B243">
        <v>2023.06</v>
      </c>
      <c r="C243">
        <v>1169</v>
      </c>
      <c r="D243" t="s">
        <v>38</v>
      </c>
      <c r="E243" t="s">
        <v>39</v>
      </c>
      <c r="F243" t="s">
        <v>49</v>
      </c>
      <c r="G243" t="s">
        <v>50</v>
      </c>
      <c r="H243" t="s">
        <v>51</v>
      </c>
    </row>
    <row r="244" spans="1:8" x14ac:dyDescent="0.3">
      <c r="A244" t="s">
        <v>48</v>
      </c>
      <c r="B244">
        <v>2023.09</v>
      </c>
      <c r="C244">
        <v>1091</v>
      </c>
      <c r="D244" t="s">
        <v>38</v>
      </c>
      <c r="E244" t="s">
        <v>39</v>
      </c>
      <c r="F244" t="s">
        <v>49</v>
      </c>
      <c r="G244" t="s">
        <v>50</v>
      </c>
      <c r="H244" t="s">
        <v>51</v>
      </c>
    </row>
    <row r="245" spans="1:8" x14ac:dyDescent="0.3">
      <c r="A245" t="s">
        <v>48</v>
      </c>
      <c r="B245">
        <v>2023.12</v>
      </c>
      <c r="C245">
        <v>1171</v>
      </c>
      <c r="D245" t="s">
        <v>38</v>
      </c>
      <c r="E245" t="s">
        <v>39</v>
      </c>
      <c r="F245" t="s">
        <v>49</v>
      </c>
      <c r="G245" t="s">
        <v>50</v>
      </c>
      <c r="H245" t="s">
        <v>51</v>
      </c>
    </row>
    <row r="246" spans="1:8" x14ac:dyDescent="0.3">
      <c r="A246" t="s">
        <v>58</v>
      </c>
      <c r="B246">
        <v>1994.06</v>
      </c>
      <c r="C246">
        <v>638</v>
      </c>
      <c r="D246" t="s">
        <v>38</v>
      </c>
      <c r="E246" t="s">
        <v>39</v>
      </c>
      <c r="F246" t="s">
        <v>49</v>
      </c>
      <c r="G246" t="s">
        <v>59</v>
      </c>
      <c r="H246" t="s">
        <v>60</v>
      </c>
    </row>
    <row r="247" spans="1:8" x14ac:dyDescent="0.3">
      <c r="A247" t="s">
        <v>58</v>
      </c>
      <c r="B247">
        <v>1994.09</v>
      </c>
      <c r="C247">
        <v>647</v>
      </c>
      <c r="D247" t="s">
        <v>38</v>
      </c>
      <c r="E247" t="s">
        <v>39</v>
      </c>
      <c r="F247" t="s">
        <v>49</v>
      </c>
      <c r="G247" t="s">
        <v>59</v>
      </c>
      <c r="H247" t="s">
        <v>60</v>
      </c>
    </row>
    <row r="248" spans="1:8" x14ac:dyDescent="0.3">
      <c r="A248" t="s">
        <v>58</v>
      </c>
      <c r="B248">
        <v>1994.12</v>
      </c>
      <c r="C248">
        <v>639</v>
      </c>
      <c r="D248" t="s">
        <v>38</v>
      </c>
      <c r="E248" t="s">
        <v>39</v>
      </c>
      <c r="F248" t="s">
        <v>49</v>
      </c>
      <c r="G248" t="s">
        <v>59</v>
      </c>
      <c r="H248" t="s">
        <v>60</v>
      </c>
    </row>
    <row r="249" spans="1:8" x14ac:dyDescent="0.3">
      <c r="A249" t="s">
        <v>58</v>
      </c>
      <c r="B249">
        <v>1995.03</v>
      </c>
      <c r="C249">
        <v>611</v>
      </c>
      <c r="D249" t="s">
        <v>38</v>
      </c>
      <c r="E249" t="s">
        <v>39</v>
      </c>
      <c r="F249" t="s">
        <v>49</v>
      </c>
      <c r="G249" t="s">
        <v>59</v>
      </c>
      <c r="H249" t="s">
        <v>60</v>
      </c>
    </row>
    <row r="250" spans="1:8" x14ac:dyDescent="0.3">
      <c r="A250" t="s">
        <v>58</v>
      </c>
      <c r="B250">
        <v>1995.06</v>
      </c>
      <c r="C250">
        <v>577</v>
      </c>
      <c r="D250" t="s">
        <v>38</v>
      </c>
      <c r="E250" t="s">
        <v>39</v>
      </c>
      <c r="F250" t="s">
        <v>49</v>
      </c>
      <c r="G250" t="s">
        <v>59</v>
      </c>
      <c r="H250" t="s">
        <v>60</v>
      </c>
    </row>
    <row r="251" spans="1:8" x14ac:dyDescent="0.3">
      <c r="A251" t="s">
        <v>58</v>
      </c>
      <c r="B251">
        <v>1995.09</v>
      </c>
      <c r="C251">
        <v>551</v>
      </c>
      <c r="D251" t="s">
        <v>38</v>
      </c>
      <c r="E251" t="s">
        <v>39</v>
      </c>
      <c r="F251" t="s">
        <v>49</v>
      </c>
      <c r="G251" t="s">
        <v>59</v>
      </c>
      <c r="H251" t="s">
        <v>60</v>
      </c>
    </row>
    <row r="252" spans="1:8" x14ac:dyDescent="0.3">
      <c r="A252" t="s">
        <v>58</v>
      </c>
      <c r="B252">
        <v>1995.12</v>
      </c>
      <c r="C252">
        <v>551</v>
      </c>
      <c r="D252" t="s">
        <v>38</v>
      </c>
      <c r="E252" t="s">
        <v>39</v>
      </c>
      <c r="F252" t="s">
        <v>49</v>
      </c>
      <c r="G252" t="s">
        <v>59</v>
      </c>
      <c r="H252" t="s">
        <v>60</v>
      </c>
    </row>
    <row r="253" spans="1:8" x14ac:dyDescent="0.3">
      <c r="A253" t="s">
        <v>58</v>
      </c>
      <c r="B253">
        <v>1996.03</v>
      </c>
      <c r="C253">
        <v>538</v>
      </c>
      <c r="D253" t="s">
        <v>38</v>
      </c>
      <c r="E253" t="s">
        <v>39</v>
      </c>
      <c r="F253" t="s">
        <v>49</v>
      </c>
      <c r="G253" t="s">
        <v>59</v>
      </c>
      <c r="H253" t="s">
        <v>60</v>
      </c>
    </row>
    <row r="254" spans="1:8" x14ac:dyDescent="0.3">
      <c r="A254" t="s">
        <v>58</v>
      </c>
      <c r="B254">
        <v>1996.06</v>
      </c>
      <c r="C254">
        <v>510</v>
      </c>
      <c r="D254" t="s">
        <v>38</v>
      </c>
      <c r="E254" t="s">
        <v>39</v>
      </c>
      <c r="F254" t="s">
        <v>49</v>
      </c>
      <c r="G254" t="s">
        <v>59</v>
      </c>
      <c r="H254" t="s">
        <v>60</v>
      </c>
    </row>
    <row r="255" spans="1:8" x14ac:dyDescent="0.3">
      <c r="A255" t="s">
        <v>58</v>
      </c>
      <c r="B255">
        <v>1996.09</v>
      </c>
      <c r="C255">
        <v>532</v>
      </c>
      <c r="D255" t="s">
        <v>38</v>
      </c>
      <c r="E255" t="s">
        <v>39</v>
      </c>
      <c r="F255" t="s">
        <v>49</v>
      </c>
      <c r="G255" t="s">
        <v>59</v>
      </c>
      <c r="H255" t="s">
        <v>60</v>
      </c>
    </row>
    <row r="256" spans="1:8" x14ac:dyDescent="0.3">
      <c r="A256" t="s">
        <v>58</v>
      </c>
      <c r="B256">
        <v>1996.12</v>
      </c>
      <c r="C256">
        <v>543</v>
      </c>
      <c r="D256" t="s">
        <v>38</v>
      </c>
      <c r="E256" t="s">
        <v>39</v>
      </c>
      <c r="F256" t="s">
        <v>49</v>
      </c>
      <c r="G256" t="s">
        <v>59</v>
      </c>
      <c r="H256" t="s">
        <v>60</v>
      </c>
    </row>
    <row r="257" spans="1:8" x14ac:dyDescent="0.3">
      <c r="A257" t="s">
        <v>58</v>
      </c>
      <c r="B257">
        <v>1997.03</v>
      </c>
      <c r="C257">
        <v>547</v>
      </c>
      <c r="D257" t="s">
        <v>38</v>
      </c>
      <c r="E257" t="s">
        <v>39</v>
      </c>
      <c r="F257" t="s">
        <v>49</v>
      </c>
      <c r="G257" t="s">
        <v>59</v>
      </c>
      <c r="H257" t="s">
        <v>60</v>
      </c>
    </row>
    <row r="258" spans="1:8" x14ac:dyDescent="0.3">
      <c r="A258" t="s">
        <v>58</v>
      </c>
      <c r="B258">
        <v>1997.06</v>
      </c>
      <c r="C258">
        <v>549</v>
      </c>
      <c r="D258" t="s">
        <v>38</v>
      </c>
      <c r="E258" t="s">
        <v>39</v>
      </c>
      <c r="F258" t="s">
        <v>49</v>
      </c>
      <c r="G258" t="s">
        <v>59</v>
      </c>
      <c r="H258" t="s">
        <v>60</v>
      </c>
    </row>
    <row r="259" spans="1:8" x14ac:dyDescent="0.3">
      <c r="A259" t="s">
        <v>58</v>
      </c>
      <c r="B259">
        <v>1997.09</v>
      </c>
      <c r="C259">
        <v>574</v>
      </c>
      <c r="D259" t="s">
        <v>38</v>
      </c>
      <c r="E259" t="s">
        <v>39</v>
      </c>
      <c r="F259" t="s">
        <v>49</v>
      </c>
      <c r="G259" t="s">
        <v>59</v>
      </c>
      <c r="H259" t="s">
        <v>60</v>
      </c>
    </row>
    <row r="260" spans="1:8" x14ac:dyDescent="0.3">
      <c r="A260" t="s">
        <v>58</v>
      </c>
      <c r="B260">
        <v>1997.12</v>
      </c>
      <c r="C260">
        <v>574</v>
      </c>
      <c r="D260" t="s">
        <v>38</v>
      </c>
      <c r="E260" t="s">
        <v>39</v>
      </c>
      <c r="F260" t="s">
        <v>49</v>
      </c>
      <c r="G260" t="s">
        <v>59</v>
      </c>
      <c r="H260" t="s">
        <v>60</v>
      </c>
    </row>
    <row r="261" spans="1:8" x14ac:dyDescent="0.3">
      <c r="A261" t="s">
        <v>58</v>
      </c>
      <c r="B261">
        <v>1998.03</v>
      </c>
      <c r="C261">
        <v>550</v>
      </c>
      <c r="D261" t="s">
        <v>38</v>
      </c>
      <c r="E261" t="s">
        <v>39</v>
      </c>
      <c r="F261" t="s">
        <v>49</v>
      </c>
      <c r="G261" t="s">
        <v>59</v>
      </c>
      <c r="H261" t="s">
        <v>60</v>
      </c>
    </row>
    <row r="262" spans="1:8" x14ac:dyDescent="0.3">
      <c r="A262" t="s">
        <v>58</v>
      </c>
      <c r="B262">
        <v>1998.06</v>
      </c>
      <c r="C262">
        <v>555</v>
      </c>
      <c r="D262" t="s">
        <v>38</v>
      </c>
      <c r="E262" t="s">
        <v>39</v>
      </c>
      <c r="F262" t="s">
        <v>49</v>
      </c>
      <c r="G262" t="s">
        <v>59</v>
      </c>
      <c r="H262" t="s">
        <v>60</v>
      </c>
    </row>
    <row r="263" spans="1:8" x14ac:dyDescent="0.3">
      <c r="A263" t="s">
        <v>58</v>
      </c>
      <c r="B263">
        <v>1998.09</v>
      </c>
      <c r="C263">
        <v>570</v>
      </c>
      <c r="D263" t="s">
        <v>38</v>
      </c>
      <c r="E263" t="s">
        <v>39</v>
      </c>
      <c r="F263" t="s">
        <v>49</v>
      </c>
      <c r="G263" t="s">
        <v>59</v>
      </c>
      <c r="H263" t="s">
        <v>60</v>
      </c>
    </row>
    <row r="264" spans="1:8" x14ac:dyDescent="0.3">
      <c r="A264" t="s">
        <v>58</v>
      </c>
      <c r="B264">
        <v>1998.12</v>
      </c>
      <c r="C264">
        <v>568</v>
      </c>
      <c r="D264" t="s">
        <v>38</v>
      </c>
      <c r="E264" t="s">
        <v>39</v>
      </c>
      <c r="F264" t="s">
        <v>49</v>
      </c>
      <c r="G264" t="s">
        <v>59</v>
      </c>
      <c r="H264" t="s">
        <v>60</v>
      </c>
    </row>
    <row r="265" spans="1:8" x14ac:dyDescent="0.3">
      <c r="A265" t="s">
        <v>58</v>
      </c>
      <c r="B265">
        <v>1999.03</v>
      </c>
      <c r="C265">
        <v>543</v>
      </c>
      <c r="D265" t="s">
        <v>38</v>
      </c>
      <c r="E265" t="s">
        <v>39</v>
      </c>
      <c r="F265" t="s">
        <v>49</v>
      </c>
      <c r="G265" t="s">
        <v>59</v>
      </c>
      <c r="H265" t="s">
        <v>60</v>
      </c>
    </row>
    <row r="266" spans="1:8" x14ac:dyDescent="0.3">
      <c r="A266" t="s">
        <v>58</v>
      </c>
      <c r="B266">
        <v>1999.06</v>
      </c>
      <c r="C266">
        <v>562</v>
      </c>
      <c r="D266" t="s">
        <v>38</v>
      </c>
      <c r="E266" t="s">
        <v>39</v>
      </c>
      <c r="F266" t="s">
        <v>49</v>
      </c>
      <c r="G266" t="s">
        <v>59</v>
      </c>
      <c r="H266" t="s">
        <v>60</v>
      </c>
    </row>
    <row r="267" spans="1:8" x14ac:dyDescent="0.3">
      <c r="A267" t="s">
        <v>58</v>
      </c>
      <c r="B267">
        <v>1999.09</v>
      </c>
      <c r="C267">
        <v>603</v>
      </c>
      <c r="D267" t="s">
        <v>38</v>
      </c>
      <c r="E267" t="s">
        <v>39</v>
      </c>
      <c r="F267" t="s">
        <v>49</v>
      </c>
      <c r="G267" t="s">
        <v>59</v>
      </c>
      <c r="H267" t="s">
        <v>60</v>
      </c>
    </row>
    <row r="268" spans="1:8" x14ac:dyDescent="0.3">
      <c r="A268" t="s">
        <v>58</v>
      </c>
      <c r="B268">
        <v>1999.12</v>
      </c>
      <c r="C268">
        <v>623</v>
      </c>
      <c r="D268" t="s">
        <v>38</v>
      </c>
      <c r="E268" t="s">
        <v>39</v>
      </c>
      <c r="F268" t="s">
        <v>49</v>
      </c>
      <c r="G268" t="s">
        <v>59</v>
      </c>
      <c r="H268" t="s">
        <v>60</v>
      </c>
    </row>
    <row r="269" spans="1:8" x14ac:dyDescent="0.3">
      <c r="A269" t="s">
        <v>58</v>
      </c>
      <c r="B269">
        <v>2000.03</v>
      </c>
      <c r="C269">
        <v>632</v>
      </c>
      <c r="D269" t="s">
        <v>38</v>
      </c>
      <c r="E269" t="s">
        <v>39</v>
      </c>
      <c r="F269" t="s">
        <v>49</v>
      </c>
      <c r="G269" t="s">
        <v>59</v>
      </c>
      <c r="H269" t="s">
        <v>60</v>
      </c>
    </row>
    <row r="270" spans="1:8" x14ac:dyDescent="0.3">
      <c r="A270" t="s">
        <v>58</v>
      </c>
      <c r="B270">
        <v>2000.06</v>
      </c>
      <c r="C270">
        <v>673</v>
      </c>
      <c r="D270" t="s">
        <v>38</v>
      </c>
      <c r="E270" t="s">
        <v>39</v>
      </c>
      <c r="F270" t="s">
        <v>49</v>
      </c>
      <c r="G270" t="s">
        <v>59</v>
      </c>
      <c r="H270" t="s">
        <v>60</v>
      </c>
    </row>
    <row r="271" spans="1:8" x14ac:dyDescent="0.3">
      <c r="A271" t="s">
        <v>58</v>
      </c>
      <c r="B271">
        <v>2000.09</v>
      </c>
      <c r="C271">
        <v>740</v>
      </c>
      <c r="D271" t="s">
        <v>38</v>
      </c>
      <c r="E271" t="s">
        <v>39</v>
      </c>
      <c r="F271" t="s">
        <v>49</v>
      </c>
      <c r="G271" t="s">
        <v>59</v>
      </c>
      <c r="H271" t="s">
        <v>60</v>
      </c>
    </row>
    <row r="272" spans="1:8" x14ac:dyDescent="0.3">
      <c r="A272" t="s">
        <v>58</v>
      </c>
      <c r="B272">
        <v>2000.12</v>
      </c>
      <c r="C272">
        <v>782</v>
      </c>
      <c r="D272" t="s">
        <v>38</v>
      </c>
      <c r="E272" t="s">
        <v>39</v>
      </c>
      <c r="F272" t="s">
        <v>49</v>
      </c>
      <c r="G272" t="s">
        <v>59</v>
      </c>
      <c r="H272" t="s">
        <v>60</v>
      </c>
    </row>
    <row r="273" spans="1:8" x14ac:dyDescent="0.3">
      <c r="A273" t="s">
        <v>58</v>
      </c>
      <c r="B273">
        <v>2001.03</v>
      </c>
      <c r="C273">
        <v>779</v>
      </c>
      <c r="D273" t="s">
        <v>38</v>
      </c>
      <c r="E273" t="s">
        <v>39</v>
      </c>
      <c r="F273" t="s">
        <v>49</v>
      </c>
      <c r="G273" t="s">
        <v>59</v>
      </c>
      <c r="H273" t="s">
        <v>60</v>
      </c>
    </row>
    <row r="274" spans="1:8" x14ac:dyDescent="0.3">
      <c r="A274" t="s">
        <v>58</v>
      </c>
      <c r="B274">
        <v>2001.06</v>
      </c>
      <c r="C274">
        <v>840</v>
      </c>
      <c r="D274" t="s">
        <v>38</v>
      </c>
      <c r="E274" t="s">
        <v>39</v>
      </c>
      <c r="F274" t="s">
        <v>49</v>
      </c>
      <c r="G274" t="s">
        <v>59</v>
      </c>
      <c r="H274" t="s">
        <v>60</v>
      </c>
    </row>
    <row r="275" spans="1:8" x14ac:dyDescent="0.3">
      <c r="A275" t="s">
        <v>58</v>
      </c>
      <c r="B275">
        <v>2001.09</v>
      </c>
      <c r="C275">
        <v>915</v>
      </c>
      <c r="D275" t="s">
        <v>38</v>
      </c>
      <c r="E275" t="s">
        <v>39</v>
      </c>
      <c r="F275" t="s">
        <v>49</v>
      </c>
      <c r="G275" t="s">
        <v>59</v>
      </c>
      <c r="H275" t="s">
        <v>60</v>
      </c>
    </row>
    <row r="276" spans="1:8" x14ac:dyDescent="0.3">
      <c r="A276" t="s">
        <v>58</v>
      </c>
      <c r="B276">
        <v>2001.12</v>
      </c>
      <c r="C276">
        <v>902</v>
      </c>
      <c r="D276" t="s">
        <v>38</v>
      </c>
      <c r="E276" t="s">
        <v>39</v>
      </c>
      <c r="F276" t="s">
        <v>49</v>
      </c>
      <c r="G276" t="s">
        <v>59</v>
      </c>
      <c r="H276" t="s">
        <v>60</v>
      </c>
    </row>
    <row r="277" spans="1:8" x14ac:dyDescent="0.3">
      <c r="A277" t="s">
        <v>58</v>
      </c>
      <c r="B277">
        <v>2002.03</v>
      </c>
      <c r="C277">
        <v>885</v>
      </c>
      <c r="D277" t="s">
        <v>38</v>
      </c>
      <c r="E277" t="s">
        <v>39</v>
      </c>
      <c r="F277" t="s">
        <v>49</v>
      </c>
      <c r="G277" t="s">
        <v>59</v>
      </c>
      <c r="H277" t="s">
        <v>60</v>
      </c>
    </row>
    <row r="278" spans="1:8" x14ac:dyDescent="0.3">
      <c r="A278" t="s">
        <v>58</v>
      </c>
      <c r="B278">
        <v>2002.06</v>
      </c>
      <c r="C278">
        <v>864</v>
      </c>
      <c r="D278" t="s">
        <v>38</v>
      </c>
      <c r="E278" t="s">
        <v>39</v>
      </c>
      <c r="F278" t="s">
        <v>49</v>
      </c>
      <c r="G278" t="s">
        <v>59</v>
      </c>
      <c r="H278" t="s">
        <v>60</v>
      </c>
    </row>
    <row r="279" spans="1:8" x14ac:dyDescent="0.3">
      <c r="A279" t="s">
        <v>58</v>
      </c>
      <c r="B279">
        <v>2002.09</v>
      </c>
      <c r="C279">
        <v>853</v>
      </c>
      <c r="D279" t="s">
        <v>38</v>
      </c>
      <c r="E279" t="s">
        <v>39</v>
      </c>
      <c r="F279" t="s">
        <v>49</v>
      </c>
      <c r="G279" t="s">
        <v>59</v>
      </c>
      <c r="H279" t="s">
        <v>60</v>
      </c>
    </row>
    <row r="280" spans="1:8" x14ac:dyDescent="0.3">
      <c r="A280" t="s">
        <v>58</v>
      </c>
      <c r="B280">
        <v>2002.12</v>
      </c>
      <c r="C280">
        <v>844</v>
      </c>
      <c r="D280" t="s">
        <v>38</v>
      </c>
      <c r="E280" t="s">
        <v>39</v>
      </c>
      <c r="F280" t="s">
        <v>49</v>
      </c>
      <c r="G280" t="s">
        <v>59</v>
      </c>
      <c r="H280" t="s">
        <v>60</v>
      </c>
    </row>
    <row r="281" spans="1:8" x14ac:dyDescent="0.3">
      <c r="A281" t="s">
        <v>58</v>
      </c>
      <c r="B281">
        <v>2003.03</v>
      </c>
      <c r="C281">
        <v>771</v>
      </c>
      <c r="D281" t="s">
        <v>38</v>
      </c>
      <c r="E281" t="s">
        <v>39</v>
      </c>
      <c r="F281" t="s">
        <v>49</v>
      </c>
      <c r="G281" t="s">
        <v>59</v>
      </c>
      <c r="H281" t="s">
        <v>60</v>
      </c>
    </row>
    <row r="282" spans="1:8" x14ac:dyDescent="0.3">
      <c r="A282" t="s">
        <v>58</v>
      </c>
      <c r="B282">
        <v>2003.06</v>
      </c>
      <c r="C282">
        <v>752</v>
      </c>
      <c r="D282" t="s">
        <v>38</v>
      </c>
      <c r="E282" t="s">
        <v>39</v>
      </c>
      <c r="F282" t="s">
        <v>49</v>
      </c>
      <c r="G282" t="s">
        <v>59</v>
      </c>
      <c r="H282" t="s">
        <v>60</v>
      </c>
    </row>
    <row r="283" spans="1:8" x14ac:dyDescent="0.3">
      <c r="A283" t="s">
        <v>58</v>
      </c>
      <c r="B283">
        <v>2003.09</v>
      </c>
      <c r="C283">
        <v>766</v>
      </c>
      <c r="D283" t="s">
        <v>38</v>
      </c>
      <c r="E283" t="s">
        <v>39</v>
      </c>
      <c r="F283" t="s">
        <v>49</v>
      </c>
      <c r="G283" t="s">
        <v>59</v>
      </c>
      <c r="H283" t="s">
        <v>60</v>
      </c>
    </row>
    <row r="284" spans="1:8" x14ac:dyDescent="0.3">
      <c r="A284" t="s">
        <v>58</v>
      </c>
      <c r="B284">
        <v>2003.12</v>
      </c>
      <c r="C284">
        <v>769</v>
      </c>
      <c r="D284" t="s">
        <v>38</v>
      </c>
      <c r="E284" t="s">
        <v>39</v>
      </c>
      <c r="F284" t="s">
        <v>49</v>
      </c>
      <c r="G284" t="s">
        <v>59</v>
      </c>
      <c r="H284" t="s">
        <v>60</v>
      </c>
    </row>
    <row r="285" spans="1:8" x14ac:dyDescent="0.3">
      <c r="A285" t="s">
        <v>58</v>
      </c>
      <c r="B285">
        <v>2004.03</v>
      </c>
      <c r="C285">
        <v>715</v>
      </c>
      <c r="D285" t="s">
        <v>38</v>
      </c>
      <c r="E285" t="s">
        <v>39</v>
      </c>
      <c r="F285" t="s">
        <v>49</v>
      </c>
      <c r="G285" t="s">
        <v>59</v>
      </c>
      <c r="H285" t="s">
        <v>60</v>
      </c>
    </row>
    <row r="286" spans="1:8" x14ac:dyDescent="0.3">
      <c r="A286" t="s">
        <v>58</v>
      </c>
      <c r="B286">
        <v>2004.06</v>
      </c>
      <c r="C286">
        <v>746</v>
      </c>
      <c r="D286" t="s">
        <v>38</v>
      </c>
      <c r="E286" t="s">
        <v>39</v>
      </c>
      <c r="F286" t="s">
        <v>49</v>
      </c>
      <c r="G286" t="s">
        <v>59</v>
      </c>
      <c r="H286" t="s">
        <v>60</v>
      </c>
    </row>
    <row r="287" spans="1:8" x14ac:dyDescent="0.3">
      <c r="A287" t="s">
        <v>58</v>
      </c>
      <c r="B287">
        <v>2004.09</v>
      </c>
      <c r="C287">
        <v>809</v>
      </c>
      <c r="D287" t="s">
        <v>38</v>
      </c>
      <c r="E287" t="s">
        <v>39</v>
      </c>
      <c r="F287" t="s">
        <v>49</v>
      </c>
      <c r="G287" t="s">
        <v>59</v>
      </c>
      <c r="H287" t="s">
        <v>60</v>
      </c>
    </row>
    <row r="288" spans="1:8" x14ac:dyDescent="0.3">
      <c r="A288" t="s">
        <v>58</v>
      </c>
      <c r="B288">
        <v>2004.12</v>
      </c>
      <c r="C288">
        <v>801</v>
      </c>
      <c r="D288" t="s">
        <v>38</v>
      </c>
      <c r="E288" t="s">
        <v>39</v>
      </c>
      <c r="F288" t="s">
        <v>49</v>
      </c>
      <c r="G288" t="s">
        <v>59</v>
      </c>
      <c r="H288" t="s">
        <v>60</v>
      </c>
    </row>
    <row r="289" spans="1:8" x14ac:dyDescent="0.3">
      <c r="A289" t="s">
        <v>58</v>
      </c>
      <c r="B289">
        <v>2005.03</v>
      </c>
      <c r="C289">
        <v>756</v>
      </c>
      <c r="D289" t="s">
        <v>38</v>
      </c>
      <c r="E289" t="s">
        <v>39</v>
      </c>
      <c r="F289" t="s">
        <v>49</v>
      </c>
      <c r="G289" t="s">
        <v>59</v>
      </c>
      <c r="H289" t="s">
        <v>60</v>
      </c>
    </row>
    <row r="290" spans="1:8" x14ac:dyDescent="0.3">
      <c r="A290" t="s">
        <v>58</v>
      </c>
      <c r="B290">
        <v>2005.06</v>
      </c>
      <c r="C290">
        <v>767</v>
      </c>
      <c r="D290" t="s">
        <v>38</v>
      </c>
      <c r="E290" t="s">
        <v>39</v>
      </c>
      <c r="F290" t="s">
        <v>49</v>
      </c>
      <c r="G290" t="s">
        <v>59</v>
      </c>
      <c r="H290" t="s">
        <v>60</v>
      </c>
    </row>
    <row r="291" spans="1:8" x14ac:dyDescent="0.3">
      <c r="A291" t="s">
        <v>58</v>
      </c>
      <c r="B291">
        <v>2005.09</v>
      </c>
      <c r="C291">
        <v>811</v>
      </c>
      <c r="D291" t="s">
        <v>38</v>
      </c>
      <c r="E291" t="s">
        <v>39</v>
      </c>
      <c r="F291" t="s">
        <v>49</v>
      </c>
      <c r="G291" t="s">
        <v>59</v>
      </c>
      <c r="H291" t="s">
        <v>60</v>
      </c>
    </row>
    <row r="292" spans="1:8" x14ac:dyDescent="0.3">
      <c r="A292" t="s">
        <v>58</v>
      </c>
      <c r="B292">
        <v>2005.12</v>
      </c>
      <c r="C292">
        <v>769</v>
      </c>
      <c r="D292" t="s">
        <v>38</v>
      </c>
      <c r="E292" t="s">
        <v>39</v>
      </c>
      <c r="F292" t="s">
        <v>49</v>
      </c>
      <c r="G292" t="s">
        <v>59</v>
      </c>
      <c r="H292" t="s">
        <v>60</v>
      </c>
    </row>
    <row r="293" spans="1:8" x14ac:dyDescent="0.3">
      <c r="A293" t="s">
        <v>58</v>
      </c>
      <c r="B293">
        <v>2006.03</v>
      </c>
      <c r="C293">
        <v>697</v>
      </c>
      <c r="D293" t="s">
        <v>38</v>
      </c>
      <c r="E293" t="s">
        <v>39</v>
      </c>
      <c r="F293" t="s">
        <v>49</v>
      </c>
      <c r="G293" t="s">
        <v>59</v>
      </c>
      <c r="H293" t="s">
        <v>60</v>
      </c>
    </row>
    <row r="294" spans="1:8" x14ac:dyDescent="0.3">
      <c r="A294" t="s">
        <v>58</v>
      </c>
      <c r="B294">
        <v>2006.06</v>
      </c>
      <c r="C294">
        <v>722</v>
      </c>
      <c r="D294" t="s">
        <v>38</v>
      </c>
      <c r="E294" t="s">
        <v>39</v>
      </c>
      <c r="F294" t="s">
        <v>49</v>
      </c>
      <c r="G294" t="s">
        <v>59</v>
      </c>
      <c r="H294" t="s">
        <v>60</v>
      </c>
    </row>
    <row r="295" spans="1:8" x14ac:dyDescent="0.3">
      <c r="A295" t="s">
        <v>58</v>
      </c>
      <c r="B295">
        <v>2006.09</v>
      </c>
      <c r="C295">
        <v>796</v>
      </c>
      <c r="D295" t="s">
        <v>38</v>
      </c>
      <c r="E295" t="s">
        <v>39</v>
      </c>
      <c r="F295" t="s">
        <v>49</v>
      </c>
      <c r="G295" t="s">
        <v>59</v>
      </c>
      <c r="H295" t="s">
        <v>60</v>
      </c>
    </row>
    <row r="296" spans="1:8" x14ac:dyDescent="0.3">
      <c r="A296" t="s">
        <v>58</v>
      </c>
      <c r="B296">
        <v>2006.12</v>
      </c>
      <c r="C296">
        <v>809</v>
      </c>
      <c r="D296" t="s">
        <v>38</v>
      </c>
      <c r="E296" t="s">
        <v>39</v>
      </c>
      <c r="F296" t="s">
        <v>49</v>
      </c>
      <c r="G296" t="s">
        <v>59</v>
      </c>
      <c r="H296" t="s">
        <v>60</v>
      </c>
    </row>
    <row r="297" spans="1:8" x14ac:dyDescent="0.3">
      <c r="A297" t="s">
        <v>58</v>
      </c>
      <c r="B297">
        <v>2007.03</v>
      </c>
      <c r="C297">
        <v>716</v>
      </c>
      <c r="D297" t="s">
        <v>38</v>
      </c>
      <c r="E297" t="s">
        <v>39</v>
      </c>
      <c r="F297" t="s">
        <v>49</v>
      </c>
      <c r="G297" t="s">
        <v>59</v>
      </c>
      <c r="H297" t="s">
        <v>60</v>
      </c>
    </row>
    <row r="298" spans="1:8" x14ac:dyDescent="0.3">
      <c r="A298" t="s">
        <v>58</v>
      </c>
      <c r="B298">
        <v>2007.06</v>
      </c>
      <c r="C298">
        <v>704</v>
      </c>
      <c r="D298" t="s">
        <v>38</v>
      </c>
      <c r="E298" t="s">
        <v>39</v>
      </c>
      <c r="F298" t="s">
        <v>49</v>
      </c>
      <c r="G298" t="s">
        <v>59</v>
      </c>
      <c r="H298" t="s">
        <v>60</v>
      </c>
    </row>
    <row r="299" spans="1:8" x14ac:dyDescent="0.3">
      <c r="A299" t="s">
        <v>58</v>
      </c>
      <c r="B299">
        <v>2007.09</v>
      </c>
      <c r="C299">
        <v>752</v>
      </c>
      <c r="D299" t="s">
        <v>38</v>
      </c>
      <c r="E299" t="s">
        <v>39</v>
      </c>
      <c r="F299" t="s">
        <v>49</v>
      </c>
      <c r="G299" t="s">
        <v>59</v>
      </c>
      <c r="H299" t="s">
        <v>60</v>
      </c>
    </row>
    <row r="300" spans="1:8" x14ac:dyDescent="0.3">
      <c r="A300" t="s">
        <v>58</v>
      </c>
      <c r="B300">
        <v>2007.12</v>
      </c>
      <c r="C300">
        <v>774</v>
      </c>
      <c r="D300" t="s">
        <v>38</v>
      </c>
      <c r="E300" t="s">
        <v>39</v>
      </c>
      <c r="F300" t="s">
        <v>49</v>
      </c>
      <c r="G300" t="s">
        <v>59</v>
      </c>
      <c r="H300" t="s">
        <v>60</v>
      </c>
    </row>
    <row r="301" spans="1:8" x14ac:dyDescent="0.3">
      <c r="A301" t="s">
        <v>58</v>
      </c>
      <c r="B301">
        <v>2008.03</v>
      </c>
      <c r="C301">
        <v>709</v>
      </c>
      <c r="D301" t="s">
        <v>38</v>
      </c>
      <c r="E301" t="s">
        <v>39</v>
      </c>
      <c r="F301" t="s">
        <v>49</v>
      </c>
      <c r="G301" t="s">
        <v>59</v>
      </c>
      <c r="H301" t="s">
        <v>60</v>
      </c>
    </row>
    <row r="302" spans="1:8" x14ac:dyDescent="0.3">
      <c r="A302" t="s">
        <v>58</v>
      </c>
      <c r="B302">
        <v>2008.06</v>
      </c>
      <c r="C302">
        <v>767</v>
      </c>
      <c r="D302" t="s">
        <v>38</v>
      </c>
      <c r="E302" t="s">
        <v>39</v>
      </c>
      <c r="F302" t="s">
        <v>49</v>
      </c>
      <c r="G302" t="s">
        <v>59</v>
      </c>
      <c r="H302" t="s">
        <v>60</v>
      </c>
    </row>
    <row r="303" spans="1:8" x14ac:dyDescent="0.3">
      <c r="A303" t="s">
        <v>58</v>
      </c>
      <c r="B303">
        <v>2008.09</v>
      </c>
      <c r="C303">
        <v>901</v>
      </c>
      <c r="D303" t="s">
        <v>38</v>
      </c>
      <c r="E303" t="s">
        <v>39</v>
      </c>
      <c r="F303" t="s">
        <v>49</v>
      </c>
      <c r="G303" t="s">
        <v>59</v>
      </c>
      <c r="H303" t="s">
        <v>60</v>
      </c>
    </row>
    <row r="304" spans="1:8" x14ac:dyDescent="0.3">
      <c r="A304" t="s">
        <v>58</v>
      </c>
      <c r="B304">
        <v>2008.12</v>
      </c>
      <c r="C304">
        <v>892</v>
      </c>
      <c r="D304" t="s">
        <v>38</v>
      </c>
      <c r="E304" t="s">
        <v>39</v>
      </c>
      <c r="F304" t="s">
        <v>49</v>
      </c>
      <c r="G304" t="s">
        <v>59</v>
      </c>
      <c r="H304" t="s">
        <v>60</v>
      </c>
    </row>
    <row r="305" spans="1:8" x14ac:dyDescent="0.3">
      <c r="A305" t="s">
        <v>58</v>
      </c>
      <c r="B305">
        <v>2009.03</v>
      </c>
      <c r="C305">
        <v>862</v>
      </c>
      <c r="D305" t="s">
        <v>38</v>
      </c>
      <c r="E305" t="s">
        <v>39</v>
      </c>
      <c r="F305" t="s">
        <v>49</v>
      </c>
      <c r="G305" t="s">
        <v>59</v>
      </c>
      <c r="H305" t="s">
        <v>60</v>
      </c>
    </row>
    <row r="306" spans="1:8" x14ac:dyDescent="0.3">
      <c r="A306" t="s">
        <v>58</v>
      </c>
      <c r="B306">
        <v>2009.06</v>
      </c>
      <c r="C306">
        <v>871</v>
      </c>
      <c r="D306" t="s">
        <v>38</v>
      </c>
      <c r="E306" t="s">
        <v>39</v>
      </c>
      <c r="F306" t="s">
        <v>49</v>
      </c>
      <c r="G306" t="s">
        <v>59</v>
      </c>
      <c r="H306" t="s">
        <v>60</v>
      </c>
    </row>
    <row r="307" spans="1:8" x14ac:dyDescent="0.3">
      <c r="A307" t="s">
        <v>58</v>
      </c>
      <c r="B307">
        <v>2009.09</v>
      </c>
      <c r="C307">
        <v>865</v>
      </c>
      <c r="D307" t="s">
        <v>38</v>
      </c>
      <c r="E307" t="s">
        <v>39</v>
      </c>
      <c r="F307" t="s">
        <v>49</v>
      </c>
      <c r="G307" t="s">
        <v>59</v>
      </c>
      <c r="H307" t="s">
        <v>60</v>
      </c>
    </row>
    <row r="308" spans="1:8" x14ac:dyDescent="0.3">
      <c r="A308" t="s">
        <v>58</v>
      </c>
      <c r="B308">
        <v>2009.12</v>
      </c>
      <c r="C308">
        <v>825</v>
      </c>
      <c r="D308" t="s">
        <v>38</v>
      </c>
      <c r="E308" t="s">
        <v>39</v>
      </c>
      <c r="F308" t="s">
        <v>49</v>
      </c>
      <c r="G308" t="s">
        <v>59</v>
      </c>
      <c r="H308" t="s">
        <v>60</v>
      </c>
    </row>
    <row r="309" spans="1:8" x14ac:dyDescent="0.3">
      <c r="A309" t="s">
        <v>58</v>
      </c>
      <c r="B309">
        <v>2010.03</v>
      </c>
      <c r="C309">
        <v>852</v>
      </c>
      <c r="D309" t="s">
        <v>38</v>
      </c>
      <c r="E309" t="s">
        <v>39</v>
      </c>
      <c r="F309" t="s">
        <v>49</v>
      </c>
      <c r="G309" t="s">
        <v>59</v>
      </c>
      <c r="H309" t="s">
        <v>60</v>
      </c>
    </row>
    <row r="310" spans="1:8" x14ac:dyDescent="0.3">
      <c r="A310" t="s">
        <v>58</v>
      </c>
      <c r="B310">
        <v>2010.06</v>
      </c>
      <c r="C310">
        <v>903</v>
      </c>
      <c r="D310" t="s">
        <v>38</v>
      </c>
      <c r="E310" t="s">
        <v>39</v>
      </c>
      <c r="F310" t="s">
        <v>49</v>
      </c>
      <c r="G310" t="s">
        <v>59</v>
      </c>
      <c r="H310" t="s">
        <v>60</v>
      </c>
    </row>
    <row r="311" spans="1:8" x14ac:dyDescent="0.3">
      <c r="A311" t="s">
        <v>58</v>
      </c>
      <c r="B311">
        <v>2010.09</v>
      </c>
      <c r="C311">
        <v>957</v>
      </c>
      <c r="D311" t="s">
        <v>38</v>
      </c>
      <c r="E311" t="s">
        <v>39</v>
      </c>
      <c r="F311" t="s">
        <v>49</v>
      </c>
      <c r="G311" t="s">
        <v>59</v>
      </c>
      <c r="H311" t="s">
        <v>60</v>
      </c>
    </row>
    <row r="312" spans="1:8" x14ac:dyDescent="0.3">
      <c r="A312" t="s">
        <v>58</v>
      </c>
      <c r="B312">
        <v>2010.12</v>
      </c>
      <c r="C312">
        <v>1000</v>
      </c>
      <c r="D312" t="s">
        <v>38</v>
      </c>
      <c r="E312" t="s">
        <v>39</v>
      </c>
      <c r="F312" t="s">
        <v>49</v>
      </c>
      <c r="G312" t="s">
        <v>59</v>
      </c>
      <c r="H312" t="s">
        <v>60</v>
      </c>
    </row>
    <row r="313" spans="1:8" x14ac:dyDescent="0.3">
      <c r="A313" t="s">
        <v>58</v>
      </c>
      <c r="B313">
        <v>2011.03</v>
      </c>
      <c r="C313">
        <v>1068</v>
      </c>
      <c r="D313" t="s">
        <v>38</v>
      </c>
      <c r="E313" t="s">
        <v>39</v>
      </c>
      <c r="F313" t="s">
        <v>49</v>
      </c>
      <c r="G313" t="s">
        <v>59</v>
      </c>
      <c r="H313" t="s">
        <v>60</v>
      </c>
    </row>
    <row r="314" spans="1:8" x14ac:dyDescent="0.3">
      <c r="A314" t="s">
        <v>58</v>
      </c>
      <c r="B314">
        <v>2011.06</v>
      </c>
      <c r="C314">
        <v>1122</v>
      </c>
      <c r="D314" t="s">
        <v>38</v>
      </c>
      <c r="E314" t="s">
        <v>39</v>
      </c>
      <c r="F314" t="s">
        <v>49</v>
      </c>
      <c r="G314" t="s">
        <v>59</v>
      </c>
      <c r="H314" t="s">
        <v>60</v>
      </c>
    </row>
    <row r="315" spans="1:8" x14ac:dyDescent="0.3">
      <c r="A315" t="s">
        <v>58</v>
      </c>
      <c r="B315">
        <v>2011.09</v>
      </c>
      <c r="C315">
        <v>1122</v>
      </c>
      <c r="D315" t="s">
        <v>38</v>
      </c>
      <c r="E315" t="s">
        <v>39</v>
      </c>
      <c r="F315" t="s">
        <v>49</v>
      </c>
      <c r="G315" t="s">
        <v>59</v>
      </c>
      <c r="H315" t="s">
        <v>60</v>
      </c>
    </row>
    <row r="316" spans="1:8" x14ac:dyDescent="0.3">
      <c r="A316" t="s">
        <v>58</v>
      </c>
      <c r="B316">
        <v>2011.12</v>
      </c>
      <c r="C316">
        <v>1174</v>
      </c>
      <c r="D316" t="s">
        <v>38</v>
      </c>
      <c r="E316" t="s">
        <v>39</v>
      </c>
      <c r="F316" t="s">
        <v>49</v>
      </c>
      <c r="G316" t="s">
        <v>59</v>
      </c>
      <c r="H316" t="s">
        <v>60</v>
      </c>
    </row>
    <row r="317" spans="1:8" x14ac:dyDescent="0.3">
      <c r="A317" t="s">
        <v>58</v>
      </c>
      <c r="B317">
        <v>2012.03</v>
      </c>
      <c r="C317">
        <v>1142</v>
      </c>
      <c r="D317" t="s">
        <v>38</v>
      </c>
      <c r="E317" t="s">
        <v>39</v>
      </c>
      <c r="F317" t="s">
        <v>49</v>
      </c>
      <c r="G317" t="s">
        <v>59</v>
      </c>
      <c r="H317" t="s">
        <v>60</v>
      </c>
    </row>
    <row r="318" spans="1:8" x14ac:dyDescent="0.3">
      <c r="A318" t="s">
        <v>58</v>
      </c>
      <c r="B318">
        <v>2012.06</v>
      </c>
      <c r="C318">
        <v>1105</v>
      </c>
      <c r="D318" t="s">
        <v>38</v>
      </c>
      <c r="E318" t="s">
        <v>39</v>
      </c>
      <c r="F318" t="s">
        <v>49</v>
      </c>
      <c r="G318" t="s">
        <v>59</v>
      </c>
      <c r="H318" t="s">
        <v>60</v>
      </c>
    </row>
    <row r="319" spans="1:8" x14ac:dyDescent="0.3">
      <c r="A319" t="s">
        <v>58</v>
      </c>
      <c r="B319">
        <v>2012.09</v>
      </c>
      <c r="C319">
        <v>1119</v>
      </c>
      <c r="D319" t="s">
        <v>38</v>
      </c>
      <c r="E319" t="s">
        <v>39</v>
      </c>
      <c r="F319" t="s">
        <v>49</v>
      </c>
      <c r="G319" t="s">
        <v>59</v>
      </c>
      <c r="H319" t="s">
        <v>60</v>
      </c>
    </row>
    <row r="320" spans="1:8" x14ac:dyDescent="0.3">
      <c r="A320" t="s">
        <v>58</v>
      </c>
      <c r="B320">
        <v>2012.12</v>
      </c>
      <c r="C320">
        <v>1097</v>
      </c>
      <c r="D320" t="s">
        <v>38</v>
      </c>
      <c r="E320" t="s">
        <v>39</v>
      </c>
      <c r="F320" t="s">
        <v>49</v>
      </c>
      <c r="G320" t="s">
        <v>59</v>
      </c>
      <c r="H320" t="s">
        <v>60</v>
      </c>
    </row>
    <row r="321" spans="1:8" x14ac:dyDescent="0.3">
      <c r="A321" t="s">
        <v>58</v>
      </c>
      <c r="B321">
        <v>2013.03</v>
      </c>
      <c r="C321">
        <v>1011</v>
      </c>
      <c r="D321" t="s">
        <v>38</v>
      </c>
      <c r="E321" t="s">
        <v>39</v>
      </c>
      <c r="F321" t="s">
        <v>49</v>
      </c>
      <c r="G321" t="s">
        <v>59</v>
      </c>
      <c r="H321" t="s">
        <v>60</v>
      </c>
    </row>
    <row r="322" spans="1:8" x14ac:dyDescent="0.3">
      <c r="A322" t="s">
        <v>58</v>
      </c>
      <c r="B322">
        <v>2013.06</v>
      </c>
      <c r="C322">
        <v>1020</v>
      </c>
      <c r="D322" t="s">
        <v>38</v>
      </c>
      <c r="E322" t="s">
        <v>39</v>
      </c>
      <c r="F322" t="s">
        <v>49</v>
      </c>
      <c r="G322" t="s">
        <v>59</v>
      </c>
      <c r="H322" t="s">
        <v>60</v>
      </c>
    </row>
    <row r="323" spans="1:8" x14ac:dyDescent="0.3">
      <c r="A323" t="s">
        <v>58</v>
      </c>
      <c r="B323">
        <v>2013.09</v>
      </c>
      <c r="C323">
        <v>1102</v>
      </c>
      <c r="D323" t="s">
        <v>38</v>
      </c>
      <c r="E323" t="s">
        <v>39</v>
      </c>
      <c r="F323" t="s">
        <v>49</v>
      </c>
      <c r="G323" t="s">
        <v>59</v>
      </c>
      <c r="H323" t="s">
        <v>60</v>
      </c>
    </row>
    <row r="324" spans="1:8" x14ac:dyDescent="0.3">
      <c r="A324" t="s">
        <v>58</v>
      </c>
      <c r="B324">
        <v>2013.12</v>
      </c>
      <c r="C324">
        <v>1118</v>
      </c>
      <c r="D324" t="s">
        <v>38</v>
      </c>
      <c r="E324" t="s">
        <v>39</v>
      </c>
      <c r="F324" t="s">
        <v>49</v>
      </c>
      <c r="G324" t="s">
        <v>59</v>
      </c>
      <c r="H324" t="s">
        <v>60</v>
      </c>
    </row>
    <row r="325" spans="1:8" x14ac:dyDescent="0.3">
      <c r="A325" t="s">
        <v>58</v>
      </c>
      <c r="B325">
        <v>2014.03</v>
      </c>
      <c r="C325">
        <v>1141</v>
      </c>
      <c r="D325" t="s">
        <v>38</v>
      </c>
      <c r="E325" t="s">
        <v>39</v>
      </c>
      <c r="F325" t="s">
        <v>49</v>
      </c>
      <c r="G325" t="s">
        <v>59</v>
      </c>
      <c r="H325" t="s">
        <v>60</v>
      </c>
    </row>
    <row r="326" spans="1:8" x14ac:dyDescent="0.3">
      <c r="A326" t="s">
        <v>58</v>
      </c>
      <c r="B326">
        <v>2014.06</v>
      </c>
      <c r="C326">
        <v>1187</v>
      </c>
      <c r="D326" t="s">
        <v>38</v>
      </c>
      <c r="E326" t="s">
        <v>39</v>
      </c>
      <c r="F326" t="s">
        <v>49</v>
      </c>
      <c r="G326" t="s">
        <v>59</v>
      </c>
      <c r="H326" t="s">
        <v>60</v>
      </c>
    </row>
    <row r="327" spans="1:8" x14ac:dyDescent="0.3">
      <c r="A327" t="s">
        <v>58</v>
      </c>
      <c r="B327">
        <v>2014.09</v>
      </c>
      <c r="C327">
        <v>1230</v>
      </c>
      <c r="D327" t="s">
        <v>38</v>
      </c>
      <c r="E327" t="s">
        <v>39</v>
      </c>
      <c r="F327" t="s">
        <v>49</v>
      </c>
      <c r="G327" t="s">
        <v>59</v>
      </c>
      <c r="H327" t="s">
        <v>60</v>
      </c>
    </row>
    <row r="328" spans="1:8" x14ac:dyDescent="0.3">
      <c r="A328" t="s">
        <v>58</v>
      </c>
      <c r="B328">
        <v>2014.12</v>
      </c>
      <c r="C328">
        <v>1307</v>
      </c>
      <c r="D328" t="s">
        <v>38</v>
      </c>
      <c r="E328" t="s">
        <v>39</v>
      </c>
      <c r="F328" t="s">
        <v>49</v>
      </c>
      <c r="G328" t="s">
        <v>59</v>
      </c>
      <c r="H328" t="s">
        <v>60</v>
      </c>
    </row>
    <row r="329" spans="1:8" x14ac:dyDescent="0.3">
      <c r="A329" t="s">
        <v>58</v>
      </c>
      <c r="B329">
        <v>2015.03</v>
      </c>
      <c r="C329">
        <v>1166</v>
      </c>
      <c r="D329" t="s">
        <v>38</v>
      </c>
      <c r="E329" t="s">
        <v>39</v>
      </c>
      <c r="F329" t="s">
        <v>49</v>
      </c>
      <c r="G329" t="s">
        <v>59</v>
      </c>
      <c r="H329" t="s">
        <v>60</v>
      </c>
    </row>
    <row r="330" spans="1:8" x14ac:dyDescent="0.3">
      <c r="A330" t="s">
        <v>58</v>
      </c>
      <c r="B330">
        <v>2015.06</v>
      </c>
      <c r="C330">
        <v>1165</v>
      </c>
      <c r="D330" t="s">
        <v>38</v>
      </c>
      <c r="E330" t="s">
        <v>39</v>
      </c>
      <c r="F330" t="s">
        <v>49</v>
      </c>
      <c r="G330" t="s">
        <v>59</v>
      </c>
      <c r="H330" t="s">
        <v>60</v>
      </c>
    </row>
    <row r="331" spans="1:8" x14ac:dyDescent="0.3">
      <c r="A331" t="s">
        <v>58</v>
      </c>
      <c r="B331">
        <v>2015.09</v>
      </c>
      <c r="C331">
        <v>1284</v>
      </c>
      <c r="D331" t="s">
        <v>38</v>
      </c>
      <c r="E331" t="s">
        <v>39</v>
      </c>
      <c r="F331" t="s">
        <v>49</v>
      </c>
      <c r="G331" t="s">
        <v>59</v>
      </c>
      <c r="H331" t="s">
        <v>60</v>
      </c>
    </row>
    <row r="332" spans="1:8" x14ac:dyDescent="0.3">
      <c r="A332" t="s">
        <v>58</v>
      </c>
      <c r="B332">
        <v>2015.12</v>
      </c>
      <c r="C332">
        <v>1254</v>
      </c>
      <c r="D332" t="s">
        <v>38</v>
      </c>
      <c r="E332" t="s">
        <v>39</v>
      </c>
      <c r="F332" t="s">
        <v>49</v>
      </c>
      <c r="G332" t="s">
        <v>59</v>
      </c>
      <c r="H332" t="s">
        <v>60</v>
      </c>
    </row>
    <row r="333" spans="1:8" x14ac:dyDescent="0.3">
      <c r="A333" t="s">
        <v>58</v>
      </c>
      <c r="B333">
        <v>2016.03</v>
      </c>
      <c r="C333">
        <v>1145</v>
      </c>
      <c r="D333" t="s">
        <v>38</v>
      </c>
      <c r="E333" t="s">
        <v>39</v>
      </c>
      <c r="F333" t="s">
        <v>49</v>
      </c>
      <c r="G333" t="s">
        <v>59</v>
      </c>
      <c r="H333" t="s">
        <v>60</v>
      </c>
    </row>
    <row r="334" spans="1:8" x14ac:dyDescent="0.3">
      <c r="A334" t="s">
        <v>58</v>
      </c>
      <c r="B334">
        <v>2016.06</v>
      </c>
      <c r="C334">
        <v>1182</v>
      </c>
      <c r="D334" t="s">
        <v>38</v>
      </c>
      <c r="E334" t="s">
        <v>39</v>
      </c>
      <c r="F334" t="s">
        <v>49</v>
      </c>
      <c r="G334" t="s">
        <v>59</v>
      </c>
      <c r="H334" t="s">
        <v>60</v>
      </c>
    </row>
    <row r="335" spans="1:8" x14ac:dyDescent="0.3">
      <c r="A335" t="s">
        <v>58</v>
      </c>
      <c r="B335">
        <v>2016.09</v>
      </c>
      <c r="C335">
        <v>1215</v>
      </c>
      <c r="D335" t="s">
        <v>38</v>
      </c>
      <c r="E335" t="s">
        <v>39</v>
      </c>
      <c r="F335" t="s">
        <v>49</v>
      </c>
      <c r="G335" t="s">
        <v>59</v>
      </c>
      <c r="H335" t="s">
        <v>60</v>
      </c>
    </row>
    <row r="336" spans="1:8" x14ac:dyDescent="0.3">
      <c r="A336" t="s">
        <v>58</v>
      </c>
      <c r="B336">
        <v>2016.12</v>
      </c>
      <c r="C336">
        <v>1217</v>
      </c>
      <c r="D336" t="s">
        <v>38</v>
      </c>
      <c r="E336" t="s">
        <v>39</v>
      </c>
      <c r="F336" t="s">
        <v>49</v>
      </c>
      <c r="G336" t="s">
        <v>59</v>
      </c>
      <c r="H336" t="s">
        <v>60</v>
      </c>
    </row>
    <row r="337" spans="1:8" x14ac:dyDescent="0.3">
      <c r="A337" t="s">
        <v>58</v>
      </c>
      <c r="B337">
        <v>2017.03</v>
      </c>
      <c r="C337">
        <v>1199</v>
      </c>
      <c r="D337" t="s">
        <v>38</v>
      </c>
      <c r="E337" t="s">
        <v>39</v>
      </c>
      <c r="F337" t="s">
        <v>49</v>
      </c>
      <c r="G337" t="s">
        <v>59</v>
      </c>
      <c r="H337" t="s">
        <v>60</v>
      </c>
    </row>
    <row r="338" spans="1:8" x14ac:dyDescent="0.3">
      <c r="A338" t="s">
        <v>58</v>
      </c>
      <c r="B338">
        <v>2017.06</v>
      </c>
      <c r="C338">
        <v>1304</v>
      </c>
      <c r="D338" t="s">
        <v>38</v>
      </c>
      <c r="E338" t="s">
        <v>39</v>
      </c>
      <c r="F338" t="s">
        <v>49</v>
      </c>
      <c r="G338" t="s">
        <v>59</v>
      </c>
      <c r="H338" t="s">
        <v>60</v>
      </c>
    </row>
    <row r="339" spans="1:8" x14ac:dyDescent="0.3">
      <c r="A339" t="s">
        <v>58</v>
      </c>
      <c r="B339">
        <v>2017.09</v>
      </c>
      <c r="C339">
        <v>1379</v>
      </c>
      <c r="D339" t="s">
        <v>38</v>
      </c>
      <c r="E339" t="s">
        <v>39</v>
      </c>
      <c r="F339" t="s">
        <v>49</v>
      </c>
      <c r="G339" t="s">
        <v>59</v>
      </c>
      <c r="H339" t="s">
        <v>60</v>
      </c>
    </row>
    <row r="340" spans="1:8" x14ac:dyDescent="0.3">
      <c r="A340" t="s">
        <v>58</v>
      </c>
      <c r="B340">
        <v>2017.12</v>
      </c>
      <c r="C340">
        <v>1410</v>
      </c>
      <c r="D340" t="s">
        <v>38</v>
      </c>
      <c r="E340" t="s">
        <v>39</v>
      </c>
      <c r="F340" t="s">
        <v>49</v>
      </c>
      <c r="G340" t="s">
        <v>59</v>
      </c>
      <c r="H340" t="s">
        <v>60</v>
      </c>
    </row>
    <row r="341" spans="1:8" x14ac:dyDescent="0.3">
      <c r="A341" t="s">
        <v>58</v>
      </c>
      <c r="B341">
        <v>2018.03</v>
      </c>
      <c r="C341">
        <v>1404</v>
      </c>
      <c r="D341" t="s">
        <v>38</v>
      </c>
      <c r="E341" t="s">
        <v>39</v>
      </c>
      <c r="F341" t="s">
        <v>49</v>
      </c>
      <c r="G341" t="s">
        <v>59</v>
      </c>
      <c r="H341" t="s">
        <v>60</v>
      </c>
    </row>
    <row r="342" spans="1:8" x14ac:dyDescent="0.3">
      <c r="A342" t="s">
        <v>58</v>
      </c>
      <c r="B342">
        <v>2018.06</v>
      </c>
      <c r="C342">
        <v>1439</v>
      </c>
      <c r="D342" t="s">
        <v>38</v>
      </c>
      <c r="E342" t="s">
        <v>39</v>
      </c>
      <c r="F342" t="s">
        <v>49</v>
      </c>
      <c r="G342" t="s">
        <v>59</v>
      </c>
      <c r="H342" t="s">
        <v>60</v>
      </c>
    </row>
    <row r="343" spans="1:8" x14ac:dyDescent="0.3">
      <c r="A343" t="s">
        <v>58</v>
      </c>
      <c r="B343">
        <v>2018.09</v>
      </c>
      <c r="C343">
        <v>1537</v>
      </c>
      <c r="D343" t="s">
        <v>38</v>
      </c>
      <c r="E343" t="s">
        <v>39</v>
      </c>
      <c r="F343" t="s">
        <v>49</v>
      </c>
      <c r="G343" t="s">
        <v>59</v>
      </c>
      <c r="H343" t="s">
        <v>60</v>
      </c>
    </row>
    <row r="344" spans="1:8" x14ac:dyDescent="0.3">
      <c r="A344" t="s">
        <v>58</v>
      </c>
      <c r="B344">
        <v>2018.12</v>
      </c>
      <c r="C344">
        <v>1477</v>
      </c>
      <c r="D344" t="s">
        <v>38</v>
      </c>
      <c r="E344" t="s">
        <v>39</v>
      </c>
      <c r="F344" t="s">
        <v>49</v>
      </c>
      <c r="G344" t="s">
        <v>59</v>
      </c>
      <c r="H344" t="s">
        <v>60</v>
      </c>
    </row>
    <row r="345" spans="1:8" x14ac:dyDescent="0.3">
      <c r="A345" t="s">
        <v>58</v>
      </c>
      <c r="B345">
        <v>2019.03</v>
      </c>
      <c r="C345">
        <v>1393</v>
      </c>
      <c r="D345" t="s">
        <v>38</v>
      </c>
      <c r="E345" t="s">
        <v>39</v>
      </c>
      <c r="F345" t="s">
        <v>49</v>
      </c>
      <c r="G345" t="s">
        <v>59</v>
      </c>
      <c r="H345" t="s">
        <v>60</v>
      </c>
    </row>
    <row r="346" spans="1:8" x14ac:dyDescent="0.3">
      <c r="A346" t="s">
        <v>58</v>
      </c>
      <c r="B346">
        <v>2019.06</v>
      </c>
      <c r="C346">
        <v>1432</v>
      </c>
      <c r="D346" t="s">
        <v>38</v>
      </c>
      <c r="E346" t="s">
        <v>39</v>
      </c>
      <c r="F346" t="s">
        <v>49</v>
      </c>
      <c r="G346" t="s">
        <v>59</v>
      </c>
      <c r="H346" t="s">
        <v>60</v>
      </c>
    </row>
    <row r="347" spans="1:8" x14ac:dyDescent="0.3">
      <c r="A347" t="s">
        <v>58</v>
      </c>
      <c r="B347">
        <v>2019.09</v>
      </c>
      <c r="C347">
        <v>1541</v>
      </c>
      <c r="D347" t="s">
        <v>38</v>
      </c>
      <c r="E347" t="s">
        <v>39</v>
      </c>
      <c r="F347" t="s">
        <v>49</v>
      </c>
      <c r="G347" t="s">
        <v>59</v>
      </c>
      <c r="H347" t="s">
        <v>60</v>
      </c>
    </row>
    <row r="348" spans="1:8" x14ac:dyDescent="0.3">
      <c r="A348" t="s">
        <v>58</v>
      </c>
      <c r="B348">
        <v>2019.12</v>
      </c>
      <c r="C348">
        <v>1609</v>
      </c>
      <c r="D348" t="s">
        <v>38</v>
      </c>
      <c r="E348" t="s">
        <v>39</v>
      </c>
      <c r="F348" t="s">
        <v>49</v>
      </c>
      <c r="G348" t="s">
        <v>59</v>
      </c>
      <c r="H348" t="s">
        <v>60</v>
      </c>
    </row>
    <row r="349" spans="1:8" x14ac:dyDescent="0.3">
      <c r="A349" t="s">
        <v>58</v>
      </c>
      <c r="B349">
        <v>2020.03</v>
      </c>
      <c r="C349">
        <v>1424</v>
      </c>
      <c r="D349" t="s">
        <v>38</v>
      </c>
      <c r="E349" t="s">
        <v>39</v>
      </c>
      <c r="F349" t="s">
        <v>49</v>
      </c>
      <c r="G349" t="s">
        <v>59</v>
      </c>
      <c r="H349" t="s">
        <v>60</v>
      </c>
    </row>
    <row r="350" spans="1:8" x14ac:dyDescent="0.3">
      <c r="A350" t="s">
        <v>58</v>
      </c>
      <c r="B350">
        <v>2020.06</v>
      </c>
      <c r="C350">
        <v>1346</v>
      </c>
      <c r="D350" t="s">
        <v>38</v>
      </c>
      <c r="E350" t="s">
        <v>39</v>
      </c>
      <c r="F350" t="s">
        <v>49</v>
      </c>
      <c r="G350" t="s">
        <v>59</v>
      </c>
      <c r="H350" t="s">
        <v>60</v>
      </c>
    </row>
    <row r="351" spans="1:8" x14ac:dyDescent="0.3">
      <c r="A351" t="s">
        <v>58</v>
      </c>
      <c r="B351">
        <v>2020.09</v>
      </c>
      <c r="C351">
        <v>1399</v>
      </c>
      <c r="D351" t="s">
        <v>38</v>
      </c>
      <c r="E351" t="s">
        <v>39</v>
      </c>
      <c r="F351" t="s">
        <v>49</v>
      </c>
      <c r="G351" t="s">
        <v>59</v>
      </c>
      <c r="H351" t="s">
        <v>60</v>
      </c>
    </row>
    <row r="352" spans="1:8" x14ac:dyDescent="0.3">
      <c r="A352" t="s">
        <v>58</v>
      </c>
      <c r="B352">
        <v>2020.12</v>
      </c>
      <c r="C352">
        <v>1390</v>
      </c>
      <c r="D352" t="s">
        <v>38</v>
      </c>
      <c r="E352" t="s">
        <v>39</v>
      </c>
      <c r="F352" t="s">
        <v>49</v>
      </c>
      <c r="G352" t="s">
        <v>59</v>
      </c>
      <c r="H352" t="s">
        <v>60</v>
      </c>
    </row>
    <row r="353" spans="1:8" x14ac:dyDescent="0.3">
      <c r="A353" t="s">
        <v>58</v>
      </c>
      <c r="B353">
        <v>2021.03</v>
      </c>
      <c r="C353">
        <v>1338</v>
      </c>
      <c r="D353" t="s">
        <v>38</v>
      </c>
      <c r="E353" t="s">
        <v>39</v>
      </c>
      <c r="F353" t="s">
        <v>49</v>
      </c>
      <c r="G353" t="s">
        <v>59</v>
      </c>
      <c r="H353" t="s">
        <v>60</v>
      </c>
    </row>
    <row r="354" spans="1:8" x14ac:dyDescent="0.3">
      <c r="A354" t="s">
        <v>58</v>
      </c>
      <c r="B354">
        <v>2021.06</v>
      </c>
      <c r="C354">
        <v>1429</v>
      </c>
      <c r="D354" t="s">
        <v>38</v>
      </c>
      <c r="E354" t="s">
        <v>39</v>
      </c>
      <c r="F354" t="s">
        <v>49</v>
      </c>
      <c r="G354" t="s">
        <v>59</v>
      </c>
      <c r="H354" t="s">
        <v>60</v>
      </c>
    </row>
    <row r="355" spans="1:8" x14ac:dyDescent="0.3">
      <c r="A355" t="s">
        <v>58</v>
      </c>
      <c r="B355">
        <v>2021.09</v>
      </c>
      <c r="C355">
        <v>1642</v>
      </c>
      <c r="D355" t="s">
        <v>38</v>
      </c>
      <c r="E355" t="s">
        <v>39</v>
      </c>
      <c r="F355" t="s">
        <v>49</v>
      </c>
      <c r="G355" t="s">
        <v>59</v>
      </c>
      <c r="H355" t="s">
        <v>60</v>
      </c>
    </row>
    <row r="356" spans="1:8" x14ac:dyDescent="0.3">
      <c r="A356" t="s">
        <v>58</v>
      </c>
      <c r="B356">
        <v>2021.12</v>
      </c>
      <c r="C356">
        <v>1712</v>
      </c>
      <c r="D356" t="s">
        <v>38</v>
      </c>
      <c r="E356" t="s">
        <v>39</v>
      </c>
      <c r="F356" t="s">
        <v>49</v>
      </c>
      <c r="G356" t="s">
        <v>59</v>
      </c>
      <c r="H356" t="s">
        <v>60</v>
      </c>
    </row>
    <row r="357" spans="1:8" x14ac:dyDescent="0.3">
      <c r="A357" t="s">
        <v>58</v>
      </c>
      <c r="B357">
        <v>2022.03</v>
      </c>
      <c r="C357">
        <v>1642</v>
      </c>
      <c r="D357" t="s">
        <v>38</v>
      </c>
      <c r="E357" t="s">
        <v>39</v>
      </c>
      <c r="F357" t="s">
        <v>49</v>
      </c>
      <c r="G357" t="s">
        <v>59</v>
      </c>
      <c r="H357" t="s">
        <v>60</v>
      </c>
    </row>
    <row r="358" spans="1:8" x14ac:dyDescent="0.3">
      <c r="A358" t="s">
        <v>58</v>
      </c>
      <c r="B358">
        <v>2022.06</v>
      </c>
      <c r="C358">
        <v>1622</v>
      </c>
      <c r="D358" t="s">
        <v>38</v>
      </c>
      <c r="E358" t="s">
        <v>39</v>
      </c>
      <c r="F358" t="s">
        <v>49</v>
      </c>
      <c r="G358" t="s">
        <v>59</v>
      </c>
      <c r="H358" t="s">
        <v>60</v>
      </c>
    </row>
    <row r="359" spans="1:8" x14ac:dyDescent="0.3">
      <c r="A359" t="s">
        <v>58</v>
      </c>
      <c r="B359">
        <v>2022.09</v>
      </c>
      <c r="C359">
        <v>1750</v>
      </c>
      <c r="D359" t="s">
        <v>38</v>
      </c>
      <c r="E359" t="s">
        <v>39</v>
      </c>
      <c r="F359" t="s">
        <v>49</v>
      </c>
      <c r="G359" t="s">
        <v>59</v>
      </c>
      <c r="H359" t="s">
        <v>60</v>
      </c>
    </row>
    <row r="360" spans="1:8" x14ac:dyDescent="0.3">
      <c r="A360" t="s">
        <v>58</v>
      </c>
      <c r="B360">
        <v>2022.12</v>
      </c>
      <c r="C360">
        <v>1695</v>
      </c>
      <c r="D360" t="s">
        <v>38</v>
      </c>
      <c r="E360" t="s">
        <v>39</v>
      </c>
      <c r="F360" t="s">
        <v>49</v>
      </c>
      <c r="G360" t="s">
        <v>59</v>
      </c>
      <c r="H360" t="s">
        <v>60</v>
      </c>
    </row>
    <row r="361" spans="1:8" x14ac:dyDescent="0.3">
      <c r="A361" t="s">
        <v>58</v>
      </c>
      <c r="B361">
        <v>2023.03</v>
      </c>
      <c r="C361">
        <v>1504</v>
      </c>
      <c r="D361" t="s">
        <v>38</v>
      </c>
      <c r="E361" t="s">
        <v>39</v>
      </c>
      <c r="F361" t="s">
        <v>49</v>
      </c>
      <c r="G361" t="s">
        <v>59</v>
      </c>
      <c r="H361" t="s">
        <v>60</v>
      </c>
    </row>
    <row r="362" spans="1:8" x14ac:dyDescent="0.3">
      <c r="A362" t="s">
        <v>58</v>
      </c>
      <c r="B362">
        <v>2023.06</v>
      </c>
      <c r="C362">
        <v>1524</v>
      </c>
      <c r="D362" t="s">
        <v>38</v>
      </c>
      <c r="E362" t="s">
        <v>39</v>
      </c>
      <c r="F362" t="s">
        <v>49</v>
      </c>
      <c r="G362" t="s">
        <v>59</v>
      </c>
      <c r="H362" t="s">
        <v>60</v>
      </c>
    </row>
    <row r="363" spans="1:8" x14ac:dyDescent="0.3">
      <c r="A363" t="s">
        <v>58</v>
      </c>
      <c r="B363">
        <v>2023.09</v>
      </c>
      <c r="C363">
        <v>1467</v>
      </c>
      <c r="D363" t="s">
        <v>38</v>
      </c>
      <c r="E363" t="s">
        <v>39</v>
      </c>
      <c r="F363" t="s">
        <v>49</v>
      </c>
      <c r="G363" t="s">
        <v>59</v>
      </c>
      <c r="H363" t="s">
        <v>60</v>
      </c>
    </row>
    <row r="364" spans="1:8" x14ac:dyDescent="0.3">
      <c r="A364" t="s">
        <v>58</v>
      </c>
      <c r="B364">
        <v>2023.12</v>
      </c>
      <c r="C364">
        <v>1458</v>
      </c>
      <c r="D364" t="s">
        <v>38</v>
      </c>
      <c r="E364" t="s">
        <v>39</v>
      </c>
      <c r="F364" t="s">
        <v>49</v>
      </c>
      <c r="G364" t="s">
        <v>59</v>
      </c>
      <c r="H364" t="s">
        <v>60</v>
      </c>
    </row>
    <row r="365" spans="1:8" x14ac:dyDescent="0.3">
      <c r="A365" t="s">
        <v>61</v>
      </c>
      <c r="B365">
        <v>1992.12</v>
      </c>
      <c r="C365">
        <v>599.52038400000004</v>
      </c>
      <c r="D365" t="s">
        <v>38</v>
      </c>
      <c r="E365" t="s">
        <v>39</v>
      </c>
      <c r="F365" t="s">
        <v>40</v>
      </c>
      <c r="G365" t="s">
        <v>41</v>
      </c>
      <c r="H365" t="s">
        <v>62</v>
      </c>
    </row>
    <row r="366" spans="1:8" x14ac:dyDescent="0.3">
      <c r="A366" t="s">
        <v>61</v>
      </c>
      <c r="B366">
        <v>1993.03</v>
      </c>
      <c r="C366">
        <v>612.70983200000001</v>
      </c>
      <c r="D366" t="s">
        <v>38</v>
      </c>
      <c r="E366" t="s">
        <v>39</v>
      </c>
      <c r="F366" t="s">
        <v>40</v>
      </c>
      <c r="G366" t="s">
        <v>41</v>
      </c>
      <c r="H366" t="s">
        <v>62</v>
      </c>
    </row>
    <row r="367" spans="1:8" x14ac:dyDescent="0.3">
      <c r="A367" t="s">
        <v>61</v>
      </c>
      <c r="B367">
        <v>1993.06</v>
      </c>
      <c r="C367">
        <v>616.30695400000002</v>
      </c>
      <c r="D367" t="s">
        <v>38</v>
      </c>
      <c r="E367" t="s">
        <v>39</v>
      </c>
      <c r="F367" t="s">
        <v>40</v>
      </c>
      <c r="G367" t="s">
        <v>41</v>
      </c>
      <c r="H367" t="s">
        <v>62</v>
      </c>
    </row>
    <row r="368" spans="1:8" x14ac:dyDescent="0.3">
      <c r="A368" t="s">
        <v>61</v>
      </c>
      <c r="B368">
        <v>1993.09</v>
      </c>
      <c r="C368">
        <v>618.10551599999997</v>
      </c>
      <c r="D368" t="s">
        <v>38</v>
      </c>
      <c r="E368" t="s">
        <v>39</v>
      </c>
      <c r="F368" t="s">
        <v>40</v>
      </c>
      <c r="G368" t="s">
        <v>41</v>
      </c>
      <c r="H368" t="s">
        <v>62</v>
      </c>
    </row>
    <row r="369" spans="1:8" x14ac:dyDescent="0.3">
      <c r="A369" t="s">
        <v>61</v>
      </c>
      <c r="B369">
        <v>1993.12</v>
      </c>
      <c r="C369">
        <v>609.11270999999999</v>
      </c>
      <c r="D369" t="s">
        <v>38</v>
      </c>
      <c r="E369" t="s">
        <v>39</v>
      </c>
      <c r="F369" t="s">
        <v>40</v>
      </c>
      <c r="G369" t="s">
        <v>41</v>
      </c>
      <c r="H369" t="s">
        <v>62</v>
      </c>
    </row>
    <row r="370" spans="1:8" x14ac:dyDescent="0.3">
      <c r="A370" t="s">
        <v>61</v>
      </c>
      <c r="B370">
        <v>1994.03</v>
      </c>
      <c r="C370">
        <v>610.91127100000006</v>
      </c>
      <c r="D370" t="s">
        <v>38</v>
      </c>
      <c r="E370" t="s">
        <v>39</v>
      </c>
      <c r="F370" t="s">
        <v>40</v>
      </c>
      <c r="G370" t="s">
        <v>41</v>
      </c>
      <c r="H370" t="s">
        <v>62</v>
      </c>
    </row>
    <row r="371" spans="1:8" x14ac:dyDescent="0.3">
      <c r="A371" t="s">
        <v>61</v>
      </c>
      <c r="B371">
        <v>1994.06</v>
      </c>
      <c r="C371">
        <v>609.11270999999999</v>
      </c>
      <c r="D371" t="s">
        <v>38</v>
      </c>
      <c r="E371" t="s">
        <v>39</v>
      </c>
      <c r="F371" t="s">
        <v>40</v>
      </c>
      <c r="G371" t="s">
        <v>41</v>
      </c>
      <c r="H371" t="s">
        <v>62</v>
      </c>
    </row>
    <row r="372" spans="1:8" x14ac:dyDescent="0.3">
      <c r="A372" t="s">
        <v>61</v>
      </c>
      <c r="B372">
        <v>1994.09</v>
      </c>
      <c r="C372">
        <v>611.51079100000004</v>
      </c>
      <c r="D372" t="s">
        <v>38</v>
      </c>
      <c r="E372" t="s">
        <v>39</v>
      </c>
      <c r="F372" t="s">
        <v>40</v>
      </c>
      <c r="G372" t="s">
        <v>41</v>
      </c>
      <c r="H372" t="s">
        <v>62</v>
      </c>
    </row>
    <row r="373" spans="1:8" x14ac:dyDescent="0.3">
      <c r="A373" t="s">
        <v>61</v>
      </c>
      <c r="B373">
        <v>1994.12</v>
      </c>
      <c r="C373">
        <v>617.50599499999998</v>
      </c>
      <c r="D373" t="s">
        <v>38</v>
      </c>
      <c r="E373" t="s">
        <v>39</v>
      </c>
      <c r="F373" t="s">
        <v>40</v>
      </c>
      <c r="G373" t="s">
        <v>41</v>
      </c>
      <c r="H373" t="s">
        <v>62</v>
      </c>
    </row>
    <row r="374" spans="1:8" x14ac:dyDescent="0.3">
      <c r="A374" t="s">
        <v>61</v>
      </c>
      <c r="B374">
        <v>1995.03</v>
      </c>
      <c r="C374">
        <v>618.10551599999997</v>
      </c>
      <c r="D374" t="s">
        <v>38</v>
      </c>
      <c r="E374" t="s">
        <v>39</v>
      </c>
      <c r="F374" t="s">
        <v>40</v>
      </c>
      <c r="G374" t="s">
        <v>41</v>
      </c>
      <c r="H374" t="s">
        <v>62</v>
      </c>
    </row>
    <row r="375" spans="1:8" x14ac:dyDescent="0.3">
      <c r="A375" t="s">
        <v>61</v>
      </c>
      <c r="B375">
        <v>1995.06</v>
      </c>
      <c r="C375">
        <v>613.90887299999997</v>
      </c>
      <c r="D375" t="s">
        <v>38</v>
      </c>
      <c r="E375" t="s">
        <v>39</v>
      </c>
      <c r="F375" t="s">
        <v>40</v>
      </c>
      <c r="G375" t="s">
        <v>41</v>
      </c>
      <c r="H375" t="s">
        <v>62</v>
      </c>
    </row>
    <row r="376" spans="1:8" x14ac:dyDescent="0.3">
      <c r="A376" t="s">
        <v>61</v>
      </c>
      <c r="B376">
        <v>1995.09</v>
      </c>
      <c r="C376">
        <v>607.91366900000003</v>
      </c>
      <c r="D376" t="s">
        <v>38</v>
      </c>
      <c r="E376" t="s">
        <v>39</v>
      </c>
      <c r="F376" t="s">
        <v>40</v>
      </c>
      <c r="G376" t="s">
        <v>41</v>
      </c>
      <c r="H376" t="s">
        <v>62</v>
      </c>
    </row>
    <row r="377" spans="1:8" x14ac:dyDescent="0.3">
      <c r="A377" t="s">
        <v>61</v>
      </c>
      <c r="B377">
        <v>1995.12</v>
      </c>
      <c r="C377">
        <v>606.11510799999996</v>
      </c>
      <c r="D377" t="s">
        <v>38</v>
      </c>
      <c r="E377" t="s">
        <v>39</v>
      </c>
      <c r="F377" t="s">
        <v>40</v>
      </c>
      <c r="G377" t="s">
        <v>41</v>
      </c>
      <c r="H377" t="s">
        <v>62</v>
      </c>
    </row>
    <row r="378" spans="1:8" x14ac:dyDescent="0.3">
      <c r="A378" t="s">
        <v>61</v>
      </c>
      <c r="B378">
        <v>1996.03</v>
      </c>
      <c r="C378">
        <v>606.11510799999996</v>
      </c>
      <c r="D378" t="s">
        <v>38</v>
      </c>
      <c r="E378" t="s">
        <v>39</v>
      </c>
      <c r="F378" t="s">
        <v>40</v>
      </c>
      <c r="G378" t="s">
        <v>41</v>
      </c>
      <c r="H378" t="s">
        <v>62</v>
      </c>
    </row>
    <row r="379" spans="1:8" x14ac:dyDescent="0.3">
      <c r="A379" t="s">
        <v>61</v>
      </c>
      <c r="B379">
        <v>1996.06</v>
      </c>
      <c r="C379">
        <v>605.51558799999998</v>
      </c>
      <c r="D379" t="s">
        <v>38</v>
      </c>
      <c r="E379" t="s">
        <v>39</v>
      </c>
      <c r="F379" t="s">
        <v>40</v>
      </c>
      <c r="G379" t="s">
        <v>41</v>
      </c>
      <c r="H379" t="s">
        <v>62</v>
      </c>
    </row>
    <row r="380" spans="1:8" x14ac:dyDescent="0.3">
      <c r="A380" t="s">
        <v>61</v>
      </c>
      <c r="B380">
        <v>1996.09</v>
      </c>
      <c r="C380">
        <v>613.30935299999999</v>
      </c>
      <c r="D380" t="s">
        <v>38</v>
      </c>
      <c r="E380" t="s">
        <v>39</v>
      </c>
      <c r="F380" t="s">
        <v>40</v>
      </c>
      <c r="G380" t="s">
        <v>41</v>
      </c>
      <c r="H380" t="s">
        <v>62</v>
      </c>
    </row>
    <row r="381" spans="1:8" x14ac:dyDescent="0.3">
      <c r="A381" t="s">
        <v>61</v>
      </c>
      <c r="B381">
        <v>1996.12</v>
      </c>
      <c r="C381">
        <v>618.10551599999997</v>
      </c>
      <c r="D381" t="s">
        <v>38</v>
      </c>
      <c r="E381" t="s">
        <v>39</v>
      </c>
      <c r="F381" t="s">
        <v>40</v>
      </c>
      <c r="G381" t="s">
        <v>41</v>
      </c>
      <c r="H381" t="s">
        <v>62</v>
      </c>
    </row>
    <row r="382" spans="1:8" x14ac:dyDescent="0.3">
      <c r="A382" t="s">
        <v>61</v>
      </c>
      <c r="B382">
        <v>1997.03</v>
      </c>
      <c r="C382">
        <v>618.70503599999995</v>
      </c>
      <c r="D382" t="s">
        <v>38</v>
      </c>
      <c r="E382" t="s">
        <v>39</v>
      </c>
      <c r="F382" t="s">
        <v>40</v>
      </c>
      <c r="G382" t="s">
        <v>41</v>
      </c>
      <c r="H382" t="s">
        <v>62</v>
      </c>
    </row>
    <row r="383" spans="1:8" x14ac:dyDescent="0.3">
      <c r="A383" t="s">
        <v>61</v>
      </c>
      <c r="B383">
        <v>1997.06</v>
      </c>
      <c r="C383">
        <v>615.70743400000003</v>
      </c>
      <c r="D383" t="s">
        <v>38</v>
      </c>
      <c r="E383" t="s">
        <v>39</v>
      </c>
      <c r="F383" t="s">
        <v>40</v>
      </c>
      <c r="G383" t="s">
        <v>41</v>
      </c>
      <c r="H383" t="s">
        <v>62</v>
      </c>
    </row>
    <row r="384" spans="1:8" x14ac:dyDescent="0.3">
      <c r="A384" t="s">
        <v>61</v>
      </c>
      <c r="B384">
        <v>1997.09</v>
      </c>
      <c r="C384">
        <v>620.50359700000001</v>
      </c>
      <c r="D384" t="s">
        <v>38</v>
      </c>
      <c r="E384" t="s">
        <v>39</v>
      </c>
      <c r="F384" t="s">
        <v>40</v>
      </c>
      <c r="G384" t="s">
        <v>41</v>
      </c>
      <c r="H384" t="s">
        <v>62</v>
      </c>
    </row>
    <row r="385" spans="1:8" x14ac:dyDescent="0.3">
      <c r="A385" t="s">
        <v>61</v>
      </c>
      <c r="B385">
        <v>1997.12</v>
      </c>
      <c r="C385">
        <v>628.89688200000001</v>
      </c>
      <c r="D385" t="s">
        <v>38</v>
      </c>
      <c r="E385" t="s">
        <v>39</v>
      </c>
      <c r="F385" t="s">
        <v>40</v>
      </c>
      <c r="G385" t="s">
        <v>41</v>
      </c>
      <c r="H385" t="s">
        <v>62</v>
      </c>
    </row>
    <row r="386" spans="1:8" x14ac:dyDescent="0.3">
      <c r="A386" t="s">
        <v>61</v>
      </c>
      <c r="B386">
        <v>1998.03</v>
      </c>
      <c r="C386">
        <v>628.29736200000002</v>
      </c>
      <c r="D386" t="s">
        <v>38</v>
      </c>
      <c r="E386" t="s">
        <v>39</v>
      </c>
      <c r="F386" t="s">
        <v>40</v>
      </c>
      <c r="G386" t="s">
        <v>41</v>
      </c>
      <c r="H386" t="s">
        <v>62</v>
      </c>
    </row>
    <row r="387" spans="1:8" x14ac:dyDescent="0.3">
      <c r="A387" t="s">
        <v>61</v>
      </c>
      <c r="B387">
        <v>1998.06</v>
      </c>
      <c r="C387">
        <v>631.89448400000003</v>
      </c>
      <c r="D387" t="s">
        <v>38</v>
      </c>
      <c r="E387" t="s">
        <v>39</v>
      </c>
      <c r="F387" t="s">
        <v>40</v>
      </c>
      <c r="G387" t="s">
        <v>41</v>
      </c>
      <c r="H387" t="s">
        <v>62</v>
      </c>
    </row>
    <row r="388" spans="1:8" x14ac:dyDescent="0.3">
      <c r="A388" t="s">
        <v>61</v>
      </c>
      <c r="B388">
        <v>1998.09</v>
      </c>
      <c r="C388">
        <v>632.49400500000002</v>
      </c>
      <c r="D388" t="s">
        <v>38</v>
      </c>
      <c r="E388" t="s">
        <v>39</v>
      </c>
      <c r="F388" t="s">
        <v>40</v>
      </c>
      <c r="G388" t="s">
        <v>41</v>
      </c>
      <c r="H388" t="s">
        <v>62</v>
      </c>
    </row>
    <row r="389" spans="1:8" x14ac:dyDescent="0.3">
      <c r="A389" t="s">
        <v>61</v>
      </c>
      <c r="B389">
        <v>1998.12</v>
      </c>
      <c r="C389">
        <v>616.30695400000002</v>
      </c>
      <c r="D389" t="s">
        <v>38</v>
      </c>
      <c r="E389" t="s">
        <v>39</v>
      </c>
      <c r="F389" t="s">
        <v>40</v>
      </c>
      <c r="G389" t="s">
        <v>41</v>
      </c>
      <c r="H389" t="s">
        <v>62</v>
      </c>
    </row>
    <row r="390" spans="1:8" x14ac:dyDescent="0.3">
      <c r="A390" t="s">
        <v>61</v>
      </c>
      <c r="B390">
        <v>1999.03</v>
      </c>
      <c r="C390">
        <v>613.30935299999999</v>
      </c>
      <c r="D390" t="s">
        <v>38</v>
      </c>
      <c r="E390" t="s">
        <v>39</v>
      </c>
      <c r="F390" t="s">
        <v>40</v>
      </c>
      <c r="G390" t="s">
        <v>41</v>
      </c>
      <c r="H390" t="s">
        <v>62</v>
      </c>
    </row>
    <row r="391" spans="1:8" x14ac:dyDescent="0.3">
      <c r="A391" t="s">
        <v>61</v>
      </c>
      <c r="B391">
        <v>1999.06</v>
      </c>
      <c r="C391">
        <v>607.31414900000004</v>
      </c>
      <c r="D391" t="s">
        <v>38</v>
      </c>
      <c r="E391" t="s">
        <v>39</v>
      </c>
      <c r="F391" t="s">
        <v>40</v>
      </c>
      <c r="G391" t="s">
        <v>41</v>
      </c>
      <c r="H391" t="s">
        <v>62</v>
      </c>
    </row>
    <row r="392" spans="1:8" x14ac:dyDescent="0.3">
      <c r="A392" t="s">
        <v>61</v>
      </c>
      <c r="B392">
        <v>1999.09</v>
      </c>
      <c r="C392">
        <v>608.51318900000001</v>
      </c>
      <c r="D392" t="s">
        <v>38</v>
      </c>
      <c r="E392" t="s">
        <v>39</v>
      </c>
      <c r="F392" t="s">
        <v>40</v>
      </c>
      <c r="G392" t="s">
        <v>41</v>
      </c>
      <c r="H392" t="s">
        <v>62</v>
      </c>
    </row>
    <row r="393" spans="1:8" x14ac:dyDescent="0.3">
      <c r="A393" t="s">
        <v>61</v>
      </c>
      <c r="B393">
        <v>1999.12</v>
      </c>
      <c r="C393">
        <v>616.30695400000002</v>
      </c>
      <c r="D393" t="s">
        <v>38</v>
      </c>
      <c r="E393" t="s">
        <v>39</v>
      </c>
      <c r="F393" t="s">
        <v>40</v>
      </c>
      <c r="G393" t="s">
        <v>41</v>
      </c>
      <c r="H393" t="s">
        <v>62</v>
      </c>
    </row>
    <row r="394" spans="1:8" x14ac:dyDescent="0.3">
      <c r="A394" t="s">
        <v>61</v>
      </c>
      <c r="B394">
        <v>2000.03</v>
      </c>
      <c r="C394">
        <v>629.49640299999999</v>
      </c>
      <c r="D394" t="s">
        <v>38</v>
      </c>
      <c r="E394" t="s">
        <v>39</v>
      </c>
      <c r="F394" t="s">
        <v>40</v>
      </c>
      <c r="G394" t="s">
        <v>41</v>
      </c>
      <c r="H394" t="s">
        <v>62</v>
      </c>
    </row>
    <row r="395" spans="1:8" x14ac:dyDescent="0.3">
      <c r="A395" t="s">
        <v>61</v>
      </c>
      <c r="B395">
        <v>2000.06</v>
      </c>
      <c r="C395">
        <v>639.68824900000004</v>
      </c>
      <c r="D395" t="s">
        <v>38</v>
      </c>
      <c r="E395" t="s">
        <v>39</v>
      </c>
      <c r="F395" t="s">
        <v>40</v>
      </c>
      <c r="G395" t="s">
        <v>41</v>
      </c>
      <c r="H395" t="s">
        <v>62</v>
      </c>
    </row>
    <row r="396" spans="1:8" x14ac:dyDescent="0.3">
      <c r="A396" t="s">
        <v>61</v>
      </c>
      <c r="B396">
        <v>2000.09</v>
      </c>
      <c r="C396">
        <v>657.07434000000001</v>
      </c>
      <c r="D396" t="s">
        <v>38</v>
      </c>
      <c r="E396" t="s">
        <v>39</v>
      </c>
      <c r="F396" t="s">
        <v>40</v>
      </c>
      <c r="G396" t="s">
        <v>41</v>
      </c>
      <c r="H396" t="s">
        <v>62</v>
      </c>
    </row>
    <row r="397" spans="1:8" x14ac:dyDescent="0.3">
      <c r="A397" t="s">
        <v>61</v>
      </c>
      <c r="B397">
        <v>2000.12</v>
      </c>
      <c r="C397">
        <v>678.05755399999998</v>
      </c>
      <c r="D397" t="s">
        <v>38</v>
      </c>
      <c r="E397" t="s">
        <v>39</v>
      </c>
      <c r="F397" t="s">
        <v>40</v>
      </c>
      <c r="G397" t="s">
        <v>41</v>
      </c>
      <c r="H397" t="s">
        <v>62</v>
      </c>
    </row>
    <row r="398" spans="1:8" x14ac:dyDescent="0.3">
      <c r="A398" t="s">
        <v>61</v>
      </c>
      <c r="B398">
        <v>2001.03</v>
      </c>
      <c r="C398">
        <v>691.84652300000005</v>
      </c>
      <c r="D398" t="s">
        <v>38</v>
      </c>
      <c r="E398" t="s">
        <v>39</v>
      </c>
      <c r="F398" t="s">
        <v>40</v>
      </c>
      <c r="G398" t="s">
        <v>41</v>
      </c>
      <c r="H398" t="s">
        <v>62</v>
      </c>
    </row>
    <row r="399" spans="1:8" x14ac:dyDescent="0.3">
      <c r="A399" t="s">
        <v>61</v>
      </c>
      <c r="B399">
        <v>2001.06</v>
      </c>
      <c r="C399">
        <v>701.438849</v>
      </c>
      <c r="D399" t="s">
        <v>38</v>
      </c>
      <c r="E399" t="s">
        <v>39</v>
      </c>
      <c r="F399" t="s">
        <v>40</v>
      </c>
      <c r="G399" t="s">
        <v>41</v>
      </c>
      <c r="H399" t="s">
        <v>62</v>
      </c>
    </row>
    <row r="400" spans="1:8" x14ac:dyDescent="0.3">
      <c r="A400" t="s">
        <v>61</v>
      </c>
      <c r="B400">
        <v>2001.09</v>
      </c>
      <c r="C400">
        <v>708.63309400000003</v>
      </c>
      <c r="D400" t="s">
        <v>38</v>
      </c>
      <c r="E400" t="s">
        <v>39</v>
      </c>
      <c r="F400" t="s">
        <v>40</v>
      </c>
      <c r="G400" t="s">
        <v>41</v>
      </c>
      <c r="H400" t="s">
        <v>62</v>
      </c>
    </row>
    <row r="401" spans="1:8" x14ac:dyDescent="0.3">
      <c r="A401" t="s">
        <v>61</v>
      </c>
      <c r="B401">
        <v>2001.12</v>
      </c>
      <c r="C401">
        <v>711.63069499999995</v>
      </c>
      <c r="D401" t="s">
        <v>38</v>
      </c>
      <c r="E401" t="s">
        <v>39</v>
      </c>
      <c r="F401" t="s">
        <v>40</v>
      </c>
      <c r="G401" t="s">
        <v>41</v>
      </c>
      <c r="H401" t="s">
        <v>62</v>
      </c>
    </row>
    <row r="402" spans="1:8" x14ac:dyDescent="0.3">
      <c r="A402" t="s">
        <v>61</v>
      </c>
      <c r="B402">
        <v>2002.03</v>
      </c>
      <c r="C402">
        <v>728.41726600000004</v>
      </c>
      <c r="D402" t="s">
        <v>38</v>
      </c>
      <c r="E402" t="s">
        <v>39</v>
      </c>
      <c r="F402" t="s">
        <v>40</v>
      </c>
      <c r="G402" t="s">
        <v>41</v>
      </c>
      <c r="H402" t="s">
        <v>62</v>
      </c>
    </row>
    <row r="403" spans="1:8" x14ac:dyDescent="0.3">
      <c r="A403" t="s">
        <v>61</v>
      </c>
      <c r="B403">
        <v>2002.06</v>
      </c>
      <c r="C403">
        <v>742.80575499999998</v>
      </c>
      <c r="D403" t="s">
        <v>38</v>
      </c>
      <c r="E403" t="s">
        <v>39</v>
      </c>
      <c r="F403" t="s">
        <v>40</v>
      </c>
      <c r="G403" t="s">
        <v>41</v>
      </c>
      <c r="H403" t="s">
        <v>62</v>
      </c>
    </row>
    <row r="404" spans="1:8" x14ac:dyDescent="0.3">
      <c r="A404" t="s">
        <v>61</v>
      </c>
      <c r="B404">
        <v>2002.09</v>
      </c>
      <c r="C404">
        <v>747.00239799999997</v>
      </c>
      <c r="D404" t="s">
        <v>38</v>
      </c>
      <c r="E404" t="s">
        <v>39</v>
      </c>
      <c r="F404" t="s">
        <v>40</v>
      </c>
      <c r="G404" t="s">
        <v>41</v>
      </c>
      <c r="H404" t="s">
        <v>62</v>
      </c>
    </row>
    <row r="405" spans="1:8" x14ac:dyDescent="0.3">
      <c r="A405" t="s">
        <v>61</v>
      </c>
      <c r="B405">
        <v>2002.12</v>
      </c>
      <c r="C405">
        <v>746.40287799999999</v>
      </c>
      <c r="D405" t="s">
        <v>38</v>
      </c>
      <c r="E405" t="s">
        <v>39</v>
      </c>
      <c r="F405" t="s">
        <v>40</v>
      </c>
      <c r="G405" t="s">
        <v>41</v>
      </c>
      <c r="H405" t="s">
        <v>62</v>
      </c>
    </row>
    <row r="406" spans="1:8" x14ac:dyDescent="0.3">
      <c r="A406" t="s">
        <v>61</v>
      </c>
      <c r="B406">
        <v>2003.03</v>
      </c>
      <c r="C406">
        <v>738.009592</v>
      </c>
      <c r="D406" t="s">
        <v>38</v>
      </c>
      <c r="E406" t="s">
        <v>39</v>
      </c>
      <c r="F406" t="s">
        <v>40</v>
      </c>
      <c r="G406" t="s">
        <v>41</v>
      </c>
      <c r="H406" t="s">
        <v>62</v>
      </c>
    </row>
    <row r="407" spans="1:8" x14ac:dyDescent="0.3">
      <c r="A407" t="s">
        <v>61</v>
      </c>
      <c r="B407">
        <v>2003.06</v>
      </c>
      <c r="C407">
        <v>729.01678700000002</v>
      </c>
      <c r="D407" t="s">
        <v>38</v>
      </c>
      <c r="E407" t="s">
        <v>39</v>
      </c>
      <c r="F407" t="s">
        <v>40</v>
      </c>
      <c r="G407" t="s">
        <v>41</v>
      </c>
      <c r="H407" t="s">
        <v>62</v>
      </c>
    </row>
    <row r="408" spans="1:8" x14ac:dyDescent="0.3">
      <c r="A408" t="s">
        <v>61</v>
      </c>
      <c r="B408">
        <v>2003.09</v>
      </c>
      <c r="C408">
        <v>724.82014400000003</v>
      </c>
      <c r="D408" t="s">
        <v>38</v>
      </c>
      <c r="E408" t="s">
        <v>39</v>
      </c>
      <c r="F408" t="s">
        <v>40</v>
      </c>
      <c r="G408" t="s">
        <v>41</v>
      </c>
      <c r="H408" t="s">
        <v>62</v>
      </c>
    </row>
    <row r="409" spans="1:8" x14ac:dyDescent="0.3">
      <c r="A409" t="s">
        <v>61</v>
      </c>
      <c r="B409">
        <v>2003.12</v>
      </c>
      <c r="C409">
        <v>726.01918499999999</v>
      </c>
      <c r="D409" t="s">
        <v>38</v>
      </c>
      <c r="E409" t="s">
        <v>39</v>
      </c>
      <c r="F409" t="s">
        <v>40</v>
      </c>
      <c r="G409" t="s">
        <v>41</v>
      </c>
      <c r="H409" t="s">
        <v>62</v>
      </c>
    </row>
    <row r="410" spans="1:8" x14ac:dyDescent="0.3">
      <c r="A410" t="s">
        <v>61</v>
      </c>
      <c r="B410">
        <v>2004.03</v>
      </c>
      <c r="C410">
        <v>729.01678700000002</v>
      </c>
      <c r="D410" t="s">
        <v>38</v>
      </c>
      <c r="E410" t="s">
        <v>39</v>
      </c>
      <c r="F410" t="s">
        <v>40</v>
      </c>
      <c r="G410" t="s">
        <v>41</v>
      </c>
      <c r="H410" t="s">
        <v>62</v>
      </c>
    </row>
    <row r="411" spans="1:8" x14ac:dyDescent="0.3">
      <c r="A411" t="s">
        <v>61</v>
      </c>
      <c r="B411">
        <v>2004.06</v>
      </c>
      <c r="C411">
        <v>741.00719400000003</v>
      </c>
      <c r="D411" t="s">
        <v>38</v>
      </c>
      <c r="E411" t="s">
        <v>39</v>
      </c>
      <c r="F411" t="s">
        <v>40</v>
      </c>
      <c r="G411" t="s">
        <v>41</v>
      </c>
      <c r="H411" t="s">
        <v>62</v>
      </c>
    </row>
    <row r="412" spans="1:8" x14ac:dyDescent="0.3">
      <c r="A412" t="s">
        <v>61</v>
      </c>
      <c r="B412">
        <v>2004.09</v>
      </c>
      <c r="C412">
        <v>751.79856099999995</v>
      </c>
      <c r="D412" t="s">
        <v>38</v>
      </c>
      <c r="E412" t="s">
        <v>39</v>
      </c>
      <c r="F412" t="s">
        <v>40</v>
      </c>
      <c r="G412" t="s">
        <v>41</v>
      </c>
      <c r="H412" t="s">
        <v>62</v>
      </c>
    </row>
    <row r="413" spans="1:8" x14ac:dyDescent="0.3">
      <c r="A413" t="s">
        <v>61</v>
      </c>
      <c r="B413">
        <v>2004.12</v>
      </c>
      <c r="C413">
        <v>763.18944799999997</v>
      </c>
      <c r="D413" t="s">
        <v>38</v>
      </c>
      <c r="E413" t="s">
        <v>39</v>
      </c>
      <c r="F413" t="s">
        <v>40</v>
      </c>
      <c r="G413" t="s">
        <v>41</v>
      </c>
      <c r="H413" t="s">
        <v>62</v>
      </c>
    </row>
    <row r="414" spans="1:8" x14ac:dyDescent="0.3">
      <c r="A414" t="s">
        <v>61</v>
      </c>
      <c r="B414">
        <v>2005.03</v>
      </c>
      <c r="C414">
        <v>773.38129500000002</v>
      </c>
      <c r="D414" t="s">
        <v>38</v>
      </c>
      <c r="E414" t="s">
        <v>39</v>
      </c>
      <c r="F414" t="s">
        <v>40</v>
      </c>
      <c r="G414" t="s">
        <v>41</v>
      </c>
      <c r="H414" t="s">
        <v>62</v>
      </c>
    </row>
    <row r="415" spans="1:8" x14ac:dyDescent="0.3">
      <c r="A415" t="s">
        <v>61</v>
      </c>
      <c r="B415">
        <v>2005.06</v>
      </c>
      <c r="C415">
        <v>785.97122300000001</v>
      </c>
      <c r="D415" t="s">
        <v>38</v>
      </c>
      <c r="E415" t="s">
        <v>39</v>
      </c>
      <c r="F415" t="s">
        <v>40</v>
      </c>
      <c r="G415" t="s">
        <v>41</v>
      </c>
      <c r="H415" t="s">
        <v>62</v>
      </c>
    </row>
    <row r="416" spans="1:8" x14ac:dyDescent="0.3">
      <c r="A416" t="s">
        <v>61</v>
      </c>
      <c r="B416">
        <v>2005.09</v>
      </c>
      <c r="C416">
        <v>800.35971199999994</v>
      </c>
      <c r="D416" t="s">
        <v>38</v>
      </c>
      <c r="E416" t="s">
        <v>39</v>
      </c>
      <c r="F416" t="s">
        <v>40</v>
      </c>
      <c r="G416" t="s">
        <v>41</v>
      </c>
      <c r="H416" t="s">
        <v>62</v>
      </c>
    </row>
    <row r="417" spans="1:8" x14ac:dyDescent="0.3">
      <c r="A417" t="s">
        <v>61</v>
      </c>
      <c r="B417">
        <v>2005.12</v>
      </c>
      <c r="C417">
        <v>804.55635500000005</v>
      </c>
      <c r="D417" t="s">
        <v>38</v>
      </c>
      <c r="E417" t="s">
        <v>39</v>
      </c>
      <c r="F417" t="s">
        <v>40</v>
      </c>
      <c r="G417" t="s">
        <v>41</v>
      </c>
      <c r="H417" t="s">
        <v>62</v>
      </c>
    </row>
    <row r="418" spans="1:8" x14ac:dyDescent="0.3">
      <c r="A418" t="s">
        <v>61</v>
      </c>
      <c r="B418">
        <v>2006.03</v>
      </c>
      <c r="C418">
        <v>805.15587500000004</v>
      </c>
      <c r="D418" t="s">
        <v>38</v>
      </c>
      <c r="E418" t="s">
        <v>39</v>
      </c>
      <c r="F418" t="s">
        <v>40</v>
      </c>
      <c r="G418" t="s">
        <v>41</v>
      </c>
      <c r="H418" t="s">
        <v>62</v>
      </c>
    </row>
    <row r="419" spans="1:8" x14ac:dyDescent="0.3">
      <c r="A419" t="s">
        <v>61</v>
      </c>
      <c r="B419">
        <v>2006.06</v>
      </c>
      <c r="C419">
        <v>815.94724199999996</v>
      </c>
      <c r="D419" t="s">
        <v>38</v>
      </c>
      <c r="E419" t="s">
        <v>39</v>
      </c>
      <c r="F419" t="s">
        <v>40</v>
      </c>
      <c r="G419" t="s">
        <v>41</v>
      </c>
      <c r="H419" t="s">
        <v>62</v>
      </c>
    </row>
    <row r="420" spans="1:8" x14ac:dyDescent="0.3">
      <c r="A420" t="s">
        <v>61</v>
      </c>
      <c r="B420">
        <v>2006.09</v>
      </c>
      <c r="C420">
        <v>819.54436399999997</v>
      </c>
      <c r="D420" t="s">
        <v>38</v>
      </c>
      <c r="E420" t="s">
        <v>39</v>
      </c>
      <c r="F420" t="s">
        <v>40</v>
      </c>
      <c r="G420" t="s">
        <v>41</v>
      </c>
      <c r="H420" t="s">
        <v>62</v>
      </c>
    </row>
    <row r="421" spans="1:8" x14ac:dyDescent="0.3">
      <c r="A421" t="s">
        <v>61</v>
      </c>
      <c r="B421">
        <v>2006.12</v>
      </c>
      <c r="C421">
        <v>815.34772199999998</v>
      </c>
      <c r="D421" t="s">
        <v>38</v>
      </c>
      <c r="E421" t="s">
        <v>39</v>
      </c>
      <c r="F421" t="s">
        <v>40</v>
      </c>
      <c r="G421" t="s">
        <v>41</v>
      </c>
      <c r="H421" t="s">
        <v>62</v>
      </c>
    </row>
    <row r="422" spans="1:8" x14ac:dyDescent="0.3">
      <c r="A422" t="s">
        <v>61</v>
      </c>
      <c r="B422">
        <v>2007.03</v>
      </c>
      <c r="C422">
        <v>818.94484399999999</v>
      </c>
      <c r="D422" t="s">
        <v>38</v>
      </c>
      <c r="E422" t="s">
        <v>39</v>
      </c>
      <c r="F422" t="s">
        <v>40</v>
      </c>
      <c r="G422" t="s">
        <v>41</v>
      </c>
      <c r="H422" t="s">
        <v>62</v>
      </c>
    </row>
    <row r="423" spans="1:8" x14ac:dyDescent="0.3">
      <c r="A423" t="s">
        <v>61</v>
      </c>
      <c r="B423">
        <v>2007.06</v>
      </c>
      <c r="C423">
        <v>827.93764999999996</v>
      </c>
      <c r="D423" t="s">
        <v>38</v>
      </c>
      <c r="E423" t="s">
        <v>39</v>
      </c>
      <c r="F423" t="s">
        <v>40</v>
      </c>
      <c r="G423" t="s">
        <v>41</v>
      </c>
      <c r="H423" t="s">
        <v>62</v>
      </c>
    </row>
    <row r="424" spans="1:8" x14ac:dyDescent="0.3">
      <c r="A424" t="s">
        <v>61</v>
      </c>
      <c r="B424">
        <v>2007.09</v>
      </c>
      <c r="C424">
        <v>841.72661900000003</v>
      </c>
      <c r="D424" t="s">
        <v>38</v>
      </c>
      <c r="E424" t="s">
        <v>39</v>
      </c>
      <c r="F424" t="s">
        <v>40</v>
      </c>
      <c r="G424" t="s">
        <v>41</v>
      </c>
      <c r="H424" t="s">
        <v>62</v>
      </c>
    </row>
    <row r="425" spans="1:8" x14ac:dyDescent="0.3">
      <c r="A425" t="s">
        <v>61</v>
      </c>
      <c r="B425">
        <v>2007.12</v>
      </c>
      <c r="C425">
        <v>852.51798599999995</v>
      </c>
      <c r="D425" t="s">
        <v>38</v>
      </c>
      <c r="E425" t="s">
        <v>39</v>
      </c>
      <c r="F425" t="s">
        <v>40</v>
      </c>
      <c r="G425" t="s">
        <v>41</v>
      </c>
      <c r="H425" t="s">
        <v>62</v>
      </c>
    </row>
    <row r="426" spans="1:8" x14ac:dyDescent="0.3">
      <c r="A426" t="s">
        <v>61</v>
      </c>
      <c r="B426">
        <v>2008.03</v>
      </c>
      <c r="C426">
        <v>857.31414900000004</v>
      </c>
      <c r="D426" t="s">
        <v>38</v>
      </c>
      <c r="E426" t="s">
        <v>39</v>
      </c>
      <c r="F426" t="s">
        <v>40</v>
      </c>
      <c r="G426" t="s">
        <v>41</v>
      </c>
      <c r="H426" t="s">
        <v>62</v>
      </c>
    </row>
    <row r="427" spans="1:8" x14ac:dyDescent="0.3">
      <c r="A427" t="s">
        <v>61</v>
      </c>
      <c r="B427">
        <v>2008.06</v>
      </c>
      <c r="C427">
        <v>884.89208599999995</v>
      </c>
      <c r="D427" t="s">
        <v>38</v>
      </c>
      <c r="E427" t="s">
        <v>39</v>
      </c>
      <c r="F427" t="s">
        <v>40</v>
      </c>
      <c r="G427" t="s">
        <v>41</v>
      </c>
      <c r="H427" t="s">
        <v>62</v>
      </c>
    </row>
    <row r="428" spans="1:8" x14ac:dyDescent="0.3">
      <c r="A428" t="s">
        <v>61</v>
      </c>
      <c r="B428">
        <v>2008.09</v>
      </c>
      <c r="D428" t="s">
        <v>38</v>
      </c>
      <c r="E428" t="s">
        <v>39</v>
      </c>
      <c r="F428" t="s">
        <v>40</v>
      </c>
      <c r="G428" t="s">
        <v>41</v>
      </c>
      <c r="H428" t="s">
        <v>62</v>
      </c>
    </row>
    <row r="429" spans="1:8" x14ac:dyDescent="0.3">
      <c r="A429" t="s">
        <v>61</v>
      </c>
      <c r="B429">
        <v>2008.12</v>
      </c>
      <c r="D429" t="s">
        <v>38</v>
      </c>
      <c r="E429" t="s">
        <v>39</v>
      </c>
      <c r="F429" t="s">
        <v>40</v>
      </c>
      <c r="G429" t="s">
        <v>41</v>
      </c>
      <c r="H429" t="s">
        <v>62</v>
      </c>
    </row>
    <row r="430" spans="1:8" x14ac:dyDescent="0.3">
      <c r="A430" t="s">
        <v>61</v>
      </c>
      <c r="B430">
        <v>2009.03</v>
      </c>
      <c r="C430">
        <v>899.88009599999998</v>
      </c>
      <c r="D430" t="s">
        <v>38</v>
      </c>
      <c r="E430" t="s">
        <v>39</v>
      </c>
      <c r="F430" t="s">
        <v>40</v>
      </c>
      <c r="G430" t="s">
        <v>41</v>
      </c>
      <c r="H430" t="s">
        <v>62</v>
      </c>
    </row>
    <row r="431" spans="1:8" x14ac:dyDescent="0.3">
      <c r="A431" t="s">
        <v>61</v>
      </c>
      <c r="B431">
        <v>2009.06</v>
      </c>
      <c r="D431" t="s">
        <v>38</v>
      </c>
      <c r="E431" t="s">
        <v>39</v>
      </c>
      <c r="F431" t="s">
        <v>40</v>
      </c>
      <c r="G431" t="s">
        <v>41</v>
      </c>
      <c r="H431" t="s">
        <v>62</v>
      </c>
    </row>
    <row r="432" spans="1:8" x14ac:dyDescent="0.3">
      <c r="A432" t="s">
        <v>61</v>
      </c>
      <c r="B432">
        <v>2009.09</v>
      </c>
      <c r="D432" t="s">
        <v>38</v>
      </c>
      <c r="E432" t="s">
        <v>39</v>
      </c>
      <c r="F432" t="s">
        <v>40</v>
      </c>
      <c r="G432" t="s">
        <v>41</v>
      </c>
      <c r="H432" t="s">
        <v>62</v>
      </c>
    </row>
    <row r="433" spans="1:8" x14ac:dyDescent="0.3">
      <c r="A433" t="s">
        <v>61</v>
      </c>
      <c r="B433">
        <v>2009.12</v>
      </c>
      <c r="D433" t="s">
        <v>38</v>
      </c>
      <c r="E433" t="s">
        <v>39</v>
      </c>
      <c r="F433" t="s">
        <v>40</v>
      </c>
      <c r="G433" t="s">
        <v>41</v>
      </c>
      <c r="H433" t="s">
        <v>62</v>
      </c>
    </row>
    <row r="434" spans="1:8" x14ac:dyDescent="0.3">
      <c r="A434" t="s">
        <v>61</v>
      </c>
      <c r="B434">
        <v>2010.03</v>
      </c>
      <c r="C434">
        <v>914.86810600000001</v>
      </c>
      <c r="D434" t="s">
        <v>38</v>
      </c>
      <c r="E434" t="s">
        <v>39</v>
      </c>
      <c r="F434" t="s">
        <v>40</v>
      </c>
      <c r="G434" t="s">
        <v>41</v>
      </c>
      <c r="H434" t="s">
        <v>62</v>
      </c>
    </row>
    <row r="435" spans="1:8" x14ac:dyDescent="0.3">
      <c r="A435" t="s">
        <v>61</v>
      </c>
      <c r="B435">
        <v>2010.06</v>
      </c>
      <c r="D435" t="s">
        <v>38</v>
      </c>
      <c r="E435" t="s">
        <v>39</v>
      </c>
      <c r="F435" t="s">
        <v>40</v>
      </c>
      <c r="G435" t="s">
        <v>41</v>
      </c>
      <c r="H435" t="s">
        <v>62</v>
      </c>
    </row>
    <row r="436" spans="1:8" x14ac:dyDescent="0.3">
      <c r="A436" t="s">
        <v>61</v>
      </c>
      <c r="B436">
        <v>2010.09</v>
      </c>
      <c r="D436" t="s">
        <v>38</v>
      </c>
      <c r="E436" t="s">
        <v>39</v>
      </c>
      <c r="F436" t="s">
        <v>40</v>
      </c>
      <c r="G436" t="s">
        <v>41</v>
      </c>
      <c r="H436" t="s">
        <v>62</v>
      </c>
    </row>
    <row r="437" spans="1:8" x14ac:dyDescent="0.3">
      <c r="A437" t="s">
        <v>61</v>
      </c>
      <c r="B437">
        <v>2010.12</v>
      </c>
      <c r="D437" t="s">
        <v>38</v>
      </c>
      <c r="E437" t="s">
        <v>39</v>
      </c>
      <c r="F437" t="s">
        <v>40</v>
      </c>
      <c r="G437" t="s">
        <v>41</v>
      </c>
      <c r="H437" t="s">
        <v>62</v>
      </c>
    </row>
    <row r="438" spans="1:8" x14ac:dyDescent="0.3">
      <c r="A438" t="s">
        <v>61</v>
      </c>
      <c r="B438">
        <v>2011.03</v>
      </c>
      <c r="C438">
        <v>969.42445999999995</v>
      </c>
      <c r="D438" t="s">
        <v>38</v>
      </c>
      <c r="E438" t="s">
        <v>39</v>
      </c>
      <c r="F438" t="s">
        <v>40</v>
      </c>
      <c r="G438" t="s">
        <v>41</v>
      </c>
      <c r="H438" t="s">
        <v>62</v>
      </c>
    </row>
    <row r="439" spans="1:8" x14ac:dyDescent="0.3">
      <c r="A439" t="s">
        <v>61</v>
      </c>
      <c r="B439">
        <v>2011.06</v>
      </c>
      <c r="D439" t="s">
        <v>38</v>
      </c>
      <c r="E439" t="s">
        <v>39</v>
      </c>
      <c r="F439" t="s">
        <v>40</v>
      </c>
      <c r="G439" t="s">
        <v>41</v>
      </c>
      <c r="H439" t="s">
        <v>62</v>
      </c>
    </row>
    <row r="440" spans="1:8" x14ac:dyDescent="0.3">
      <c r="A440" t="s">
        <v>61</v>
      </c>
      <c r="B440">
        <v>2011.09</v>
      </c>
      <c r="D440" t="s">
        <v>38</v>
      </c>
      <c r="E440" t="s">
        <v>39</v>
      </c>
      <c r="F440" t="s">
        <v>40</v>
      </c>
      <c r="G440" t="s">
        <v>41</v>
      </c>
      <c r="H440" t="s">
        <v>62</v>
      </c>
    </row>
    <row r="441" spans="1:8" x14ac:dyDescent="0.3">
      <c r="A441" t="s">
        <v>61</v>
      </c>
      <c r="B441">
        <v>2011.12</v>
      </c>
      <c r="D441" t="s">
        <v>38</v>
      </c>
      <c r="E441" t="s">
        <v>39</v>
      </c>
      <c r="F441" t="s">
        <v>40</v>
      </c>
      <c r="G441" t="s">
        <v>41</v>
      </c>
      <c r="H441" t="s">
        <v>62</v>
      </c>
    </row>
    <row r="442" spans="1:8" x14ac:dyDescent="0.3">
      <c r="A442" t="s">
        <v>61</v>
      </c>
      <c r="B442">
        <v>2012.03</v>
      </c>
      <c r="C442">
        <v>1055.1558749999999</v>
      </c>
      <c r="D442" t="s">
        <v>38</v>
      </c>
      <c r="E442" t="s">
        <v>39</v>
      </c>
      <c r="F442" t="s">
        <v>40</v>
      </c>
      <c r="G442" t="s">
        <v>41</v>
      </c>
      <c r="H442" t="s">
        <v>62</v>
      </c>
    </row>
    <row r="443" spans="1:8" x14ac:dyDescent="0.3">
      <c r="A443" t="s">
        <v>61</v>
      </c>
      <c r="B443">
        <v>2012.06</v>
      </c>
      <c r="D443" t="s">
        <v>38</v>
      </c>
      <c r="E443" t="s">
        <v>39</v>
      </c>
      <c r="F443" t="s">
        <v>40</v>
      </c>
      <c r="G443" t="s">
        <v>41</v>
      </c>
      <c r="H443" t="s">
        <v>62</v>
      </c>
    </row>
    <row r="444" spans="1:8" x14ac:dyDescent="0.3">
      <c r="A444" t="s">
        <v>61</v>
      </c>
      <c r="B444">
        <v>2012.09</v>
      </c>
      <c r="D444" t="s">
        <v>38</v>
      </c>
      <c r="E444" t="s">
        <v>39</v>
      </c>
      <c r="F444" t="s">
        <v>40</v>
      </c>
      <c r="G444" t="s">
        <v>41</v>
      </c>
      <c r="H444" t="s">
        <v>62</v>
      </c>
    </row>
    <row r="445" spans="1:8" x14ac:dyDescent="0.3">
      <c r="A445" t="s">
        <v>61</v>
      </c>
      <c r="B445">
        <v>2012.12</v>
      </c>
      <c r="D445" t="s">
        <v>38</v>
      </c>
      <c r="E445" t="s">
        <v>39</v>
      </c>
      <c r="F445" t="s">
        <v>40</v>
      </c>
      <c r="G445" t="s">
        <v>41</v>
      </c>
      <c r="H445" t="s">
        <v>62</v>
      </c>
    </row>
    <row r="446" spans="1:8" x14ac:dyDescent="0.3">
      <c r="A446" t="s">
        <v>61</v>
      </c>
      <c r="B446">
        <v>2013.03</v>
      </c>
      <c r="C446">
        <v>1002.997602</v>
      </c>
      <c r="D446" t="s">
        <v>38</v>
      </c>
      <c r="E446" t="s">
        <v>39</v>
      </c>
      <c r="F446" t="s">
        <v>40</v>
      </c>
      <c r="G446" t="s">
        <v>41</v>
      </c>
      <c r="H446" t="s">
        <v>62</v>
      </c>
    </row>
    <row r="447" spans="1:8" x14ac:dyDescent="0.3">
      <c r="A447" t="s">
        <v>61</v>
      </c>
      <c r="B447">
        <v>2013.06</v>
      </c>
      <c r="D447" t="s">
        <v>38</v>
      </c>
      <c r="E447" t="s">
        <v>39</v>
      </c>
      <c r="F447" t="s">
        <v>40</v>
      </c>
      <c r="G447" t="s">
        <v>41</v>
      </c>
      <c r="H447" t="s">
        <v>62</v>
      </c>
    </row>
    <row r="448" spans="1:8" x14ac:dyDescent="0.3">
      <c r="A448" t="s">
        <v>61</v>
      </c>
      <c r="B448">
        <v>2013.09</v>
      </c>
      <c r="D448" t="s">
        <v>38</v>
      </c>
      <c r="E448" t="s">
        <v>39</v>
      </c>
      <c r="F448" t="s">
        <v>40</v>
      </c>
      <c r="G448" t="s">
        <v>41</v>
      </c>
      <c r="H448" t="s">
        <v>62</v>
      </c>
    </row>
    <row r="449" spans="1:8" x14ac:dyDescent="0.3">
      <c r="A449" t="s">
        <v>61</v>
      </c>
      <c r="B449">
        <v>2013.12</v>
      </c>
      <c r="C449">
        <v>1000</v>
      </c>
      <c r="D449" t="s">
        <v>38</v>
      </c>
      <c r="E449" t="s">
        <v>39</v>
      </c>
      <c r="F449" t="s">
        <v>40</v>
      </c>
      <c r="G449" t="s">
        <v>41</v>
      </c>
      <c r="H449" t="s">
        <v>62</v>
      </c>
    </row>
    <row r="450" spans="1:8" x14ac:dyDescent="0.3">
      <c r="A450" t="s">
        <v>61</v>
      </c>
      <c r="B450">
        <v>2014.03</v>
      </c>
      <c r="C450">
        <v>1015</v>
      </c>
      <c r="D450" t="s">
        <v>38</v>
      </c>
      <c r="E450" t="s">
        <v>39</v>
      </c>
      <c r="F450" t="s">
        <v>40</v>
      </c>
      <c r="G450" t="s">
        <v>41</v>
      </c>
      <c r="H450" t="s">
        <v>62</v>
      </c>
    </row>
    <row r="451" spans="1:8" x14ac:dyDescent="0.3">
      <c r="A451" t="s">
        <v>61</v>
      </c>
      <c r="B451">
        <v>2014.06</v>
      </c>
      <c r="C451">
        <v>1036</v>
      </c>
      <c r="D451" t="s">
        <v>38</v>
      </c>
      <c r="E451" t="s">
        <v>39</v>
      </c>
      <c r="F451" t="s">
        <v>40</v>
      </c>
      <c r="G451" t="s">
        <v>41</v>
      </c>
      <c r="H451" t="s">
        <v>62</v>
      </c>
    </row>
    <row r="452" spans="1:8" x14ac:dyDescent="0.3">
      <c r="A452" t="s">
        <v>61</v>
      </c>
      <c r="B452">
        <v>2014.09</v>
      </c>
      <c r="C452">
        <v>1044</v>
      </c>
      <c r="D452" t="s">
        <v>38</v>
      </c>
      <c r="E452" t="s">
        <v>39</v>
      </c>
      <c r="F452" t="s">
        <v>40</v>
      </c>
      <c r="G452" t="s">
        <v>41</v>
      </c>
      <c r="H452" t="s">
        <v>62</v>
      </c>
    </row>
    <row r="453" spans="1:8" x14ac:dyDescent="0.3">
      <c r="A453" t="s">
        <v>61</v>
      </c>
      <c r="B453">
        <v>2014.12</v>
      </c>
      <c r="C453">
        <v>1055</v>
      </c>
      <c r="D453" t="s">
        <v>38</v>
      </c>
      <c r="E453" t="s">
        <v>39</v>
      </c>
      <c r="F453" t="s">
        <v>40</v>
      </c>
      <c r="G453" t="s">
        <v>41</v>
      </c>
      <c r="H453" t="s">
        <v>62</v>
      </c>
    </row>
    <row r="454" spans="1:8" x14ac:dyDescent="0.3">
      <c r="A454" t="s">
        <v>61</v>
      </c>
      <c r="B454">
        <v>2015.03</v>
      </c>
      <c r="C454">
        <v>1053</v>
      </c>
      <c r="D454" t="s">
        <v>38</v>
      </c>
      <c r="E454" t="s">
        <v>39</v>
      </c>
      <c r="F454" t="s">
        <v>40</v>
      </c>
      <c r="G454" t="s">
        <v>41</v>
      </c>
      <c r="H454" t="s">
        <v>62</v>
      </c>
    </row>
    <row r="455" spans="1:8" x14ac:dyDescent="0.3">
      <c r="A455" t="s">
        <v>61</v>
      </c>
      <c r="B455">
        <v>2015.06</v>
      </c>
      <c r="C455">
        <v>1062</v>
      </c>
      <c r="D455" t="s">
        <v>38</v>
      </c>
      <c r="E455" t="s">
        <v>39</v>
      </c>
      <c r="F455" t="s">
        <v>40</v>
      </c>
      <c r="G455" t="s">
        <v>41</v>
      </c>
      <c r="H455" t="s">
        <v>62</v>
      </c>
    </row>
    <row r="456" spans="1:8" x14ac:dyDescent="0.3">
      <c r="A456" t="s">
        <v>61</v>
      </c>
      <c r="B456">
        <v>2015.09</v>
      </c>
      <c r="C456">
        <v>1061</v>
      </c>
      <c r="D456" t="s">
        <v>38</v>
      </c>
      <c r="E456" t="s">
        <v>39</v>
      </c>
      <c r="F456" t="s">
        <v>40</v>
      </c>
      <c r="G456" t="s">
        <v>41</v>
      </c>
      <c r="H456" t="s">
        <v>62</v>
      </c>
    </row>
    <row r="457" spans="1:8" x14ac:dyDescent="0.3">
      <c r="A457" t="s">
        <v>61</v>
      </c>
      <c r="B457">
        <v>2015.12</v>
      </c>
      <c r="C457">
        <v>1057</v>
      </c>
      <c r="D457" t="s">
        <v>38</v>
      </c>
      <c r="E457" t="s">
        <v>39</v>
      </c>
      <c r="F457" t="s">
        <v>40</v>
      </c>
      <c r="G457" t="s">
        <v>41</v>
      </c>
      <c r="H457" t="s">
        <v>62</v>
      </c>
    </row>
    <row r="458" spans="1:8" x14ac:dyDescent="0.3">
      <c r="A458" t="s">
        <v>61</v>
      </c>
      <c r="B458">
        <v>2016.03</v>
      </c>
      <c r="C458">
        <v>1060</v>
      </c>
      <c r="D458" t="s">
        <v>38</v>
      </c>
      <c r="E458" t="s">
        <v>39</v>
      </c>
      <c r="F458" t="s">
        <v>40</v>
      </c>
      <c r="G458" t="s">
        <v>41</v>
      </c>
      <c r="H458" t="s">
        <v>62</v>
      </c>
    </row>
    <row r="459" spans="1:8" x14ac:dyDescent="0.3">
      <c r="A459" t="s">
        <v>61</v>
      </c>
      <c r="B459">
        <v>2016.06</v>
      </c>
      <c r="C459">
        <v>1068</v>
      </c>
      <c r="D459" t="s">
        <v>38</v>
      </c>
      <c r="E459" t="s">
        <v>39</v>
      </c>
      <c r="F459" t="s">
        <v>40</v>
      </c>
      <c r="G459" t="s">
        <v>41</v>
      </c>
      <c r="H459" t="s">
        <v>62</v>
      </c>
    </row>
    <row r="460" spans="1:8" x14ac:dyDescent="0.3">
      <c r="A460" t="s">
        <v>61</v>
      </c>
      <c r="B460">
        <v>2016.09</v>
      </c>
      <c r="C460">
        <v>1070</v>
      </c>
      <c r="D460" t="s">
        <v>38</v>
      </c>
      <c r="E460" t="s">
        <v>39</v>
      </c>
      <c r="F460" t="s">
        <v>40</v>
      </c>
      <c r="G460" t="s">
        <v>41</v>
      </c>
      <c r="H460" t="s">
        <v>62</v>
      </c>
    </row>
    <row r="461" spans="1:8" x14ac:dyDescent="0.3">
      <c r="A461" t="s">
        <v>61</v>
      </c>
      <c r="B461">
        <v>2016.12</v>
      </c>
      <c r="C461">
        <v>1078</v>
      </c>
      <c r="D461" t="s">
        <v>38</v>
      </c>
      <c r="E461" t="s">
        <v>39</v>
      </c>
      <c r="F461" t="s">
        <v>40</v>
      </c>
      <c r="G461" t="s">
        <v>41</v>
      </c>
      <c r="H461" t="s">
        <v>62</v>
      </c>
    </row>
    <row r="462" spans="1:8" x14ac:dyDescent="0.3">
      <c r="A462" t="s">
        <v>61</v>
      </c>
      <c r="B462">
        <v>2017.03</v>
      </c>
      <c r="C462">
        <v>1088</v>
      </c>
      <c r="D462" t="s">
        <v>38</v>
      </c>
      <c r="E462" t="s">
        <v>39</v>
      </c>
      <c r="F462" t="s">
        <v>40</v>
      </c>
      <c r="G462" t="s">
        <v>41</v>
      </c>
      <c r="H462" t="s">
        <v>62</v>
      </c>
    </row>
    <row r="463" spans="1:8" x14ac:dyDescent="0.3">
      <c r="A463" t="s">
        <v>61</v>
      </c>
      <c r="B463">
        <v>2017.06</v>
      </c>
      <c r="C463">
        <v>1099</v>
      </c>
      <c r="D463" t="s">
        <v>38</v>
      </c>
      <c r="E463" t="s">
        <v>39</v>
      </c>
      <c r="F463" t="s">
        <v>40</v>
      </c>
      <c r="G463" t="s">
        <v>41</v>
      </c>
      <c r="H463" t="s">
        <v>62</v>
      </c>
    </row>
    <row r="464" spans="1:8" x14ac:dyDescent="0.3">
      <c r="A464" t="s">
        <v>61</v>
      </c>
      <c r="B464">
        <v>2017.09</v>
      </c>
      <c r="C464">
        <v>1104</v>
      </c>
      <c r="D464" t="s">
        <v>38</v>
      </c>
      <c r="E464" t="s">
        <v>39</v>
      </c>
      <c r="F464" t="s">
        <v>40</v>
      </c>
      <c r="G464" t="s">
        <v>41</v>
      </c>
      <c r="H464" t="s">
        <v>62</v>
      </c>
    </row>
    <row r="465" spans="1:8" x14ac:dyDescent="0.3">
      <c r="A465" t="s">
        <v>61</v>
      </c>
      <c r="B465">
        <v>2017.12</v>
      </c>
      <c r="C465">
        <v>1115</v>
      </c>
      <c r="D465" t="s">
        <v>38</v>
      </c>
      <c r="E465" t="s">
        <v>39</v>
      </c>
      <c r="F465" t="s">
        <v>40</v>
      </c>
      <c r="G465" t="s">
        <v>41</v>
      </c>
      <c r="H465" t="s">
        <v>62</v>
      </c>
    </row>
    <row r="466" spans="1:8" x14ac:dyDescent="0.3">
      <c r="A466" t="s">
        <v>61</v>
      </c>
      <c r="B466">
        <v>2018.03</v>
      </c>
      <c r="C466">
        <v>1134</v>
      </c>
      <c r="D466" t="s">
        <v>38</v>
      </c>
      <c r="E466" t="s">
        <v>39</v>
      </c>
      <c r="F466" t="s">
        <v>40</v>
      </c>
      <c r="G466" t="s">
        <v>41</v>
      </c>
      <c r="H466" t="s">
        <v>62</v>
      </c>
    </row>
    <row r="467" spans="1:8" x14ac:dyDescent="0.3">
      <c r="A467" t="s">
        <v>61</v>
      </c>
      <c r="B467">
        <v>2018.06</v>
      </c>
      <c r="C467">
        <v>1137</v>
      </c>
      <c r="D467" t="s">
        <v>38</v>
      </c>
      <c r="E467" t="s">
        <v>39</v>
      </c>
      <c r="F467" t="s">
        <v>40</v>
      </c>
      <c r="G467" t="s">
        <v>41</v>
      </c>
      <c r="H467" t="s">
        <v>62</v>
      </c>
    </row>
    <row r="468" spans="1:8" x14ac:dyDescent="0.3">
      <c r="A468" t="s">
        <v>61</v>
      </c>
      <c r="B468">
        <v>2018.09</v>
      </c>
      <c r="C468">
        <v>1147</v>
      </c>
      <c r="D468" t="s">
        <v>38</v>
      </c>
      <c r="E468" t="s">
        <v>39</v>
      </c>
      <c r="F468" t="s">
        <v>40</v>
      </c>
      <c r="G468" t="s">
        <v>41</v>
      </c>
      <c r="H468" t="s">
        <v>62</v>
      </c>
    </row>
    <row r="469" spans="1:8" x14ac:dyDescent="0.3">
      <c r="A469" t="s">
        <v>61</v>
      </c>
      <c r="B469">
        <v>2018.12</v>
      </c>
      <c r="C469">
        <v>1160</v>
      </c>
      <c r="D469" t="s">
        <v>38</v>
      </c>
      <c r="E469" t="s">
        <v>39</v>
      </c>
      <c r="F469" t="s">
        <v>40</v>
      </c>
      <c r="G469" t="s">
        <v>41</v>
      </c>
      <c r="H469" t="s">
        <v>62</v>
      </c>
    </row>
    <row r="470" spans="1:8" x14ac:dyDescent="0.3">
      <c r="A470" t="s">
        <v>61</v>
      </c>
      <c r="B470">
        <v>2019.03</v>
      </c>
      <c r="C470">
        <v>1166</v>
      </c>
      <c r="D470" t="s">
        <v>38</v>
      </c>
      <c r="E470" t="s">
        <v>39</v>
      </c>
      <c r="F470" t="s">
        <v>40</v>
      </c>
      <c r="G470" t="s">
        <v>41</v>
      </c>
      <c r="H470" t="s">
        <v>62</v>
      </c>
    </row>
    <row r="471" spans="1:8" x14ac:dyDescent="0.3">
      <c r="A471" t="s">
        <v>61</v>
      </c>
      <c r="B471">
        <v>2019.06</v>
      </c>
      <c r="C471">
        <v>1163</v>
      </c>
      <c r="D471" t="s">
        <v>38</v>
      </c>
      <c r="E471" t="s">
        <v>39</v>
      </c>
      <c r="F471" t="s">
        <v>40</v>
      </c>
      <c r="G471" t="s">
        <v>41</v>
      </c>
      <c r="H471" t="s">
        <v>62</v>
      </c>
    </row>
    <row r="472" spans="1:8" x14ac:dyDescent="0.3">
      <c r="A472" t="s">
        <v>61</v>
      </c>
      <c r="B472">
        <v>2019.09</v>
      </c>
      <c r="C472">
        <v>1166</v>
      </c>
      <c r="D472" t="s">
        <v>38</v>
      </c>
      <c r="E472" t="s">
        <v>39</v>
      </c>
      <c r="F472" t="s">
        <v>40</v>
      </c>
      <c r="G472" t="s">
        <v>41</v>
      </c>
      <c r="H472" t="s">
        <v>62</v>
      </c>
    </row>
    <row r="473" spans="1:8" x14ac:dyDescent="0.3">
      <c r="A473" t="s">
        <v>61</v>
      </c>
      <c r="B473">
        <v>2019.12</v>
      </c>
      <c r="C473">
        <v>1170</v>
      </c>
      <c r="D473" t="s">
        <v>38</v>
      </c>
      <c r="E473" t="s">
        <v>39</v>
      </c>
      <c r="F473" t="s">
        <v>40</v>
      </c>
      <c r="G473" t="s">
        <v>41</v>
      </c>
      <c r="H473" t="s">
        <v>62</v>
      </c>
    </row>
    <row r="474" spans="1:8" x14ac:dyDescent="0.3">
      <c r="A474" t="s">
        <v>61</v>
      </c>
      <c r="B474">
        <v>2020.03</v>
      </c>
      <c r="C474">
        <v>1160</v>
      </c>
      <c r="D474" t="s">
        <v>38</v>
      </c>
      <c r="E474" t="s">
        <v>39</v>
      </c>
      <c r="F474" t="s">
        <v>40</v>
      </c>
      <c r="G474" t="s">
        <v>41</v>
      </c>
      <c r="H474" t="s">
        <v>62</v>
      </c>
    </row>
    <row r="475" spans="1:8" x14ac:dyDescent="0.3">
      <c r="A475" t="s">
        <v>61</v>
      </c>
      <c r="B475">
        <v>2020.06</v>
      </c>
      <c r="C475">
        <v>1139</v>
      </c>
      <c r="D475" t="s">
        <v>38</v>
      </c>
      <c r="E475" t="s">
        <v>39</v>
      </c>
      <c r="F475" t="s">
        <v>40</v>
      </c>
      <c r="G475" t="s">
        <v>41</v>
      </c>
      <c r="H475" t="s">
        <v>62</v>
      </c>
    </row>
    <row r="476" spans="1:8" x14ac:dyDescent="0.3">
      <c r="A476" t="s">
        <v>61</v>
      </c>
      <c r="B476">
        <v>2020.09</v>
      </c>
      <c r="C476">
        <v>1134</v>
      </c>
      <c r="D476" t="s">
        <v>38</v>
      </c>
      <c r="E476" t="s">
        <v>39</v>
      </c>
      <c r="F476" t="s">
        <v>40</v>
      </c>
      <c r="G476" t="s">
        <v>41</v>
      </c>
      <c r="H476" t="s">
        <v>62</v>
      </c>
    </row>
    <row r="477" spans="1:8" x14ac:dyDescent="0.3">
      <c r="A477" t="s">
        <v>61</v>
      </c>
      <c r="B477">
        <v>2020.12</v>
      </c>
      <c r="C477">
        <v>1129</v>
      </c>
      <c r="D477" t="s">
        <v>38</v>
      </c>
      <c r="E477" t="s">
        <v>39</v>
      </c>
      <c r="F477" t="s">
        <v>40</v>
      </c>
      <c r="G477" t="s">
        <v>41</v>
      </c>
      <c r="H477" t="s">
        <v>62</v>
      </c>
    </row>
    <row r="478" spans="1:8" x14ac:dyDescent="0.3">
      <c r="A478" t="s">
        <v>61</v>
      </c>
      <c r="B478">
        <v>2021.03</v>
      </c>
      <c r="C478">
        <v>1137</v>
      </c>
      <c r="D478" t="s">
        <v>38</v>
      </c>
      <c r="E478" t="s">
        <v>39</v>
      </c>
      <c r="F478" t="s">
        <v>40</v>
      </c>
      <c r="G478" t="s">
        <v>41</v>
      </c>
      <c r="H478" t="s">
        <v>62</v>
      </c>
    </row>
    <row r="479" spans="1:8" x14ac:dyDescent="0.3">
      <c r="A479" t="s">
        <v>61</v>
      </c>
      <c r="B479">
        <v>2021.06</v>
      </c>
      <c r="C479">
        <v>1151</v>
      </c>
      <c r="D479" t="s">
        <v>38</v>
      </c>
      <c r="E479" t="s">
        <v>39</v>
      </c>
      <c r="F479" t="s">
        <v>40</v>
      </c>
      <c r="G479" t="s">
        <v>41</v>
      </c>
      <c r="H479" t="s">
        <v>62</v>
      </c>
    </row>
    <row r="480" spans="1:8" x14ac:dyDescent="0.3">
      <c r="A480" t="s">
        <v>61</v>
      </c>
      <c r="B480">
        <v>2021.09</v>
      </c>
      <c r="C480">
        <v>1172</v>
      </c>
      <c r="D480" t="s">
        <v>38</v>
      </c>
      <c r="E480" t="s">
        <v>39</v>
      </c>
      <c r="F480" t="s">
        <v>40</v>
      </c>
      <c r="G480" t="s">
        <v>41</v>
      </c>
      <c r="H480" t="s">
        <v>62</v>
      </c>
    </row>
    <row r="481" spans="1:8" x14ac:dyDescent="0.3">
      <c r="A481" t="s">
        <v>61</v>
      </c>
      <c r="B481">
        <v>2021.12</v>
      </c>
      <c r="C481">
        <v>1207</v>
      </c>
      <c r="D481" t="s">
        <v>38</v>
      </c>
      <c r="E481" t="s">
        <v>39</v>
      </c>
      <c r="F481" t="s">
        <v>40</v>
      </c>
      <c r="G481" t="s">
        <v>41</v>
      </c>
      <c r="H481" t="s">
        <v>62</v>
      </c>
    </row>
    <row r="482" spans="1:8" x14ac:dyDescent="0.3">
      <c r="A482" t="s">
        <v>61</v>
      </c>
      <c r="B482">
        <v>2022.03</v>
      </c>
      <c r="C482">
        <v>1241</v>
      </c>
      <c r="D482" t="s">
        <v>38</v>
      </c>
      <c r="E482" t="s">
        <v>39</v>
      </c>
      <c r="F482" t="s">
        <v>40</v>
      </c>
      <c r="G482" t="s">
        <v>41</v>
      </c>
      <c r="H482" t="s">
        <v>62</v>
      </c>
    </row>
    <row r="483" spans="1:8" x14ac:dyDescent="0.3">
      <c r="A483" t="s">
        <v>61</v>
      </c>
      <c r="B483">
        <v>2022.06</v>
      </c>
      <c r="C483">
        <v>1289</v>
      </c>
      <c r="D483" t="s">
        <v>38</v>
      </c>
      <c r="E483" t="s">
        <v>39</v>
      </c>
      <c r="F483" t="s">
        <v>40</v>
      </c>
      <c r="G483" t="s">
        <v>41</v>
      </c>
      <c r="H483" t="s">
        <v>62</v>
      </c>
    </row>
    <row r="484" spans="1:8" x14ac:dyDescent="0.3">
      <c r="A484" t="s">
        <v>61</v>
      </c>
      <c r="B484">
        <v>2022.09</v>
      </c>
      <c r="C484">
        <v>1328</v>
      </c>
      <c r="D484" t="s">
        <v>38</v>
      </c>
      <c r="E484" t="s">
        <v>39</v>
      </c>
      <c r="F484" t="s">
        <v>40</v>
      </c>
      <c r="G484" t="s">
        <v>41</v>
      </c>
      <c r="H484" t="s">
        <v>62</v>
      </c>
    </row>
    <row r="485" spans="1:8" x14ac:dyDescent="0.3">
      <c r="A485" t="s">
        <v>61</v>
      </c>
      <c r="B485">
        <v>2022.12</v>
      </c>
      <c r="C485">
        <v>1358</v>
      </c>
      <c r="D485" t="s">
        <v>38</v>
      </c>
      <c r="E485" t="s">
        <v>39</v>
      </c>
      <c r="F485" t="s">
        <v>40</v>
      </c>
      <c r="G485" t="s">
        <v>41</v>
      </c>
      <c r="H485" t="s">
        <v>62</v>
      </c>
    </row>
    <row r="486" spans="1:8" x14ac:dyDescent="0.3">
      <c r="A486" t="s">
        <v>61</v>
      </c>
      <c r="B486">
        <v>2023.03</v>
      </c>
      <c r="C486">
        <v>1374</v>
      </c>
      <c r="D486" t="s">
        <v>38</v>
      </c>
      <c r="E486" t="s">
        <v>39</v>
      </c>
      <c r="F486" t="s">
        <v>40</v>
      </c>
      <c r="G486" t="s">
        <v>41</v>
      </c>
      <c r="H486" t="s">
        <v>62</v>
      </c>
    </row>
    <row r="487" spans="1:8" x14ac:dyDescent="0.3">
      <c r="A487" t="s">
        <v>61</v>
      </c>
      <c r="B487">
        <v>2023.06</v>
      </c>
      <c r="C487">
        <v>1385</v>
      </c>
      <c r="D487" t="s">
        <v>38</v>
      </c>
      <c r="E487" t="s">
        <v>39</v>
      </c>
      <c r="F487" t="s">
        <v>40</v>
      </c>
      <c r="G487" t="s">
        <v>41</v>
      </c>
      <c r="H487" t="s">
        <v>62</v>
      </c>
    </row>
    <row r="488" spans="1:8" x14ac:dyDescent="0.3">
      <c r="A488" t="s">
        <v>61</v>
      </c>
      <c r="B488">
        <v>2023.09</v>
      </c>
      <c r="C488">
        <v>1387</v>
      </c>
      <c r="D488" t="s">
        <v>38</v>
      </c>
      <c r="E488" t="s">
        <v>39</v>
      </c>
      <c r="F488" t="s">
        <v>40</v>
      </c>
      <c r="G488" t="s">
        <v>41</v>
      </c>
      <c r="H488" t="s">
        <v>62</v>
      </c>
    </row>
    <row r="489" spans="1:8" x14ac:dyDescent="0.3">
      <c r="A489" t="s">
        <v>61</v>
      </c>
      <c r="B489">
        <v>2023.12</v>
      </c>
      <c r="C489">
        <v>1385</v>
      </c>
      <c r="D489" t="s">
        <v>38</v>
      </c>
      <c r="E489" t="s">
        <v>39</v>
      </c>
      <c r="F489" t="s">
        <v>40</v>
      </c>
      <c r="G489" t="s">
        <v>41</v>
      </c>
      <c r="H489" t="s">
        <v>62</v>
      </c>
    </row>
  </sheetData>
  <autoFilter ref="A1:H489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max_revenue_profit_gdp</vt:lpstr>
      <vt:lpstr>dairy+snb calcs</vt:lpstr>
      <vt:lpstr>price_indices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Sharples</dc:creator>
  <cp:lastModifiedBy>Alex Sharples</cp:lastModifiedBy>
  <dcterms:created xsi:type="dcterms:W3CDTF">2024-04-15T02:33:17Z</dcterms:created>
  <dcterms:modified xsi:type="dcterms:W3CDTF">2024-04-22T23:09:57Z</dcterms:modified>
</cp:coreProperties>
</file>