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a2\Desktop\"/>
    </mc:Choice>
  </mc:AlternateContent>
  <bookViews>
    <workbookView xWindow="0" yWindow="450" windowWidth="28800" windowHeight="14400" activeTab="1"/>
  </bookViews>
  <sheets>
    <sheet name="Data" sheetId="1" r:id="rId1"/>
    <sheet name="Summary" sheetId="3" r:id="rId2"/>
  </sheets>
  <calcPr calcId="0"/>
  <pivotCaches>
    <pivotCache cacheId="70" r:id="rId3"/>
  </pivotCaches>
</workbook>
</file>

<file path=xl/calcChain.xml><?xml version="1.0" encoding="utf-8"?>
<calcChain xmlns="http://schemas.openxmlformats.org/spreadsheetml/2006/main">
  <c r="G58" i="1" l="1"/>
  <c r="B165" i="1"/>
  <c r="C165" i="1"/>
  <c r="E165" i="1" s="1"/>
  <c r="F165" i="1" s="1"/>
  <c r="G165" i="1" s="1"/>
  <c r="D165" i="1"/>
  <c r="B166" i="1"/>
  <c r="H166" i="1" s="1"/>
  <c r="C166" i="1"/>
  <c r="D166" i="1"/>
  <c r="E166" i="1"/>
  <c r="F166" i="1"/>
  <c r="G166" i="1" s="1"/>
  <c r="B167" i="1"/>
  <c r="C167" i="1"/>
  <c r="D167" i="1"/>
  <c r="E167" i="1"/>
  <c r="F167" i="1" s="1"/>
  <c r="G167" i="1" s="1"/>
  <c r="H167" i="1"/>
  <c r="B168" i="1"/>
  <c r="H168" i="1" s="1"/>
  <c r="C168" i="1"/>
  <c r="E168" i="1" s="1"/>
  <c r="F168" i="1" s="1"/>
  <c r="D168" i="1"/>
  <c r="B169" i="1"/>
  <c r="C169" i="1"/>
  <c r="E169" i="1" s="1"/>
  <c r="D169" i="1"/>
  <c r="B170" i="1"/>
  <c r="C170" i="1"/>
  <c r="D170" i="1"/>
  <c r="E170" i="1" s="1"/>
  <c r="F170" i="1" s="1"/>
  <c r="B171" i="1"/>
  <c r="H171" i="1" s="1"/>
  <c r="C171" i="1"/>
  <c r="D171" i="1"/>
  <c r="E171" i="1"/>
  <c r="F171" i="1"/>
  <c r="B172" i="1"/>
  <c r="C172" i="1"/>
  <c r="D172" i="1"/>
  <c r="E172" i="1"/>
  <c r="F172" i="1" s="1"/>
  <c r="G172" i="1" s="1"/>
  <c r="B173" i="1"/>
  <c r="H173" i="1" s="1"/>
  <c r="C173" i="1"/>
  <c r="D173" i="1"/>
  <c r="E173" i="1"/>
  <c r="F173" i="1" s="1"/>
  <c r="G173" i="1" s="1"/>
  <c r="B174" i="1"/>
  <c r="C174" i="1"/>
  <c r="E174" i="1" s="1"/>
  <c r="D174" i="1"/>
  <c r="B175" i="1"/>
  <c r="H175" i="1" s="1"/>
  <c r="C175" i="1"/>
  <c r="E175" i="1" s="1"/>
  <c r="F175" i="1" s="1"/>
  <c r="D175" i="1"/>
  <c r="B176" i="1"/>
  <c r="C176" i="1"/>
  <c r="D176" i="1"/>
  <c r="E176" i="1"/>
  <c r="F176" i="1"/>
  <c r="H176" i="1"/>
  <c r="B177" i="1"/>
  <c r="C177" i="1"/>
  <c r="E177" i="1" s="1"/>
  <c r="D177" i="1"/>
  <c r="B178" i="1"/>
  <c r="H178" i="1" s="1"/>
  <c r="C178" i="1"/>
  <c r="D178" i="1"/>
  <c r="E178" i="1"/>
  <c r="F178" i="1"/>
  <c r="B179" i="1"/>
  <c r="C179" i="1"/>
  <c r="D179" i="1"/>
  <c r="E179" i="1"/>
  <c r="F179" i="1" s="1"/>
  <c r="G179" i="1" s="1"/>
  <c r="H179" i="1"/>
  <c r="B180" i="1"/>
  <c r="C180" i="1"/>
  <c r="E180" i="1" s="1"/>
  <c r="F180" i="1" s="1"/>
  <c r="D180" i="1"/>
  <c r="B181" i="1"/>
  <c r="C181" i="1"/>
  <c r="E181" i="1" s="1"/>
  <c r="D181" i="1"/>
  <c r="B182" i="1"/>
  <c r="C182" i="1"/>
  <c r="D182" i="1"/>
  <c r="E182" i="1" s="1"/>
  <c r="F182" i="1" s="1"/>
  <c r="B183" i="1"/>
  <c r="H183" i="1" s="1"/>
  <c r="C183" i="1"/>
  <c r="D183" i="1"/>
  <c r="E183" i="1"/>
  <c r="F183" i="1"/>
  <c r="B184" i="1"/>
  <c r="C184" i="1"/>
  <c r="D184" i="1"/>
  <c r="E184" i="1"/>
  <c r="F184" i="1"/>
  <c r="G184" i="1" s="1"/>
  <c r="H184" i="1"/>
  <c r="B185" i="1"/>
  <c r="H185" i="1" s="1"/>
  <c r="C185" i="1"/>
  <c r="D185" i="1"/>
  <c r="E185" i="1"/>
  <c r="F185" i="1" s="1"/>
  <c r="G185" i="1" s="1"/>
  <c r="B186" i="1"/>
  <c r="C186" i="1"/>
  <c r="E186" i="1" s="1"/>
  <c r="D186" i="1"/>
  <c r="B33" i="1"/>
  <c r="C33" i="1"/>
  <c r="D33" i="1"/>
  <c r="B34" i="1"/>
  <c r="C34" i="1"/>
  <c r="D34" i="1"/>
  <c r="E34" i="1"/>
  <c r="F34" i="1"/>
  <c r="B35" i="1"/>
  <c r="H35" i="1" s="1"/>
  <c r="C35" i="1"/>
  <c r="D35" i="1"/>
  <c r="E35" i="1"/>
  <c r="F35" i="1" s="1"/>
  <c r="B36" i="1"/>
  <c r="C36" i="1"/>
  <c r="D36" i="1"/>
  <c r="B37" i="1"/>
  <c r="H37" i="1" s="1"/>
  <c r="C37" i="1"/>
  <c r="D37" i="1"/>
  <c r="E37" i="1"/>
  <c r="F37" i="1" s="1"/>
  <c r="B38" i="1"/>
  <c r="C38" i="1"/>
  <c r="D38" i="1"/>
  <c r="B39" i="1"/>
  <c r="C39" i="1"/>
  <c r="D39" i="1"/>
  <c r="E39" i="1"/>
  <c r="F39" i="1"/>
  <c r="B40" i="1"/>
  <c r="C40" i="1"/>
  <c r="E40" i="1" s="1"/>
  <c r="D40" i="1"/>
  <c r="B41" i="1"/>
  <c r="C41" i="1"/>
  <c r="E41" i="1" s="1"/>
  <c r="F41" i="1" s="1"/>
  <c r="D41" i="1"/>
  <c r="B42" i="1"/>
  <c r="C42" i="1"/>
  <c r="D42" i="1"/>
  <c r="E42" i="1"/>
  <c r="F42" i="1"/>
  <c r="H42" i="1"/>
  <c r="B43" i="1"/>
  <c r="C43" i="1"/>
  <c r="D43" i="1"/>
  <c r="B44" i="1"/>
  <c r="C44" i="1"/>
  <c r="E44" i="1" s="1"/>
  <c r="D44" i="1"/>
  <c r="B45" i="1"/>
  <c r="C45" i="1"/>
  <c r="D45" i="1"/>
  <c r="B46" i="1"/>
  <c r="C46" i="1"/>
  <c r="D46" i="1"/>
  <c r="B47" i="1"/>
  <c r="C47" i="1"/>
  <c r="D47" i="1"/>
  <c r="E47" i="1"/>
  <c r="F47" i="1"/>
  <c r="H47" i="1"/>
  <c r="B48" i="1"/>
  <c r="C48" i="1"/>
  <c r="E48" i="1" s="1"/>
  <c r="F48" i="1" s="1"/>
  <c r="D48" i="1"/>
  <c r="B49" i="1"/>
  <c r="C49" i="1"/>
  <c r="E49" i="1" s="1"/>
  <c r="D49" i="1"/>
  <c r="B50" i="1"/>
  <c r="C50" i="1"/>
  <c r="D50" i="1"/>
  <c r="B51" i="1"/>
  <c r="C51" i="1"/>
  <c r="E51" i="1" s="1"/>
  <c r="F51" i="1" s="1"/>
  <c r="D51" i="1"/>
  <c r="B52" i="1"/>
  <c r="C52" i="1"/>
  <c r="D52" i="1"/>
  <c r="B53" i="1"/>
  <c r="C53" i="1"/>
  <c r="D53" i="1"/>
  <c r="E53" i="1" s="1"/>
  <c r="F53" i="1" s="1"/>
  <c r="B54" i="1"/>
  <c r="H54" i="1" s="1"/>
  <c r="C54" i="1"/>
  <c r="E54" i="1" s="1"/>
  <c r="F54" i="1" s="1"/>
  <c r="D54" i="1"/>
  <c r="B55" i="1"/>
  <c r="C55" i="1"/>
  <c r="D55" i="1"/>
  <c r="B56" i="1"/>
  <c r="C56" i="1"/>
  <c r="D56" i="1"/>
  <c r="E56" i="1"/>
  <c r="F56" i="1"/>
  <c r="H56" i="1"/>
  <c r="B57" i="1"/>
  <c r="C57" i="1"/>
  <c r="D57" i="1"/>
  <c r="D3" i="1"/>
  <c r="D4" i="1"/>
  <c r="D5" i="1"/>
  <c r="D6" i="1"/>
  <c r="D7" i="1"/>
  <c r="D8" i="1"/>
  <c r="D9" i="1"/>
  <c r="D10" i="1"/>
  <c r="D11" i="1"/>
  <c r="D12" i="1"/>
  <c r="D13" i="1"/>
  <c r="D15" i="1"/>
  <c r="D16" i="1"/>
  <c r="D17" i="1"/>
  <c r="D18" i="1"/>
  <c r="D19" i="1"/>
  <c r="D20" i="1"/>
  <c r="D21" i="1"/>
  <c r="D22" i="1"/>
  <c r="D23" i="1"/>
  <c r="D24" i="1"/>
  <c r="D25" i="1"/>
  <c r="D26" i="1"/>
  <c r="D28" i="1"/>
  <c r="D29" i="1"/>
  <c r="D30" i="1"/>
  <c r="D27" i="1"/>
  <c r="D32" i="1"/>
  <c r="D31" i="1"/>
  <c r="D14" i="1"/>
  <c r="D58" i="1"/>
  <c r="D59" i="1"/>
  <c r="D62" i="1"/>
  <c r="D67" i="1"/>
  <c r="D68" i="1"/>
  <c r="D69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70" i="1"/>
  <c r="D60" i="1"/>
  <c r="D61" i="1"/>
  <c r="D63" i="1"/>
  <c r="D64" i="1"/>
  <c r="D65" i="1"/>
  <c r="D66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2" i="1"/>
  <c r="C3" i="1"/>
  <c r="C4" i="1"/>
  <c r="C5" i="1"/>
  <c r="C6" i="1"/>
  <c r="C7" i="1"/>
  <c r="C8" i="1"/>
  <c r="C9" i="1"/>
  <c r="C10" i="1"/>
  <c r="C11" i="1"/>
  <c r="C12" i="1"/>
  <c r="C13" i="1"/>
  <c r="C15" i="1"/>
  <c r="C16" i="1"/>
  <c r="C17" i="1"/>
  <c r="C18" i="1"/>
  <c r="C19" i="1"/>
  <c r="C20" i="1"/>
  <c r="C21" i="1"/>
  <c r="C22" i="1"/>
  <c r="C23" i="1"/>
  <c r="C24" i="1"/>
  <c r="C25" i="1"/>
  <c r="C26" i="1"/>
  <c r="C28" i="1"/>
  <c r="C29" i="1"/>
  <c r="C30" i="1"/>
  <c r="C27" i="1"/>
  <c r="C32" i="1"/>
  <c r="C31" i="1"/>
  <c r="C14" i="1"/>
  <c r="C58" i="1"/>
  <c r="C59" i="1"/>
  <c r="C62" i="1"/>
  <c r="C67" i="1"/>
  <c r="C68" i="1"/>
  <c r="C69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70" i="1"/>
  <c r="C60" i="1"/>
  <c r="C61" i="1"/>
  <c r="C63" i="1"/>
  <c r="C64" i="1"/>
  <c r="C65" i="1"/>
  <c r="C66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2" i="1"/>
  <c r="B3" i="1"/>
  <c r="B4" i="1"/>
  <c r="B5" i="1"/>
  <c r="B6" i="1"/>
  <c r="B7" i="1"/>
  <c r="B8" i="1"/>
  <c r="B9" i="1"/>
  <c r="B10" i="1"/>
  <c r="B11" i="1"/>
  <c r="B12" i="1"/>
  <c r="B13" i="1"/>
  <c r="B15" i="1"/>
  <c r="B16" i="1"/>
  <c r="B17" i="1"/>
  <c r="B18" i="1"/>
  <c r="B19" i="1"/>
  <c r="B20" i="1"/>
  <c r="B21" i="1"/>
  <c r="B22" i="1"/>
  <c r="B23" i="1"/>
  <c r="B24" i="1"/>
  <c r="B25" i="1"/>
  <c r="B26" i="1"/>
  <c r="B28" i="1"/>
  <c r="B29" i="1"/>
  <c r="B30" i="1"/>
  <c r="B27" i="1"/>
  <c r="B32" i="1"/>
  <c r="B31" i="1"/>
  <c r="B14" i="1"/>
  <c r="B58" i="1"/>
  <c r="B59" i="1"/>
  <c r="B62" i="1"/>
  <c r="B67" i="1"/>
  <c r="B68" i="1"/>
  <c r="B69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70" i="1"/>
  <c r="B60" i="1"/>
  <c r="B61" i="1"/>
  <c r="B63" i="1"/>
  <c r="B64" i="1"/>
  <c r="B65" i="1"/>
  <c r="B66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2" i="1"/>
  <c r="H182" i="1" l="1"/>
  <c r="F169" i="1"/>
  <c r="G169" i="1" s="1"/>
  <c r="H169" i="1"/>
  <c r="F181" i="1"/>
  <c r="G181" i="1" s="1"/>
  <c r="H181" i="1"/>
  <c r="G176" i="1"/>
  <c r="G183" i="1"/>
  <c r="G182" i="1"/>
  <c r="G168" i="1"/>
  <c r="G170" i="1"/>
  <c r="G171" i="1"/>
  <c r="H170" i="1"/>
  <c r="F186" i="1"/>
  <c r="G186" i="1" s="1"/>
  <c r="H186" i="1"/>
  <c r="G180" i="1"/>
  <c r="H180" i="1"/>
  <c r="F177" i="1"/>
  <c r="G177" i="1" s="1"/>
  <c r="H177" i="1"/>
  <c r="H174" i="1"/>
  <c r="F174" i="1"/>
  <c r="G174" i="1" s="1"/>
  <c r="H165" i="1"/>
  <c r="H172" i="1"/>
  <c r="F44" i="1"/>
  <c r="H44" i="1"/>
  <c r="H49" i="1"/>
  <c r="F49" i="1"/>
  <c r="G49" i="1" s="1"/>
  <c r="H51" i="1"/>
  <c r="E46" i="1"/>
  <c r="F46" i="1" s="1"/>
  <c r="G47" i="1" s="1"/>
  <c r="E57" i="1"/>
  <c r="H57" i="1" s="1"/>
  <c r="H41" i="1"/>
  <c r="G56" i="1"/>
  <c r="G35" i="1"/>
  <c r="E43" i="1"/>
  <c r="F43" i="1" s="1"/>
  <c r="G44" i="1" s="1"/>
  <c r="H53" i="1"/>
  <c r="H39" i="1"/>
  <c r="E33" i="1"/>
  <c r="F33" i="1" s="1"/>
  <c r="E45" i="1"/>
  <c r="H34" i="1"/>
  <c r="E36" i="1"/>
  <c r="F36" i="1" s="1"/>
  <c r="E55" i="1"/>
  <c r="F55" i="1" s="1"/>
  <c r="G55" i="1" s="1"/>
  <c r="E52" i="1"/>
  <c r="H52" i="1" s="1"/>
  <c r="H48" i="1"/>
  <c r="G54" i="1"/>
  <c r="G43" i="1"/>
  <c r="H45" i="1"/>
  <c r="F45" i="1"/>
  <c r="G45" i="1" s="1"/>
  <c r="F40" i="1"/>
  <c r="G40" i="1" s="1"/>
  <c r="H40" i="1"/>
  <c r="G37" i="1"/>
  <c r="G36" i="1"/>
  <c r="G48" i="1"/>
  <c r="H43" i="1"/>
  <c r="G42" i="1"/>
  <c r="E50" i="1"/>
  <c r="F50" i="1" s="1"/>
  <c r="E38" i="1"/>
  <c r="F38" i="1" s="1"/>
  <c r="H137" i="1"/>
  <c r="E141" i="1"/>
  <c r="E128" i="1"/>
  <c r="F128" i="1" s="1"/>
  <c r="E93" i="1"/>
  <c r="E31" i="1"/>
  <c r="F31" i="1" s="1"/>
  <c r="G31" i="1" s="1"/>
  <c r="E163" i="1"/>
  <c r="F163" i="1" s="1"/>
  <c r="G163" i="1" s="1"/>
  <c r="E151" i="1"/>
  <c r="F151" i="1" s="1"/>
  <c r="E139" i="1"/>
  <c r="F139" i="1" s="1"/>
  <c r="E127" i="1"/>
  <c r="F127" i="1" s="1"/>
  <c r="E115" i="1"/>
  <c r="F115" i="1" s="1"/>
  <c r="E103" i="1"/>
  <c r="F103" i="1" s="1"/>
  <c r="E92" i="1"/>
  <c r="F92" i="1" s="1"/>
  <c r="E80" i="1"/>
  <c r="F80" i="1" s="1"/>
  <c r="E67" i="1"/>
  <c r="F67" i="1" s="1"/>
  <c r="E32" i="1"/>
  <c r="E19" i="1"/>
  <c r="F19" i="1" s="1"/>
  <c r="G19" i="1" s="1"/>
  <c r="E6" i="1"/>
  <c r="F6" i="1" s="1"/>
  <c r="G6" i="1" s="1"/>
  <c r="E2" i="1"/>
  <c r="E117" i="1"/>
  <c r="E82" i="1"/>
  <c r="E152" i="1"/>
  <c r="F152" i="1" s="1"/>
  <c r="E104" i="1"/>
  <c r="F104" i="1" s="1"/>
  <c r="E162" i="1"/>
  <c r="F162" i="1" s="1"/>
  <c r="E150" i="1"/>
  <c r="F150" i="1" s="1"/>
  <c r="E138" i="1"/>
  <c r="F138" i="1" s="1"/>
  <c r="E126" i="1"/>
  <c r="F126" i="1" s="1"/>
  <c r="G126" i="1" s="1"/>
  <c r="E114" i="1"/>
  <c r="F114" i="1" s="1"/>
  <c r="G114" i="1" s="1"/>
  <c r="E102" i="1"/>
  <c r="F102" i="1" s="1"/>
  <c r="G102" i="1" s="1"/>
  <c r="E91" i="1"/>
  <c r="F91" i="1" s="1"/>
  <c r="E79" i="1"/>
  <c r="F79" i="1" s="1"/>
  <c r="E62" i="1"/>
  <c r="E27" i="1"/>
  <c r="F27" i="1" s="1"/>
  <c r="E18" i="1"/>
  <c r="F18" i="1" s="1"/>
  <c r="E5" i="1"/>
  <c r="F5" i="1" s="1"/>
  <c r="E129" i="1"/>
  <c r="E94" i="1"/>
  <c r="E21" i="1"/>
  <c r="E164" i="1"/>
  <c r="F164" i="1" s="1"/>
  <c r="E116" i="1"/>
  <c r="F116" i="1" s="1"/>
  <c r="E68" i="1"/>
  <c r="F68" i="1" s="1"/>
  <c r="G68" i="1" s="1"/>
  <c r="E7" i="1"/>
  <c r="F7" i="1" s="1"/>
  <c r="E161" i="1"/>
  <c r="F161" i="1" s="1"/>
  <c r="E149" i="1"/>
  <c r="F149" i="1" s="1"/>
  <c r="E137" i="1"/>
  <c r="F137" i="1" s="1"/>
  <c r="E125" i="1"/>
  <c r="F125" i="1" s="1"/>
  <c r="E113" i="1"/>
  <c r="F113" i="1" s="1"/>
  <c r="E66" i="1"/>
  <c r="F66" i="1" s="1"/>
  <c r="G66" i="1" s="1"/>
  <c r="E70" i="1"/>
  <c r="E90" i="1"/>
  <c r="F90" i="1" s="1"/>
  <c r="E78" i="1"/>
  <c r="F78" i="1" s="1"/>
  <c r="G78" i="1" s="1"/>
  <c r="E59" i="1"/>
  <c r="E30" i="1"/>
  <c r="F30" i="1" s="1"/>
  <c r="E17" i="1"/>
  <c r="F17" i="1" s="1"/>
  <c r="E4" i="1"/>
  <c r="F4" i="1" s="1"/>
  <c r="E153" i="1"/>
  <c r="E105" i="1"/>
  <c r="E69" i="1"/>
  <c r="E8" i="1"/>
  <c r="E140" i="1"/>
  <c r="F140" i="1" s="1"/>
  <c r="E81" i="1"/>
  <c r="E20" i="1"/>
  <c r="E160" i="1"/>
  <c r="F160" i="1" s="1"/>
  <c r="E148" i="1"/>
  <c r="F148" i="1" s="1"/>
  <c r="E136" i="1"/>
  <c r="F136" i="1" s="1"/>
  <c r="E124" i="1"/>
  <c r="F124" i="1" s="1"/>
  <c r="E112" i="1"/>
  <c r="F112" i="1" s="1"/>
  <c r="E65" i="1"/>
  <c r="F65" i="1" s="1"/>
  <c r="E101" i="1"/>
  <c r="F101" i="1" s="1"/>
  <c r="E89" i="1"/>
  <c r="F89" i="1" s="1"/>
  <c r="E77" i="1"/>
  <c r="F77" i="1" s="1"/>
  <c r="E58" i="1"/>
  <c r="F58" i="1" s="1"/>
  <c r="E29" i="1"/>
  <c r="F29" i="1" s="1"/>
  <c r="E16" i="1"/>
  <c r="F16" i="1" s="1"/>
  <c r="E3" i="1"/>
  <c r="F3" i="1" s="1"/>
  <c r="E158" i="1"/>
  <c r="E110" i="1"/>
  <c r="E75" i="1"/>
  <c r="E26" i="1"/>
  <c r="E157" i="1"/>
  <c r="E145" i="1"/>
  <c r="E133" i="1"/>
  <c r="E121" i="1"/>
  <c r="E109" i="1"/>
  <c r="E61" i="1"/>
  <c r="E98" i="1"/>
  <c r="E86" i="1"/>
  <c r="E74" i="1"/>
  <c r="E25" i="1"/>
  <c r="E12" i="1"/>
  <c r="E134" i="1"/>
  <c r="E99" i="1"/>
  <c r="E13" i="1"/>
  <c r="E156" i="1"/>
  <c r="E144" i="1"/>
  <c r="E132" i="1"/>
  <c r="E120" i="1"/>
  <c r="E108" i="1"/>
  <c r="E60" i="1"/>
  <c r="E97" i="1"/>
  <c r="E85" i="1"/>
  <c r="E73" i="1"/>
  <c r="E24" i="1"/>
  <c r="E11" i="1"/>
  <c r="E122" i="1"/>
  <c r="E87" i="1"/>
  <c r="E155" i="1"/>
  <c r="E143" i="1"/>
  <c r="E131" i="1"/>
  <c r="E119" i="1"/>
  <c r="E107" i="1"/>
  <c r="E96" i="1"/>
  <c r="E84" i="1"/>
  <c r="E72" i="1"/>
  <c r="E23" i="1"/>
  <c r="E10" i="1"/>
  <c r="E146" i="1"/>
  <c r="E63" i="1"/>
  <c r="E154" i="1"/>
  <c r="E142" i="1"/>
  <c r="E130" i="1"/>
  <c r="E118" i="1"/>
  <c r="E106" i="1"/>
  <c r="E95" i="1"/>
  <c r="E83" i="1"/>
  <c r="E71" i="1"/>
  <c r="E22" i="1"/>
  <c r="E9" i="1"/>
  <c r="E159" i="1"/>
  <c r="E147" i="1"/>
  <c r="E135" i="1"/>
  <c r="E123" i="1"/>
  <c r="E111" i="1"/>
  <c r="E64" i="1"/>
  <c r="F64" i="1" s="1"/>
  <c r="E100" i="1"/>
  <c r="F100" i="1" s="1"/>
  <c r="E88" i="1"/>
  <c r="F88" i="1" s="1"/>
  <c r="E76" i="1"/>
  <c r="F76" i="1" s="1"/>
  <c r="E14" i="1"/>
  <c r="E28" i="1"/>
  <c r="F28" i="1" s="1"/>
  <c r="G28" i="1" s="1"/>
  <c r="E15" i="1"/>
  <c r="F15" i="1" s="1"/>
  <c r="G175" i="1" l="1"/>
  <c r="G178" i="1"/>
  <c r="G164" i="1"/>
  <c r="F52" i="1"/>
  <c r="G52" i="1" s="1"/>
  <c r="F57" i="1"/>
  <c r="G57" i="1" s="1"/>
  <c r="H55" i="1"/>
  <c r="G90" i="1"/>
  <c r="G138" i="1"/>
  <c r="H4" i="1"/>
  <c r="H17" i="1"/>
  <c r="H50" i="1"/>
  <c r="H125" i="1"/>
  <c r="H38" i="1"/>
  <c r="H36" i="1"/>
  <c r="H46" i="1"/>
  <c r="G29" i="1"/>
  <c r="G77" i="1"/>
  <c r="G89" i="1"/>
  <c r="G127" i="1"/>
  <c r="H149" i="1"/>
  <c r="H33" i="1"/>
  <c r="G113" i="1"/>
  <c r="G139" i="1"/>
  <c r="H162" i="1"/>
  <c r="G41" i="1"/>
  <c r="G151" i="1"/>
  <c r="H67" i="1"/>
  <c r="G34" i="1"/>
  <c r="G39" i="1"/>
  <c r="G38" i="1"/>
  <c r="G46" i="1"/>
  <c r="G51" i="1"/>
  <c r="G50" i="1"/>
  <c r="G53" i="1"/>
  <c r="H138" i="1"/>
  <c r="H150" i="1"/>
  <c r="H19" i="1"/>
  <c r="H80" i="1"/>
  <c r="H76" i="1"/>
  <c r="H92" i="1"/>
  <c r="H161" i="1"/>
  <c r="H152" i="1"/>
  <c r="H7" i="1"/>
  <c r="H102" i="1"/>
  <c r="H31" i="1"/>
  <c r="G79" i="1"/>
  <c r="G103" i="1"/>
  <c r="H114" i="1"/>
  <c r="H104" i="1"/>
  <c r="G16" i="1"/>
  <c r="G91" i="1"/>
  <c r="G115" i="1"/>
  <c r="H126" i="1"/>
  <c r="H128" i="1"/>
  <c r="F132" i="1"/>
  <c r="H132" i="1"/>
  <c r="H3" i="1"/>
  <c r="H79" i="1"/>
  <c r="G116" i="1"/>
  <c r="F123" i="1"/>
  <c r="G124" i="1" s="1"/>
  <c r="H123" i="1"/>
  <c r="F13" i="1"/>
  <c r="H13" i="1"/>
  <c r="H68" i="1"/>
  <c r="F70" i="1"/>
  <c r="H70" i="1"/>
  <c r="H116" i="1"/>
  <c r="F142" i="1"/>
  <c r="H142" i="1"/>
  <c r="F134" i="1"/>
  <c r="H134" i="1"/>
  <c r="H15" i="1"/>
  <c r="F9" i="1"/>
  <c r="H9" i="1"/>
  <c r="F154" i="1"/>
  <c r="H154" i="1"/>
  <c r="F107" i="1"/>
  <c r="H107" i="1"/>
  <c r="F85" i="1"/>
  <c r="H85" i="1"/>
  <c r="F12" i="1"/>
  <c r="H12" i="1"/>
  <c r="F157" i="1"/>
  <c r="G157" i="1" s="1"/>
  <c r="H157" i="1"/>
  <c r="G101" i="1"/>
  <c r="F105" i="1"/>
  <c r="G105" i="1" s="1"/>
  <c r="H105" i="1"/>
  <c r="G125" i="1"/>
  <c r="G5" i="1"/>
  <c r="G150" i="1"/>
  <c r="F93" i="1"/>
  <c r="G93" i="1" s="1"/>
  <c r="H93" i="1"/>
  <c r="H101" i="1"/>
  <c r="H30" i="1"/>
  <c r="H100" i="1"/>
  <c r="H163" i="1"/>
  <c r="H127" i="1"/>
  <c r="H140" i="1"/>
  <c r="F82" i="1"/>
  <c r="H82" i="1"/>
  <c r="H29" i="1"/>
  <c r="F24" i="1"/>
  <c r="H24" i="1"/>
  <c r="F109" i="1"/>
  <c r="H109" i="1"/>
  <c r="F84" i="1"/>
  <c r="H84" i="1"/>
  <c r="F121" i="1"/>
  <c r="H121" i="1"/>
  <c r="F130" i="1"/>
  <c r="H130" i="1"/>
  <c r="F133" i="1"/>
  <c r="H133" i="1"/>
  <c r="F129" i="1"/>
  <c r="G129" i="1" s="1"/>
  <c r="H129" i="1"/>
  <c r="F119" i="1"/>
  <c r="H119" i="1"/>
  <c r="F97" i="1"/>
  <c r="H97" i="1"/>
  <c r="F25" i="1"/>
  <c r="H25" i="1"/>
  <c r="F26" i="1"/>
  <c r="G27" i="1" s="1"/>
  <c r="H26" i="1"/>
  <c r="G65" i="1"/>
  <c r="F153" i="1"/>
  <c r="G153" i="1" s="1"/>
  <c r="H153" i="1"/>
  <c r="G137" i="1"/>
  <c r="G18" i="1"/>
  <c r="G162" i="1"/>
  <c r="G67" i="1"/>
  <c r="G128" i="1"/>
  <c r="H65" i="1"/>
  <c r="H78" i="1"/>
  <c r="H5" i="1"/>
  <c r="H139" i="1"/>
  <c r="H164" i="1"/>
  <c r="F23" i="1"/>
  <c r="H23" i="1"/>
  <c r="F86" i="1"/>
  <c r="H86" i="1"/>
  <c r="F122" i="1"/>
  <c r="H122" i="1"/>
  <c r="F111" i="1"/>
  <c r="G112" i="1" s="1"/>
  <c r="H111" i="1"/>
  <c r="F156" i="1"/>
  <c r="H156" i="1"/>
  <c r="F61" i="1"/>
  <c r="H61" i="1"/>
  <c r="F20" i="1"/>
  <c r="G20" i="1" s="1"/>
  <c r="H20" i="1"/>
  <c r="F117" i="1"/>
  <c r="G117" i="1" s="1"/>
  <c r="H117" i="1"/>
  <c r="F106" i="1"/>
  <c r="H106" i="1"/>
  <c r="F135" i="1"/>
  <c r="H135" i="1"/>
  <c r="G140" i="1"/>
  <c r="F21" i="1"/>
  <c r="H21" i="1"/>
  <c r="H58" i="1"/>
  <c r="F147" i="1"/>
  <c r="G148" i="1" s="1"/>
  <c r="H147" i="1"/>
  <c r="F99" i="1"/>
  <c r="H99" i="1"/>
  <c r="F14" i="1"/>
  <c r="G15" i="1" s="1"/>
  <c r="H14" i="1"/>
  <c r="F63" i="1"/>
  <c r="H63" i="1"/>
  <c r="F131" i="1"/>
  <c r="H131" i="1"/>
  <c r="F60" i="1"/>
  <c r="H60" i="1"/>
  <c r="F75" i="1"/>
  <c r="G76" i="1" s="1"/>
  <c r="H75" i="1"/>
  <c r="G4" i="1"/>
  <c r="G149" i="1"/>
  <c r="G80" i="1"/>
  <c r="H112" i="1"/>
  <c r="H90" i="1"/>
  <c r="H18" i="1"/>
  <c r="H151" i="1"/>
  <c r="F83" i="1"/>
  <c r="H83" i="1"/>
  <c r="F59" i="1"/>
  <c r="G59" i="1" s="1"/>
  <c r="H59" i="1"/>
  <c r="H16" i="1"/>
  <c r="H91" i="1"/>
  <c r="F11" i="1"/>
  <c r="H11" i="1"/>
  <c r="F81" i="1"/>
  <c r="G81" i="1" s="1"/>
  <c r="H81" i="1"/>
  <c r="F96" i="1"/>
  <c r="H96" i="1"/>
  <c r="H77" i="1"/>
  <c r="F32" i="1"/>
  <c r="G32" i="1" s="1"/>
  <c r="H32" i="1"/>
  <c r="H115" i="1"/>
  <c r="F22" i="1"/>
  <c r="H22" i="1"/>
  <c r="F146" i="1"/>
  <c r="H146" i="1"/>
  <c r="F143" i="1"/>
  <c r="H143" i="1"/>
  <c r="F108" i="1"/>
  <c r="H108" i="1"/>
  <c r="F110" i="1"/>
  <c r="H110" i="1"/>
  <c r="G17" i="1"/>
  <c r="G161" i="1"/>
  <c r="G104" i="1"/>
  <c r="G92" i="1"/>
  <c r="H124" i="1"/>
  <c r="H66" i="1"/>
  <c r="H27" i="1"/>
  <c r="H88" i="1"/>
  <c r="H28" i="1"/>
  <c r="F87" i="1"/>
  <c r="H87" i="1"/>
  <c r="H148" i="1"/>
  <c r="F95" i="1"/>
  <c r="H95" i="1"/>
  <c r="F144" i="1"/>
  <c r="H144" i="1"/>
  <c r="F98" i="1"/>
  <c r="H98" i="1"/>
  <c r="H160" i="1"/>
  <c r="F72" i="1"/>
  <c r="H72" i="1"/>
  <c r="F2" i="1"/>
  <c r="G3" i="1" s="1"/>
  <c r="H2" i="1"/>
  <c r="F118" i="1"/>
  <c r="H118" i="1"/>
  <c r="F8" i="1"/>
  <c r="G8" i="1" s="1"/>
  <c r="H8" i="1"/>
  <c r="F94" i="1"/>
  <c r="H94" i="1"/>
  <c r="H103" i="1"/>
  <c r="F159" i="1"/>
  <c r="G160" i="1" s="1"/>
  <c r="H159" i="1"/>
  <c r="F73" i="1"/>
  <c r="G73" i="1" s="1"/>
  <c r="H73" i="1"/>
  <c r="F145" i="1"/>
  <c r="G145" i="1" s="1"/>
  <c r="H145" i="1"/>
  <c r="F69" i="1"/>
  <c r="G69" i="1" s="1"/>
  <c r="H69" i="1"/>
  <c r="H89" i="1"/>
  <c r="F71" i="1"/>
  <c r="H71" i="1"/>
  <c r="F10" i="1"/>
  <c r="H10" i="1"/>
  <c r="F155" i="1"/>
  <c r="G155" i="1" s="1"/>
  <c r="H155" i="1"/>
  <c r="F120" i="1"/>
  <c r="H120" i="1"/>
  <c r="F74" i="1"/>
  <c r="H74" i="1"/>
  <c r="F158" i="1"/>
  <c r="H158" i="1"/>
  <c r="G30" i="1"/>
  <c r="G7" i="1"/>
  <c r="F62" i="1"/>
  <c r="H62" i="1"/>
  <c r="G152" i="1"/>
  <c r="F141" i="1"/>
  <c r="G141" i="1" s="1"/>
  <c r="H141" i="1"/>
  <c r="H136" i="1"/>
  <c r="H113" i="1"/>
  <c r="H6" i="1"/>
  <c r="H64" i="1"/>
  <c r="G144" i="1" l="1"/>
  <c r="G74" i="1"/>
  <c r="G98" i="1"/>
  <c r="G33" i="1"/>
  <c r="G83" i="1"/>
  <c r="G94" i="1"/>
  <c r="G25" i="1"/>
  <c r="G118" i="1"/>
  <c r="G158" i="1"/>
  <c r="G120" i="1"/>
  <c r="G11" i="1"/>
  <c r="G13" i="1"/>
  <c r="G110" i="1"/>
  <c r="G106" i="1"/>
  <c r="G108" i="1"/>
  <c r="G123" i="1"/>
  <c r="G10" i="1"/>
  <c r="G61" i="1"/>
  <c r="G133" i="1"/>
  <c r="G71" i="1"/>
  <c r="G63" i="1"/>
  <c r="G21" i="1"/>
  <c r="G87" i="1"/>
  <c r="G156" i="1"/>
  <c r="G26" i="1"/>
  <c r="G130" i="1"/>
  <c r="G85" i="1"/>
  <c r="G12" i="1"/>
  <c r="G64" i="1"/>
  <c r="G97" i="1"/>
  <c r="G84" i="1"/>
  <c r="G107" i="1"/>
  <c r="G135" i="1"/>
  <c r="G75" i="1"/>
  <c r="G121" i="1"/>
  <c r="G60" i="1"/>
  <c r="G99" i="1"/>
  <c r="G86" i="1"/>
  <c r="G70" i="1"/>
  <c r="G82" i="1"/>
  <c r="G14" i="1"/>
  <c r="G159" i="1"/>
  <c r="G95" i="1"/>
  <c r="G143" i="1"/>
  <c r="G119" i="1"/>
  <c r="G109" i="1"/>
  <c r="G154" i="1"/>
  <c r="G134" i="1"/>
  <c r="G22" i="1"/>
  <c r="G111" i="1"/>
  <c r="G142" i="1"/>
  <c r="G122" i="1"/>
  <c r="G72" i="1"/>
  <c r="G96" i="1"/>
  <c r="G131" i="1"/>
  <c r="G147" i="1"/>
  <c r="G23" i="1"/>
  <c r="G62" i="1"/>
  <c r="G136" i="1"/>
  <c r="G88" i="1"/>
  <c r="G146" i="1"/>
  <c r="G100" i="1"/>
  <c r="G24" i="1"/>
  <c r="G9" i="1"/>
  <c r="G132" i="1"/>
</calcChain>
</file>

<file path=xl/sharedStrings.xml><?xml version="1.0" encoding="utf-8"?>
<sst xmlns="http://schemas.openxmlformats.org/spreadsheetml/2006/main" count="392" uniqueCount="204">
  <si>
    <t>2016.08.04/</t>
  </si>
  <si>
    <t>2016.08.05/</t>
  </si>
  <si>
    <t>2016.08.11/</t>
  </si>
  <si>
    <t>2016.08.12/</t>
  </si>
  <si>
    <t>2016.08.17/</t>
  </si>
  <si>
    <t>2016.08.18/</t>
  </si>
  <si>
    <t>2016.09.14/</t>
  </si>
  <si>
    <t>2016.09.15/</t>
  </si>
  <si>
    <t>2016.09.20/</t>
  </si>
  <si>
    <t>2016.09.23/</t>
  </si>
  <si>
    <t>2016.10.07/</t>
  </si>
  <si>
    <t>2016.10.10/</t>
  </si>
  <si>
    <t>2016.10.13/</t>
  </si>
  <si>
    <t>2016.10.21/</t>
  </si>
  <si>
    <t>2016.10.26/</t>
  </si>
  <si>
    <t>2016.10.27/</t>
  </si>
  <si>
    <t>2016.10.31/</t>
  </si>
  <si>
    <t>2016.11.07/</t>
  </si>
  <si>
    <t>2016.11.11/</t>
  </si>
  <si>
    <t>2016.11.17/</t>
  </si>
  <si>
    <t>2016.11.18/</t>
  </si>
  <si>
    <t>2016.11.28/</t>
  </si>
  <si>
    <t>2016.11.29/</t>
  </si>
  <si>
    <t>2016.11.30/</t>
  </si>
  <si>
    <t>2016.12.02/</t>
  </si>
  <si>
    <t>2016.12.05/</t>
  </si>
  <si>
    <t>2016.12.07/</t>
  </si>
  <si>
    <t>2016.12.08/</t>
  </si>
  <si>
    <t>2016.12.09/</t>
  </si>
  <si>
    <t>2016.12.12/</t>
  </si>
  <si>
    <t>2016.12.13/</t>
  </si>
  <si>
    <t>2017.07.18/</t>
  </si>
  <si>
    <t>2017.08.08/</t>
  </si>
  <si>
    <t>2017.08.09/</t>
  </si>
  <si>
    <t>2017.08.10/</t>
  </si>
  <si>
    <t>2017.08.11/</t>
  </si>
  <si>
    <t>2017.08.14/</t>
  </si>
  <si>
    <t>2017.08.21/</t>
  </si>
  <si>
    <t>2017.08.22/</t>
  </si>
  <si>
    <t>2017.08.23/</t>
  </si>
  <si>
    <t>2017.08.24/</t>
  </si>
  <si>
    <t>2017.09.07/</t>
  </si>
  <si>
    <t>2017.09.08/</t>
  </si>
  <si>
    <t>2017.09.11/</t>
  </si>
  <si>
    <t>2017.09.13/</t>
  </si>
  <si>
    <t>2018.01.25/</t>
  </si>
  <si>
    <t>2018.01.30/</t>
  </si>
  <si>
    <t>2018.02.02/</t>
  </si>
  <si>
    <t>2018.02.05/</t>
  </si>
  <si>
    <t>2018.02.06/</t>
  </si>
  <si>
    <t>2018.02.12/</t>
  </si>
  <si>
    <t>2018.02.13/</t>
  </si>
  <si>
    <t>2018.02.14/</t>
  </si>
  <si>
    <t>2018.02.15/</t>
  </si>
  <si>
    <t>2018.02.16/</t>
  </si>
  <si>
    <t>2018.02.19/</t>
  </si>
  <si>
    <t>2018.02.20/</t>
  </si>
  <si>
    <t>2018.02.22/</t>
  </si>
  <si>
    <t>2018.03.14/</t>
  </si>
  <si>
    <t>2018.03.22/</t>
  </si>
  <si>
    <t>2018.03.23/</t>
  </si>
  <si>
    <t>2018.03.26/</t>
  </si>
  <si>
    <t>2018.04.03/</t>
  </si>
  <si>
    <t>2018.04.04/</t>
  </si>
  <si>
    <t>2018.04.05/</t>
  </si>
  <si>
    <t>2018.04.06/</t>
  </si>
  <si>
    <t>2018.04.10/</t>
  </si>
  <si>
    <t>2018.04.12/</t>
  </si>
  <si>
    <t>2018.04.17/</t>
  </si>
  <si>
    <t>2018.04.19/</t>
  </si>
  <si>
    <t>2018.04.24/</t>
  </si>
  <si>
    <t>2018.04.25/</t>
  </si>
  <si>
    <t>2018.05.02/</t>
  </si>
  <si>
    <t>2018.05.03/</t>
  </si>
  <si>
    <t>2018.05.09/</t>
  </si>
  <si>
    <t>2018.05.14/</t>
  </si>
  <si>
    <t>2018.05.17/</t>
  </si>
  <si>
    <t>2018.05.18/</t>
  </si>
  <si>
    <t>2018.05.20/</t>
  </si>
  <si>
    <t>2018.05.23/</t>
  </si>
  <si>
    <t>2018.05.24/</t>
  </si>
  <si>
    <t>2018.05.29/</t>
  </si>
  <si>
    <t>2018.06.04/</t>
  </si>
  <si>
    <t>2018.06.05/</t>
  </si>
  <si>
    <t>2018.06.06/</t>
  </si>
  <si>
    <t>2018.06.08/</t>
  </si>
  <si>
    <t>2018.06.18/</t>
  </si>
  <si>
    <t>2018.06.19/</t>
  </si>
  <si>
    <t>2018.07.13/</t>
  </si>
  <si>
    <t>2018.07.23/</t>
  </si>
  <si>
    <t>2018.07.24/</t>
  </si>
  <si>
    <t>2018.07.25/</t>
  </si>
  <si>
    <t>2018.07.26/</t>
  </si>
  <si>
    <t>2018.07.27/</t>
  </si>
  <si>
    <t>2018.07.29/</t>
  </si>
  <si>
    <t>2018.07.30/</t>
  </si>
  <si>
    <t>2018.07.31/</t>
  </si>
  <si>
    <t>2018.08.01/</t>
  </si>
  <si>
    <t>2018.08.02/</t>
  </si>
  <si>
    <t>2018.08.03/</t>
  </si>
  <si>
    <t>2018.08.06/</t>
  </si>
  <si>
    <t>2018.08.07/</t>
  </si>
  <si>
    <t>2018.08.08/</t>
  </si>
  <si>
    <t>2018.08.09/</t>
  </si>
  <si>
    <t>2018.08.10/</t>
  </si>
  <si>
    <t>2018.08.11/</t>
  </si>
  <si>
    <t>2018.08.13/</t>
  </si>
  <si>
    <t>2018.08.14/</t>
  </si>
  <si>
    <t>2018.08.16/</t>
  </si>
  <si>
    <t>2018.08.17/</t>
  </si>
  <si>
    <t>2018.08.24/</t>
  </si>
  <si>
    <t>2018.08.29/</t>
  </si>
  <si>
    <t>2018.08.30/</t>
  </si>
  <si>
    <t>2018.08.31/</t>
  </si>
  <si>
    <t>2018.09.03/</t>
  </si>
  <si>
    <t>2018.09.04/</t>
  </si>
  <si>
    <t>2018.09.05/</t>
  </si>
  <si>
    <t>2018.09.06/</t>
  </si>
  <si>
    <t>2018.09.07/</t>
  </si>
  <si>
    <t>2018.09.10/</t>
  </si>
  <si>
    <t>2018.09.11/</t>
  </si>
  <si>
    <t>2018.09.12/</t>
  </si>
  <si>
    <t>2018.09.13/</t>
  </si>
  <si>
    <t>2018.09.17/</t>
  </si>
  <si>
    <t>2018.09.19/</t>
  </si>
  <si>
    <t>2018.09.20/</t>
  </si>
  <si>
    <t>2018.09.21/</t>
  </si>
  <si>
    <t>2018.09.24/</t>
  </si>
  <si>
    <t>2018.09.25/</t>
  </si>
  <si>
    <t>2018.09.26/</t>
  </si>
  <si>
    <t>2018.09.28/</t>
  </si>
  <si>
    <t>2018.10.01/</t>
  </si>
  <si>
    <t>2018.10.02/</t>
  </si>
  <si>
    <t>2018.10.08/</t>
  </si>
  <si>
    <t>2018.10.22/</t>
  </si>
  <si>
    <t>2018.10.25/</t>
  </si>
  <si>
    <t>2018.10.26/</t>
  </si>
  <si>
    <t>2018.11.07/</t>
  </si>
  <si>
    <t>Folder</t>
  </si>
  <si>
    <t>Year</t>
  </si>
  <si>
    <t>Month</t>
  </si>
  <si>
    <t>Day</t>
  </si>
  <si>
    <t>Date</t>
  </si>
  <si>
    <t>Week</t>
  </si>
  <si>
    <t>Grand Total</t>
  </si>
  <si>
    <t>Count of Folder</t>
  </si>
  <si>
    <t>2016</t>
  </si>
  <si>
    <t>2017</t>
  </si>
  <si>
    <t>2018</t>
  </si>
  <si>
    <t>Unique weeks</t>
  </si>
  <si>
    <t>Sum of Unique weeks</t>
  </si>
  <si>
    <t>First day of week</t>
  </si>
  <si>
    <t>2016 Total</t>
  </si>
  <si>
    <t>2017 Total</t>
  </si>
  <si>
    <t>2018 Total</t>
  </si>
  <si>
    <t>2017.01.13/</t>
  </si>
  <si>
    <t>2017.01.16/</t>
  </si>
  <si>
    <t>2017.01.17/</t>
  </si>
  <si>
    <t>2017.01.18/</t>
  </si>
  <si>
    <t>2017.01.19/</t>
  </si>
  <si>
    <t>2017.01.20/</t>
  </si>
  <si>
    <t>2017.01.21/</t>
  </si>
  <si>
    <t>2017.01.22/</t>
  </si>
  <si>
    <t>2017.01.23/</t>
  </si>
  <si>
    <t>2017.01.24/</t>
  </si>
  <si>
    <t>2017.01.25/</t>
  </si>
  <si>
    <t>2017.01.26/</t>
  </si>
  <si>
    <t>2017.01.27/</t>
  </si>
  <si>
    <t>2017.01.30/</t>
  </si>
  <si>
    <t>2017.01.31/</t>
  </si>
  <si>
    <t>2017.02.01/</t>
  </si>
  <si>
    <t>2017.02.02/</t>
  </si>
  <si>
    <t>2017.02.03/</t>
  </si>
  <si>
    <t>2017.03.21/</t>
  </si>
  <si>
    <t>2017.03.23/</t>
  </si>
  <si>
    <t>2017.03.24/</t>
  </si>
  <si>
    <t>2017.03.25/</t>
  </si>
  <si>
    <t>2017.03.27/</t>
  </si>
  <si>
    <t>2017.03.28/</t>
  </si>
  <si>
    <t>2017.03.30/</t>
  </si>
  <si>
    <t>2018.11.12/</t>
  </si>
  <si>
    <t>2018.11.16/</t>
  </si>
  <si>
    <t>2018.11.19/</t>
  </si>
  <si>
    <t>2018.11.21/</t>
  </si>
  <si>
    <t>2018.11.27/</t>
  </si>
  <si>
    <t>2018.11.28/</t>
  </si>
  <si>
    <t>2018.11.29/</t>
  </si>
  <si>
    <t>2018.11.30/</t>
  </si>
  <si>
    <t>2018.12.04/</t>
  </si>
  <si>
    <t>2018.12.05/</t>
  </si>
  <si>
    <t>2018.12.07/</t>
  </si>
  <si>
    <t>2018.12.10/</t>
  </si>
  <si>
    <t>2018.12.12/</t>
  </si>
  <si>
    <t>2018.12.13/</t>
  </si>
  <si>
    <t>2018.12.17/</t>
  </si>
  <si>
    <t>2019.01.14/</t>
  </si>
  <si>
    <t>2019.01.15/</t>
  </si>
  <si>
    <t>2019.01.30/</t>
  </si>
  <si>
    <t>2019.02.01/</t>
  </si>
  <si>
    <t>2019.02.05/</t>
  </si>
  <si>
    <t>2019.02.07/</t>
  </si>
  <si>
    <t>2019.02.08/</t>
  </si>
  <si>
    <t>2019</t>
  </si>
  <si>
    <t>2019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</si>
</sst>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mm/dd/yy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right"/>
    </xf>
    <xf numFmtId="14" fontId="0" fillId="0" borderId="0" xfId="0" applyNumberFormat="1"/>
    <xf numFmtId="165" fontId="0" fillId="0" borderId="0" xfId="0" applyNumberFormat="1"/>
    <xf numFmtId="0" fontId="0" fillId="0" borderId="0" xfId="0" applyAlignment="1"/>
    <xf numFmtId="165" fontId="0" fillId="0" borderId="0" xfId="0" applyNumberFormat="1" applyAlignment="1"/>
    <xf numFmtId="0" fontId="0" fillId="0" borderId="0" xfId="0" applyAlignment="1">
      <alignment horizontal="left"/>
    </xf>
    <xf numFmtId="0" fontId="0" fillId="0" borderId="0" xfId="0" pivotButton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im Aman" refreshedDate="43508.061470486115" createdVersion="5" refreshedVersion="5" minRefreshableVersion="3" recordCount="188">
  <cacheSource type="worksheet">
    <worksheetSource ref="A1:H1048576" sheet="Data"/>
  </cacheSource>
  <cacheFields count="8">
    <cacheField name="Folder" numFmtId="0">
      <sharedItems containsBlank="1" count="186">
        <s v="2016.08.04/"/>
        <s v="2016.08.05/"/>
        <s v="2016.08.11/"/>
        <s v="2016.08.12/"/>
        <s v="2016.08.17/"/>
        <s v="2016.08.18/"/>
        <s v="2016.09.14/"/>
        <s v="2016.09.15/"/>
        <s v="2016.09.20/"/>
        <s v="2016.09.23/"/>
        <s v="2016.10.07/"/>
        <s v="2016.10.10/"/>
        <s v="2016.10.13/"/>
        <s v="2016.10.21/"/>
        <s v="2016.10.26/"/>
        <s v="2016.10.27/"/>
        <s v="2016.10.31/"/>
        <s v="2016.11.07/"/>
        <s v="2016.11.11/"/>
        <s v="2016.11.17/"/>
        <s v="2016.11.18/"/>
        <s v="2016.11.28/"/>
        <s v="2016.11.29/"/>
        <s v="2016.11.30/"/>
        <s v="2016.12.02/"/>
        <s v="2016.12.05/"/>
        <s v="2016.12.07/"/>
        <s v="2016.12.08/"/>
        <s v="2016.12.09/"/>
        <s v="2016.12.12/"/>
        <s v="2016.12.13/"/>
        <s v="2017.01.13/"/>
        <s v="2017.01.16/"/>
        <s v="2017.01.17/"/>
        <s v="2017.01.18/"/>
        <s v="2017.01.19/"/>
        <s v="2017.01.20/"/>
        <s v="2017.01.21/"/>
        <s v="2017.01.22/"/>
        <s v="2017.01.23/"/>
        <s v="2017.01.24/"/>
        <s v="2017.01.25/"/>
        <s v="2017.01.26/"/>
        <s v="2017.01.27/"/>
        <s v="2017.01.30/"/>
        <s v="2017.01.31/"/>
        <s v="2017.02.01/"/>
        <s v="2017.02.02/"/>
        <s v="2017.02.03/"/>
        <s v="2017.03.21/"/>
        <s v="2017.03.23/"/>
        <s v="2017.03.24/"/>
        <s v="2017.03.25/"/>
        <s v="2017.03.27/"/>
        <s v="2017.03.28/"/>
        <s v="2017.03.30/"/>
        <s v="2017.07.18/"/>
        <s v="2017.08.08/"/>
        <s v="2017.08.09/"/>
        <s v="2017.08.10/"/>
        <s v="2017.08.11/"/>
        <s v="2017.08.14/"/>
        <s v="2017.08.21/"/>
        <s v="2017.08.22/"/>
        <s v="2017.08.23/"/>
        <s v="2017.08.24/"/>
        <s v="2017.09.07/"/>
        <s v="2017.09.08/"/>
        <s v="2017.09.11/"/>
        <s v="2017.09.13/"/>
        <s v="2018.01.25/"/>
        <s v="2018.01.30/"/>
        <s v="2018.02.02/"/>
        <s v="2018.02.05/"/>
        <s v="2018.02.06/"/>
        <s v="2018.02.12/"/>
        <s v="2018.02.13/"/>
        <s v="2018.02.14/"/>
        <s v="2018.02.15/"/>
        <s v="2018.02.16/"/>
        <s v="2018.02.19/"/>
        <s v="2018.02.20/"/>
        <s v="2018.02.22/"/>
        <s v="2018.03.14/"/>
        <s v="2018.03.22/"/>
        <s v="2018.03.23/"/>
        <s v="2018.03.26/"/>
        <s v="2018.04.03/"/>
        <s v="2018.04.04/"/>
        <s v="2018.04.05/"/>
        <s v="2018.04.06/"/>
        <s v="2018.04.10/"/>
        <s v="2018.04.12/"/>
        <s v="2018.04.17/"/>
        <s v="2018.04.19/"/>
        <s v="2018.04.24/"/>
        <s v="2018.04.25/"/>
        <s v="2018.05.02/"/>
        <s v="2018.05.03/"/>
        <s v="2018.05.09/"/>
        <s v="2018.05.14/"/>
        <s v="2018.05.17/"/>
        <s v="2018.05.18/"/>
        <s v="2018.05.20/"/>
        <s v="2018.05.23/"/>
        <s v="2018.05.24/"/>
        <s v="2018.05.29/"/>
        <s v="2018.06.04/"/>
        <s v="2018.06.05/"/>
        <s v="2018.06.06/"/>
        <s v="2018.06.08/"/>
        <s v="2018.06.18/"/>
        <s v="2018.06.19/"/>
        <s v="2018.07.13/"/>
        <s v="2018.07.23/"/>
        <s v="2018.07.24/"/>
        <s v="2018.07.25/"/>
        <s v="2018.07.26/"/>
        <s v="2018.07.27/"/>
        <s v="2018.07.29/"/>
        <s v="2018.07.30/"/>
        <s v="2018.07.31/"/>
        <s v="2018.08.01/"/>
        <s v="2018.08.02/"/>
        <s v="2018.08.03/"/>
        <s v="2018.08.06/"/>
        <s v="2018.08.07/"/>
        <s v="2018.08.08/"/>
        <s v="2018.08.09/"/>
        <s v="2018.08.10/"/>
        <s v="2018.08.11/"/>
        <s v="2018.08.13/"/>
        <s v="2018.08.14/"/>
        <s v="2018.08.16/"/>
        <s v="2018.08.17/"/>
        <s v="2018.08.24/"/>
        <s v="2018.08.29/"/>
        <s v="2018.08.30/"/>
        <s v="2018.08.31/"/>
        <s v="2018.09.03/"/>
        <s v="2018.09.04/"/>
        <s v="2018.09.05/"/>
        <s v="2018.09.06/"/>
        <s v="2018.09.07/"/>
        <s v="2018.09.10/"/>
        <s v="2018.09.11/"/>
        <s v="2018.09.12/"/>
        <s v="2018.09.13/"/>
        <s v="2018.09.17/"/>
        <s v="2018.09.19/"/>
        <s v="2018.09.20/"/>
        <s v="2018.09.21/"/>
        <s v="2018.09.24/"/>
        <s v="2018.09.25/"/>
        <s v="2018.09.26/"/>
        <s v="2018.09.28/"/>
        <s v="2018.10.01/"/>
        <s v="2018.10.02/"/>
        <s v="2018.10.08/"/>
        <s v="2018.10.22/"/>
        <s v="2018.10.25/"/>
        <s v="2018.10.26/"/>
        <s v="2018.11.07/"/>
        <s v="2018.11.12/"/>
        <s v="2018.11.16/"/>
        <s v="2018.11.19/"/>
        <s v="2018.11.21/"/>
        <s v="2018.11.27/"/>
        <s v="2018.11.28/"/>
        <s v="2018.11.29/"/>
        <s v="2018.11.30/"/>
        <s v="2018.12.04/"/>
        <s v="2018.12.05/"/>
        <s v="2018.12.07/"/>
        <s v="2018.12.10/"/>
        <s v="2018.12.12/"/>
        <s v="2018.12.13/"/>
        <s v="2018.12.17/"/>
        <s v="2019.01.14/"/>
        <s v="2019.01.15/"/>
        <s v="2019.01.30/"/>
        <s v="2019.02.01/"/>
        <s v="2019.02.05/"/>
        <s v="2019.02.07/"/>
        <s v="2019.02.08/"/>
        <m/>
      </sharedItems>
    </cacheField>
    <cacheField name="Year" numFmtId="0">
      <sharedItems containsBlank="1" count="5">
        <s v="2016"/>
        <s v="2017"/>
        <s v="2018"/>
        <s v="2019"/>
        <m/>
      </sharedItems>
    </cacheField>
    <cacheField name="Month" numFmtId="0">
      <sharedItems containsBlank="1"/>
    </cacheField>
    <cacheField name="Day" numFmtId="0">
      <sharedItems containsBlank="1"/>
    </cacheField>
    <cacheField name="Date" numFmtId="165">
      <sharedItems containsNonDate="0" containsDate="1" containsString="0" containsBlank="1" minDate="2016-08-04T00:00:00" maxDate="2019-02-09T00:00:00"/>
    </cacheField>
    <cacheField name="Week" numFmtId="0">
      <sharedItems containsBlank="1"/>
    </cacheField>
    <cacheField name="Unique weeks" numFmtId="0">
      <sharedItems containsString="0" containsBlank="1" containsNumber="1" containsInteger="1" minValue="0" maxValue="1"/>
    </cacheField>
    <cacheField name="First day of week" numFmtId="165">
      <sharedItems containsNonDate="0" containsDate="1" containsString="0" containsBlank="1" minDate="2016-08-01T00:00:00" maxDate="2019-02-05T00:00:00" count="71">
        <d v="2016-08-01T00:00:00"/>
        <d v="2016-08-08T00:00:00"/>
        <d v="2016-08-15T00:00:00"/>
        <d v="2016-09-12T00:00:00"/>
        <d v="2016-09-19T00:00:00"/>
        <d v="2016-10-03T00:00:00"/>
        <d v="2016-10-10T00:00:00"/>
        <d v="2016-10-17T00:00:00"/>
        <d v="2016-10-24T00:00:00"/>
        <d v="2016-10-31T00:00:00"/>
        <d v="2016-11-07T00:00:00"/>
        <d v="2016-11-14T00:00:00"/>
        <d v="2016-11-28T00:00:00"/>
        <d v="2016-12-05T00:00:00"/>
        <d v="2016-12-12T00:00:00"/>
        <d v="2017-01-09T00:00:00"/>
        <d v="2017-01-16T00:00:00"/>
        <d v="2017-01-23T00:00:00"/>
        <d v="2017-01-30T00:00:00"/>
        <d v="2017-03-20T00:00:00"/>
        <d v="2017-03-27T00:00:00"/>
        <d v="2017-07-17T00:00:00"/>
        <d v="2017-08-07T00:00:00"/>
        <d v="2017-08-14T00:00:00"/>
        <d v="2017-08-21T00:00:00"/>
        <d v="2017-09-04T00:00:00"/>
        <d v="2017-09-11T00:00:00"/>
        <d v="2018-01-22T00:00:00"/>
        <d v="2018-01-29T00:00:00"/>
        <d v="2018-02-05T00:00:00"/>
        <d v="2018-02-12T00:00:00"/>
        <d v="2018-02-19T00:00:00"/>
        <d v="2018-03-12T00:00:00"/>
        <d v="2018-03-19T00:00:00"/>
        <d v="2018-03-26T00:00:00"/>
        <d v="2018-04-02T00:00:00"/>
        <d v="2018-04-09T00:00:00"/>
        <d v="2018-04-16T00:00:00"/>
        <d v="2018-04-23T00:00:00"/>
        <d v="2018-04-30T00:00:00"/>
        <d v="2018-05-07T00:00:00"/>
        <d v="2018-05-14T00:00:00"/>
        <d v="2018-05-21T00:00:00"/>
        <d v="2018-05-28T00:00:00"/>
        <d v="2018-06-04T00:00:00"/>
        <d v="2018-06-18T00:00:00"/>
        <d v="2018-07-09T00:00:00"/>
        <d v="2018-07-23T00:00:00"/>
        <d v="2018-07-30T00:00:00"/>
        <d v="2018-08-06T00:00:00"/>
        <d v="2018-08-13T00:00:00"/>
        <d v="2018-08-20T00:00:00"/>
        <d v="2018-08-27T00:00:00"/>
        <d v="2018-09-03T00:00:00"/>
        <d v="2018-09-10T00:00:00"/>
        <d v="2018-09-17T00:00:00"/>
        <d v="2018-09-24T00:00:00"/>
        <d v="2018-10-01T00:00:00"/>
        <d v="2018-10-08T00:00:00"/>
        <d v="2018-10-22T00:00:00"/>
        <d v="2018-11-05T00:00:00"/>
        <d v="2018-11-12T00:00:00"/>
        <d v="2018-11-19T00:00:00"/>
        <d v="2018-11-26T00:00:00"/>
        <d v="2018-12-03T00:00:00"/>
        <d v="2018-12-10T00:00:00"/>
        <d v="2018-12-17T00:00:00"/>
        <d v="2019-01-14T00:00:00"/>
        <d v="2019-01-28T00:00:00"/>
        <d v="2019-02-04T00:00:0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8">
  <r>
    <x v="0"/>
    <x v="0"/>
    <s v="08"/>
    <s v="04"/>
    <d v="2016-08-04T00:00:00"/>
    <s v="2016-32"/>
    <n v="1"/>
    <x v="0"/>
  </r>
  <r>
    <x v="1"/>
    <x v="0"/>
    <s v="08"/>
    <s v="05"/>
    <d v="2016-08-05T00:00:00"/>
    <s v="2016-32"/>
    <n v="0"/>
    <x v="0"/>
  </r>
  <r>
    <x v="2"/>
    <x v="0"/>
    <s v="08"/>
    <s v="11"/>
    <d v="2016-08-11T00:00:00"/>
    <s v="2016-33"/>
    <n v="1"/>
    <x v="1"/>
  </r>
  <r>
    <x v="3"/>
    <x v="0"/>
    <s v="08"/>
    <s v="12"/>
    <d v="2016-08-12T00:00:00"/>
    <s v="2016-33"/>
    <n v="0"/>
    <x v="1"/>
  </r>
  <r>
    <x v="4"/>
    <x v="0"/>
    <s v="08"/>
    <s v="17"/>
    <d v="2016-08-17T00:00:00"/>
    <s v="2016-34"/>
    <n v="1"/>
    <x v="2"/>
  </r>
  <r>
    <x v="5"/>
    <x v="0"/>
    <s v="08"/>
    <s v="18"/>
    <d v="2016-08-18T00:00:00"/>
    <s v="2016-34"/>
    <n v="0"/>
    <x v="2"/>
  </r>
  <r>
    <x v="6"/>
    <x v="0"/>
    <s v="09"/>
    <s v="14"/>
    <d v="2016-09-14T00:00:00"/>
    <s v="2016-38"/>
    <n v="1"/>
    <x v="3"/>
  </r>
  <r>
    <x v="7"/>
    <x v="0"/>
    <s v="09"/>
    <s v="15"/>
    <d v="2016-09-15T00:00:00"/>
    <s v="2016-38"/>
    <n v="0"/>
    <x v="3"/>
  </r>
  <r>
    <x v="8"/>
    <x v="0"/>
    <s v="09"/>
    <s v="20"/>
    <d v="2016-09-20T00:00:00"/>
    <s v="2016-39"/>
    <n v="1"/>
    <x v="4"/>
  </r>
  <r>
    <x v="9"/>
    <x v="0"/>
    <s v="09"/>
    <s v="23"/>
    <d v="2016-09-23T00:00:00"/>
    <s v="2016-39"/>
    <n v="0"/>
    <x v="4"/>
  </r>
  <r>
    <x v="10"/>
    <x v="0"/>
    <s v="10"/>
    <s v="07"/>
    <d v="2016-10-07T00:00:00"/>
    <s v="2016-41"/>
    <n v="1"/>
    <x v="5"/>
  </r>
  <r>
    <x v="11"/>
    <x v="0"/>
    <s v="10"/>
    <s v="10"/>
    <d v="2016-10-10T00:00:00"/>
    <s v="2016-42"/>
    <n v="1"/>
    <x v="6"/>
  </r>
  <r>
    <x v="12"/>
    <x v="0"/>
    <s v="10"/>
    <s v="13"/>
    <d v="2016-10-13T00:00:00"/>
    <s v="2016-42"/>
    <n v="0"/>
    <x v="6"/>
  </r>
  <r>
    <x v="13"/>
    <x v="0"/>
    <s v="10"/>
    <s v="21"/>
    <d v="2016-10-21T00:00:00"/>
    <s v="2016-43"/>
    <n v="1"/>
    <x v="7"/>
  </r>
  <r>
    <x v="14"/>
    <x v="0"/>
    <s v="10"/>
    <s v="26"/>
    <d v="2016-10-26T00:00:00"/>
    <s v="2016-44"/>
    <n v="1"/>
    <x v="8"/>
  </r>
  <r>
    <x v="15"/>
    <x v="0"/>
    <s v="10"/>
    <s v="27"/>
    <d v="2016-10-27T00:00:00"/>
    <s v="2016-44"/>
    <n v="0"/>
    <x v="8"/>
  </r>
  <r>
    <x v="16"/>
    <x v="0"/>
    <s v="10"/>
    <s v="31"/>
    <d v="2016-10-31T00:00:00"/>
    <s v="2016-45"/>
    <n v="1"/>
    <x v="9"/>
  </r>
  <r>
    <x v="17"/>
    <x v="0"/>
    <s v="11"/>
    <s v="07"/>
    <d v="2016-11-07T00:00:00"/>
    <s v="2016-46"/>
    <n v="1"/>
    <x v="10"/>
  </r>
  <r>
    <x v="18"/>
    <x v="0"/>
    <s v="11"/>
    <s v="11"/>
    <d v="2016-11-11T00:00:00"/>
    <s v="2016-46"/>
    <n v="0"/>
    <x v="10"/>
  </r>
  <r>
    <x v="19"/>
    <x v="0"/>
    <s v="11"/>
    <s v="17"/>
    <d v="2016-11-17T00:00:00"/>
    <s v="2016-47"/>
    <n v="1"/>
    <x v="11"/>
  </r>
  <r>
    <x v="20"/>
    <x v="0"/>
    <s v="11"/>
    <s v="18"/>
    <d v="2016-11-18T00:00:00"/>
    <s v="2016-47"/>
    <n v="0"/>
    <x v="11"/>
  </r>
  <r>
    <x v="21"/>
    <x v="0"/>
    <s v="11"/>
    <s v="28"/>
    <d v="2016-11-28T00:00:00"/>
    <s v="2016-49"/>
    <n v="1"/>
    <x v="12"/>
  </r>
  <r>
    <x v="22"/>
    <x v="0"/>
    <s v="11"/>
    <s v="29"/>
    <d v="2016-11-29T00:00:00"/>
    <s v="2016-49"/>
    <n v="0"/>
    <x v="12"/>
  </r>
  <r>
    <x v="23"/>
    <x v="0"/>
    <s v="11"/>
    <s v="30"/>
    <d v="2016-11-30T00:00:00"/>
    <s v="2016-49"/>
    <n v="0"/>
    <x v="12"/>
  </r>
  <r>
    <x v="24"/>
    <x v="0"/>
    <s v="12"/>
    <s v="02"/>
    <d v="2016-12-02T00:00:00"/>
    <s v="2016-49"/>
    <n v="0"/>
    <x v="12"/>
  </r>
  <r>
    <x v="25"/>
    <x v="0"/>
    <s v="12"/>
    <s v="05"/>
    <d v="2016-12-05T00:00:00"/>
    <s v="2016-50"/>
    <n v="1"/>
    <x v="13"/>
  </r>
  <r>
    <x v="26"/>
    <x v="0"/>
    <s v="12"/>
    <s v="07"/>
    <d v="2016-12-07T00:00:00"/>
    <s v="2016-50"/>
    <n v="0"/>
    <x v="13"/>
  </r>
  <r>
    <x v="27"/>
    <x v="0"/>
    <s v="12"/>
    <s v="08"/>
    <d v="2016-12-08T00:00:00"/>
    <s v="2016-50"/>
    <n v="0"/>
    <x v="13"/>
  </r>
  <r>
    <x v="28"/>
    <x v="0"/>
    <s v="12"/>
    <s v="09"/>
    <d v="2016-12-09T00:00:00"/>
    <s v="2016-50"/>
    <n v="0"/>
    <x v="13"/>
  </r>
  <r>
    <x v="29"/>
    <x v="0"/>
    <s v="12"/>
    <s v="12"/>
    <d v="2016-12-12T00:00:00"/>
    <s v="2016-51"/>
    <n v="1"/>
    <x v="14"/>
  </r>
  <r>
    <x v="30"/>
    <x v="0"/>
    <s v="12"/>
    <s v="13"/>
    <d v="2016-12-13T00:00:00"/>
    <s v="2016-51"/>
    <n v="0"/>
    <x v="14"/>
  </r>
  <r>
    <x v="31"/>
    <x v="1"/>
    <s v="01"/>
    <s v="13"/>
    <d v="2017-01-13T00:00:00"/>
    <s v="2017-03"/>
    <n v="1"/>
    <x v="15"/>
  </r>
  <r>
    <x v="32"/>
    <x v="1"/>
    <s v="01"/>
    <s v="16"/>
    <d v="2017-01-16T00:00:00"/>
    <s v="2017-04"/>
    <n v="1"/>
    <x v="16"/>
  </r>
  <r>
    <x v="33"/>
    <x v="1"/>
    <s v="01"/>
    <s v="17"/>
    <d v="2017-01-17T00:00:00"/>
    <s v="2017-04"/>
    <n v="0"/>
    <x v="16"/>
  </r>
  <r>
    <x v="34"/>
    <x v="1"/>
    <s v="01"/>
    <s v="18"/>
    <d v="2017-01-18T00:00:00"/>
    <s v="2017-04"/>
    <n v="0"/>
    <x v="16"/>
  </r>
  <r>
    <x v="35"/>
    <x v="1"/>
    <s v="01"/>
    <s v="19"/>
    <d v="2017-01-19T00:00:00"/>
    <s v="2017-04"/>
    <n v="0"/>
    <x v="16"/>
  </r>
  <r>
    <x v="36"/>
    <x v="1"/>
    <s v="01"/>
    <s v="20"/>
    <d v="2017-01-20T00:00:00"/>
    <s v="2017-04"/>
    <n v="0"/>
    <x v="16"/>
  </r>
  <r>
    <x v="37"/>
    <x v="1"/>
    <s v="01"/>
    <s v="21"/>
    <d v="2017-01-21T00:00:00"/>
    <s v="2017-04"/>
    <n v="0"/>
    <x v="16"/>
  </r>
  <r>
    <x v="38"/>
    <x v="1"/>
    <s v="01"/>
    <s v="22"/>
    <d v="2017-01-22T00:00:00"/>
    <s v="2017-04"/>
    <n v="0"/>
    <x v="16"/>
  </r>
  <r>
    <x v="39"/>
    <x v="1"/>
    <s v="01"/>
    <s v="23"/>
    <d v="2017-01-23T00:00:00"/>
    <s v="2017-05"/>
    <n v="1"/>
    <x v="17"/>
  </r>
  <r>
    <x v="40"/>
    <x v="1"/>
    <s v="01"/>
    <s v="24"/>
    <d v="2017-01-24T00:00:00"/>
    <s v="2017-05"/>
    <n v="0"/>
    <x v="17"/>
  </r>
  <r>
    <x v="41"/>
    <x v="1"/>
    <s v="01"/>
    <s v="25"/>
    <d v="2017-01-25T00:00:00"/>
    <s v="2017-05"/>
    <n v="0"/>
    <x v="17"/>
  </r>
  <r>
    <x v="42"/>
    <x v="1"/>
    <s v="01"/>
    <s v="26"/>
    <d v="2017-01-26T00:00:00"/>
    <s v="2017-05"/>
    <n v="0"/>
    <x v="17"/>
  </r>
  <r>
    <x v="43"/>
    <x v="1"/>
    <s v="01"/>
    <s v="27"/>
    <d v="2017-01-27T00:00:00"/>
    <s v="2017-05"/>
    <n v="0"/>
    <x v="17"/>
  </r>
  <r>
    <x v="44"/>
    <x v="1"/>
    <s v="01"/>
    <s v="30"/>
    <d v="2017-01-30T00:00:00"/>
    <s v="2017-06"/>
    <n v="1"/>
    <x v="18"/>
  </r>
  <r>
    <x v="45"/>
    <x v="1"/>
    <s v="01"/>
    <s v="31"/>
    <d v="2017-01-31T00:00:00"/>
    <s v="2017-06"/>
    <n v="0"/>
    <x v="18"/>
  </r>
  <r>
    <x v="46"/>
    <x v="1"/>
    <s v="02"/>
    <s v="01"/>
    <d v="2017-02-01T00:00:00"/>
    <s v="2017-06"/>
    <n v="0"/>
    <x v="18"/>
  </r>
  <r>
    <x v="47"/>
    <x v="1"/>
    <s v="02"/>
    <s v="02"/>
    <d v="2017-02-02T00:00:00"/>
    <s v="2017-06"/>
    <n v="0"/>
    <x v="18"/>
  </r>
  <r>
    <x v="48"/>
    <x v="1"/>
    <s v="02"/>
    <s v="03"/>
    <d v="2017-02-03T00:00:00"/>
    <s v="2017-06"/>
    <n v="0"/>
    <x v="18"/>
  </r>
  <r>
    <x v="49"/>
    <x v="1"/>
    <s v="03"/>
    <s v="21"/>
    <d v="2017-03-21T00:00:00"/>
    <s v="2017-13"/>
    <n v="1"/>
    <x v="19"/>
  </r>
  <r>
    <x v="50"/>
    <x v="1"/>
    <s v="03"/>
    <s v="23"/>
    <d v="2017-03-23T00:00:00"/>
    <s v="2017-13"/>
    <n v="0"/>
    <x v="19"/>
  </r>
  <r>
    <x v="51"/>
    <x v="1"/>
    <s v="03"/>
    <s v="24"/>
    <d v="2017-03-24T00:00:00"/>
    <s v="2017-13"/>
    <n v="0"/>
    <x v="19"/>
  </r>
  <r>
    <x v="52"/>
    <x v="1"/>
    <s v="03"/>
    <s v="25"/>
    <d v="2017-03-25T00:00:00"/>
    <s v="2017-13"/>
    <n v="0"/>
    <x v="19"/>
  </r>
  <r>
    <x v="53"/>
    <x v="1"/>
    <s v="03"/>
    <s v="27"/>
    <d v="2017-03-27T00:00:00"/>
    <s v="2017-14"/>
    <n v="1"/>
    <x v="20"/>
  </r>
  <r>
    <x v="54"/>
    <x v="1"/>
    <s v="03"/>
    <s v="28"/>
    <d v="2017-03-28T00:00:00"/>
    <s v="2017-14"/>
    <n v="0"/>
    <x v="20"/>
  </r>
  <r>
    <x v="55"/>
    <x v="1"/>
    <s v="03"/>
    <s v="30"/>
    <d v="2017-03-30T00:00:00"/>
    <s v="2017-14"/>
    <n v="0"/>
    <x v="20"/>
  </r>
  <r>
    <x v="56"/>
    <x v="1"/>
    <s v="07"/>
    <s v="18"/>
    <d v="2017-07-18T00:00:00"/>
    <s v="2017-30"/>
    <n v="1"/>
    <x v="21"/>
  </r>
  <r>
    <x v="57"/>
    <x v="1"/>
    <s v="08"/>
    <s v="08"/>
    <d v="2017-08-08T00:00:00"/>
    <s v="2017-33"/>
    <n v="1"/>
    <x v="22"/>
  </r>
  <r>
    <x v="58"/>
    <x v="1"/>
    <s v="08"/>
    <s v="09"/>
    <d v="2017-08-09T00:00:00"/>
    <s v="2017-33"/>
    <n v="0"/>
    <x v="22"/>
  </r>
  <r>
    <x v="59"/>
    <x v="1"/>
    <s v="08"/>
    <s v="10"/>
    <d v="2017-08-10T00:00:00"/>
    <s v="2017-33"/>
    <n v="0"/>
    <x v="22"/>
  </r>
  <r>
    <x v="60"/>
    <x v="1"/>
    <s v="08"/>
    <s v="11"/>
    <d v="2017-08-11T00:00:00"/>
    <s v="2017-33"/>
    <n v="0"/>
    <x v="22"/>
  </r>
  <r>
    <x v="61"/>
    <x v="1"/>
    <s v="08"/>
    <s v="14"/>
    <d v="2017-08-14T00:00:00"/>
    <s v="2017-34"/>
    <n v="1"/>
    <x v="23"/>
  </r>
  <r>
    <x v="62"/>
    <x v="1"/>
    <s v="08"/>
    <s v="21"/>
    <d v="2017-08-21T00:00:00"/>
    <s v="2017-35"/>
    <n v="1"/>
    <x v="24"/>
  </r>
  <r>
    <x v="63"/>
    <x v="1"/>
    <s v="08"/>
    <s v="22"/>
    <d v="2017-08-22T00:00:00"/>
    <s v="2017-35"/>
    <n v="0"/>
    <x v="24"/>
  </r>
  <r>
    <x v="64"/>
    <x v="1"/>
    <s v="08"/>
    <s v="23"/>
    <d v="2017-08-23T00:00:00"/>
    <s v="2017-35"/>
    <n v="0"/>
    <x v="24"/>
  </r>
  <r>
    <x v="65"/>
    <x v="1"/>
    <s v="08"/>
    <s v="24"/>
    <d v="2017-08-24T00:00:00"/>
    <s v="2017-35"/>
    <n v="0"/>
    <x v="24"/>
  </r>
  <r>
    <x v="66"/>
    <x v="1"/>
    <s v="09"/>
    <s v="07"/>
    <d v="2017-09-07T00:00:00"/>
    <s v="2017-37"/>
    <n v="1"/>
    <x v="25"/>
  </r>
  <r>
    <x v="67"/>
    <x v="1"/>
    <s v="09"/>
    <s v="08"/>
    <d v="2017-09-08T00:00:00"/>
    <s v="2017-37"/>
    <n v="0"/>
    <x v="25"/>
  </r>
  <r>
    <x v="68"/>
    <x v="1"/>
    <s v="09"/>
    <s v="11"/>
    <d v="2017-09-11T00:00:00"/>
    <s v="2017-38"/>
    <n v="1"/>
    <x v="26"/>
  </r>
  <r>
    <x v="69"/>
    <x v="1"/>
    <s v="09"/>
    <s v="13"/>
    <d v="2017-09-13T00:00:00"/>
    <s v="2017-38"/>
    <n v="0"/>
    <x v="26"/>
  </r>
  <r>
    <x v="70"/>
    <x v="2"/>
    <s v="01"/>
    <s v="25"/>
    <d v="2018-01-25T00:00:00"/>
    <s v="2018-04"/>
    <n v="1"/>
    <x v="27"/>
  </r>
  <r>
    <x v="71"/>
    <x v="2"/>
    <s v="01"/>
    <s v="30"/>
    <d v="2018-01-30T00:00:00"/>
    <s v="2018-05"/>
    <n v="1"/>
    <x v="28"/>
  </r>
  <r>
    <x v="72"/>
    <x v="2"/>
    <s v="02"/>
    <s v="02"/>
    <d v="2018-02-02T00:00:00"/>
    <s v="2018-05"/>
    <n v="0"/>
    <x v="28"/>
  </r>
  <r>
    <x v="73"/>
    <x v="2"/>
    <s v="02"/>
    <s v="05"/>
    <d v="2018-02-05T00:00:00"/>
    <s v="2018-06"/>
    <n v="1"/>
    <x v="29"/>
  </r>
  <r>
    <x v="74"/>
    <x v="2"/>
    <s v="02"/>
    <s v="06"/>
    <d v="2018-02-06T00:00:00"/>
    <s v="2018-06"/>
    <n v="0"/>
    <x v="29"/>
  </r>
  <r>
    <x v="75"/>
    <x v="2"/>
    <s v="02"/>
    <s v="12"/>
    <d v="2018-02-12T00:00:00"/>
    <s v="2018-07"/>
    <n v="1"/>
    <x v="30"/>
  </r>
  <r>
    <x v="76"/>
    <x v="2"/>
    <s v="02"/>
    <s v="13"/>
    <d v="2018-02-13T00:00:00"/>
    <s v="2018-07"/>
    <n v="0"/>
    <x v="30"/>
  </r>
  <r>
    <x v="77"/>
    <x v="2"/>
    <s v="02"/>
    <s v="14"/>
    <d v="2018-02-14T00:00:00"/>
    <s v="2018-07"/>
    <n v="0"/>
    <x v="30"/>
  </r>
  <r>
    <x v="78"/>
    <x v="2"/>
    <s v="02"/>
    <s v="15"/>
    <d v="2018-02-15T00:00:00"/>
    <s v="2018-07"/>
    <n v="0"/>
    <x v="30"/>
  </r>
  <r>
    <x v="79"/>
    <x v="2"/>
    <s v="02"/>
    <s v="16"/>
    <d v="2018-02-16T00:00:00"/>
    <s v="2018-07"/>
    <n v="0"/>
    <x v="30"/>
  </r>
  <r>
    <x v="80"/>
    <x v="2"/>
    <s v="02"/>
    <s v="19"/>
    <d v="2018-02-19T00:00:00"/>
    <s v="2018-08"/>
    <n v="1"/>
    <x v="31"/>
  </r>
  <r>
    <x v="81"/>
    <x v="2"/>
    <s v="02"/>
    <s v="20"/>
    <d v="2018-02-20T00:00:00"/>
    <s v="2018-08"/>
    <n v="0"/>
    <x v="31"/>
  </r>
  <r>
    <x v="82"/>
    <x v="2"/>
    <s v="02"/>
    <s v="22"/>
    <d v="2018-02-22T00:00:00"/>
    <s v="2018-08"/>
    <n v="0"/>
    <x v="31"/>
  </r>
  <r>
    <x v="83"/>
    <x v="2"/>
    <s v="03"/>
    <s v="14"/>
    <d v="2018-03-14T00:00:00"/>
    <s v="2018-11"/>
    <n v="1"/>
    <x v="32"/>
  </r>
  <r>
    <x v="84"/>
    <x v="2"/>
    <s v="03"/>
    <s v="22"/>
    <d v="2018-03-22T00:00:00"/>
    <s v="2018-12"/>
    <n v="1"/>
    <x v="33"/>
  </r>
  <r>
    <x v="85"/>
    <x v="2"/>
    <s v="03"/>
    <s v="23"/>
    <d v="2018-03-23T00:00:00"/>
    <s v="2018-12"/>
    <n v="0"/>
    <x v="33"/>
  </r>
  <r>
    <x v="86"/>
    <x v="2"/>
    <s v="03"/>
    <s v="26"/>
    <d v="2018-03-26T00:00:00"/>
    <s v="2018-13"/>
    <n v="1"/>
    <x v="34"/>
  </r>
  <r>
    <x v="87"/>
    <x v="2"/>
    <s v="04"/>
    <s v="03"/>
    <d v="2018-04-03T00:00:00"/>
    <s v="2018-14"/>
    <n v="1"/>
    <x v="35"/>
  </r>
  <r>
    <x v="88"/>
    <x v="2"/>
    <s v="04"/>
    <s v="04"/>
    <d v="2018-04-04T00:00:00"/>
    <s v="2018-14"/>
    <n v="0"/>
    <x v="35"/>
  </r>
  <r>
    <x v="89"/>
    <x v="2"/>
    <s v="04"/>
    <s v="05"/>
    <d v="2018-04-05T00:00:00"/>
    <s v="2018-14"/>
    <n v="0"/>
    <x v="35"/>
  </r>
  <r>
    <x v="90"/>
    <x v="2"/>
    <s v="04"/>
    <s v="06"/>
    <d v="2018-04-06T00:00:00"/>
    <s v="2018-14"/>
    <n v="0"/>
    <x v="35"/>
  </r>
  <r>
    <x v="91"/>
    <x v="2"/>
    <s v="04"/>
    <s v="10"/>
    <d v="2018-04-10T00:00:00"/>
    <s v="2018-15"/>
    <n v="1"/>
    <x v="36"/>
  </r>
  <r>
    <x v="92"/>
    <x v="2"/>
    <s v="04"/>
    <s v="12"/>
    <d v="2018-04-12T00:00:00"/>
    <s v="2018-15"/>
    <n v="0"/>
    <x v="36"/>
  </r>
  <r>
    <x v="93"/>
    <x v="2"/>
    <s v="04"/>
    <s v="17"/>
    <d v="2018-04-17T00:00:00"/>
    <s v="2018-16"/>
    <n v="1"/>
    <x v="37"/>
  </r>
  <r>
    <x v="94"/>
    <x v="2"/>
    <s v="04"/>
    <s v="19"/>
    <d v="2018-04-19T00:00:00"/>
    <s v="2018-16"/>
    <n v="0"/>
    <x v="37"/>
  </r>
  <r>
    <x v="95"/>
    <x v="2"/>
    <s v="04"/>
    <s v="24"/>
    <d v="2018-04-24T00:00:00"/>
    <s v="2018-17"/>
    <n v="1"/>
    <x v="38"/>
  </r>
  <r>
    <x v="96"/>
    <x v="2"/>
    <s v="04"/>
    <s v="25"/>
    <d v="2018-04-25T00:00:00"/>
    <s v="2018-17"/>
    <n v="0"/>
    <x v="38"/>
  </r>
  <r>
    <x v="97"/>
    <x v="2"/>
    <s v="05"/>
    <s v="02"/>
    <d v="2018-05-02T00:00:00"/>
    <s v="2018-18"/>
    <n v="1"/>
    <x v="39"/>
  </r>
  <r>
    <x v="98"/>
    <x v="2"/>
    <s v="05"/>
    <s v="03"/>
    <d v="2018-05-03T00:00:00"/>
    <s v="2018-18"/>
    <n v="0"/>
    <x v="39"/>
  </r>
  <r>
    <x v="99"/>
    <x v="2"/>
    <s v="05"/>
    <s v="09"/>
    <d v="2018-05-09T00:00:00"/>
    <s v="2018-19"/>
    <n v="1"/>
    <x v="40"/>
  </r>
  <r>
    <x v="100"/>
    <x v="2"/>
    <s v="05"/>
    <s v="14"/>
    <d v="2018-05-14T00:00:00"/>
    <s v="2018-20"/>
    <n v="1"/>
    <x v="41"/>
  </r>
  <r>
    <x v="101"/>
    <x v="2"/>
    <s v="05"/>
    <s v="17"/>
    <d v="2018-05-17T00:00:00"/>
    <s v="2018-20"/>
    <n v="0"/>
    <x v="41"/>
  </r>
  <r>
    <x v="102"/>
    <x v="2"/>
    <s v="05"/>
    <s v="18"/>
    <d v="2018-05-18T00:00:00"/>
    <s v="2018-20"/>
    <n v="0"/>
    <x v="41"/>
  </r>
  <r>
    <x v="103"/>
    <x v="2"/>
    <s v="05"/>
    <s v="20"/>
    <d v="2018-05-20T00:00:00"/>
    <s v="2018-20"/>
    <n v="0"/>
    <x v="41"/>
  </r>
  <r>
    <x v="104"/>
    <x v="2"/>
    <s v="05"/>
    <s v="23"/>
    <d v="2018-05-23T00:00:00"/>
    <s v="2018-21"/>
    <n v="1"/>
    <x v="42"/>
  </r>
  <r>
    <x v="105"/>
    <x v="2"/>
    <s v="05"/>
    <s v="24"/>
    <d v="2018-05-24T00:00:00"/>
    <s v="2018-21"/>
    <n v="0"/>
    <x v="42"/>
  </r>
  <r>
    <x v="106"/>
    <x v="2"/>
    <s v="05"/>
    <s v="29"/>
    <d v="2018-05-29T00:00:00"/>
    <s v="2018-22"/>
    <n v="1"/>
    <x v="43"/>
  </r>
  <r>
    <x v="107"/>
    <x v="2"/>
    <s v="06"/>
    <s v="04"/>
    <d v="2018-06-04T00:00:00"/>
    <s v="2018-23"/>
    <n v="1"/>
    <x v="44"/>
  </r>
  <r>
    <x v="108"/>
    <x v="2"/>
    <s v="06"/>
    <s v="05"/>
    <d v="2018-06-05T00:00:00"/>
    <s v="2018-23"/>
    <n v="0"/>
    <x v="44"/>
  </r>
  <r>
    <x v="109"/>
    <x v="2"/>
    <s v="06"/>
    <s v="06"/>
    <d v="2018-06-06T00:00:00"/>
    <s v="2018-23"/>
    <n v="0"/>
    <x v="44"/>
  </r>
  <r>
    <x v="110"/>
    <x v="2"/>
    <s v="06"/>
    <s v="08"/>
    <d v="2018-06-08T00:00:00"/>
    <s v="2018-23"/>
    <n v="0"/>
    <x v="44"/>
  </r>
  <r>
    <x v="111"/>
    <x v="2"/>
    <s v="06"/>
    <s v="18"/>
    <d v="2018-06-18T00:00:00"/>
    <s v="2018-25"/>
    <n v="1"/>
    <x v="45"/>
  </r>
  <r>
    <x v="112"/>
    <x v="2"/>
    <s v="06"/>
    <s v="19"/>
    <d v="2018-06-19T00:00:00"/>
    <s v="2018-25"/>
    <n v="0"/>
    <x v="45"/>
  </r>
  <r>
    <x v="113"/>
    <x v="2"/>
    <s v="07"/>
    <s v="13"/>
    <d v="2018-07-13T00:00:00"/>
    <s v="2018-28"/>
    <n v="1"/>
    <x v="46"/>
  </r>
  <r>
    <x v="114"/>
    <x v="2"/>
    <s v="07"/>
    <s v="23"/>
    <d v="2018-07-23T00:00:00"/>
    <s v="2018-30"/>
    <n v="1"/>
    <x v="47"/>
  </r>
  <r>
    <x v="115"/>
    <x v="2"/>
    <s v="07"/>
    <s v="24"/>
    <d v="2018-07-24T00:00:00"/>
    <s v="2018-30"/>
    <n v="0"/>
    <x v="47"/>
  </r>
  <r>
    <x v="116"/>
    <x v="2"/>
    <s v="07"/>
    <s v="25"/>
    <d v="2018-07-25T00:00:00"/>
    <s v="2018-30"/>
    <n v="0"/>
    <x v="47"/>
  </r>
  <r>
    <x v="117"/>
    <x v="2"/>
    <s v="07"/>
    <s v="26"/>
    <d v="2018-07-26T00:00:00"/>
    <s v="2018-30"/>
    <n v="0"/>
    <x v="47"/>
  </r>
  <r>
    <x v="118"/>
    <x v="2"/>
    <s v="07"/>
    <s v="27"/>
    <d v="2018-07-27T00:00:00"/>
    <s v="2018-30"/>
    <n v="0"/>
    <x v="47"/>
  </r>
  <r>
    <x v="119"/>
    <x v="2"/>
    <s v="07"/>
    <s v="29"/>
    <d v="2018-07-29T00:00:00"/>
    <s v="2018-30"/>
    <n v="0"/>
    <x v="47"/>
  </r>
  <r>
    <x v="120"/>
    <x v="2"/>
    <s v="07"/>
    <s v="30"/>
    <d v="2018-07-30T00:00:00"/>
    <s v="2018-31"/>
    <n v="1"/>
    <x v="48"/>
  </r>
  <r>
    <x v="121"/>
    <x v="2"/>
    <s v="07"/>
    <s v="31"/>
    <d v="2018-07-31T00:00:00"/>
    <s v="2018-31"/>
    <n v="0"/>
    <x v="48"/>
  </r>
  <r>
    <x v="122"/>
    <x v="2"/>
    <s v="08"/>
    <s v="01"/>
    <d v="2018-08-01T00:00:00"/>
    <s v="2018-31"/>
    <n v="0"/>
    <x v="48"/>
  </r>
  <r>
    <x v="123"/>
    <x v="2"/>
    <s v="08"/>
    <s v="02"/>
    <d v="2018-08-02T00:00:00"/>
    <s v="2018-31"/>
    <n v="0"/>
    <x v="48"/>
  </r>
  <r>
    <x v="124"/>
    <x v="2"/>
    <s v="08"/>
    <s v="03"/>
    <d v="2018-08-03T00:00:00"/>
    <s v="2018-31"/>
    <n v="0"/>
    <x v="48"/>
  </r>
  <r>
    <x v="125"/>
    <x v="2"/>
    <s v="08"/>
    <s v="06"/>
    <d v="2018-08-06T00:00:00"/>
    <s v="2018-32"/>
    <n v="1"/>
    <x v="49"/>
  </r>
  <r>
    <x v="126"/>
    <x v="2"/>
    <s v="08"/>
    <s v="07"/>
    <d v="2018-08-07T00:00:00"/>
    <s v="2018-32"/>
    <n v="0"/>
    <x v="49"/>
  </r>
  <r>
    <x v="127"/>
    <x v="2"/>
    <s v="08"/>
    <s v="08"/>
    <d v="2018-08-08T00:00:00"/>
    <s v="2018-32"/>
    <n v="0"/>
    <x v="49"/>
  </r>
  <r>
    <x v="128"/>
    <x v="2"/>
    <s v="08"/>
    <s v="09"/>
    <d v="2018-08-09T00:00:00"/>
    <s v="2018-32"/>
    <n v="0"/>
    <x v="49"/>
  </r>
  <r>
    <x v="129"/>
    <x v="2"/>
    <s v="08"/>
    <s v="10"/>
    <d v="2018-08-10T00:00:00"/>
    <s v="2018-32"/>
    <n v="0"/>
    <x v="49"/>
  </r>
  <r>
    <x v="130"/>
    <x v="2"/>
    <s v="08"/>
    <s v="11"/>
    <d v="2018-08-11T00:00:00"/>
    <s v="2018-32"/>
    <n v="0"/>
    <x v="49"/>
  </r>
  <r>
    <x v="131"/>
    <x v="2"/>
    <s v="08"/>
    <s v="13"/>
    <d v="2018-08-13T00:00:00"/>
    <s v="2018-33"/>
    <n v="1"/>
    <x v="50"/>
  </r>
  <r>
    <x v="132"/>
    <x v="2"/>
    <s v="08"/>
    <s v="14"/>
    <d v="2018-08-14T00:00:00"/>
    <s v="2018-33"/>
    <n v="0"/>
    <x v="50"/>
  </r>
  <r>
    <x v="133"/>
    <x v="2"/>
    <s v="08"/>
    <s v="16"/>
    <d v="2018-08-16T00:00:00"/>
    <s v="2018-33"/>
    <n v="0"/>
    <x v="50"/>
  </r>
  <r>
    <x v="134"/>
    <x v="2"/>
    <s v="08"/>
    <s v="17"/>
    <d v="2018-08-17T00:00:00"/>
    <s v="2018-33"/>
    <n v="0"/>
    <x v="50"/>
  </r>
  <r>
    <x v="135"/>
    <x v="2"/>
    <s v="08"/>
    <s v="24"/>
    <d v="2018-08-24T00:00:00"/>
    <s v="2018-34"/>
    <n v="1"/>
    <x v="51"/>
  </r>
  <r>
    <x v="136"/>
    <x v="2"/>
    <s v="08"/>
    <s v="29"/>
    <d v="2018-08-29T00:00:00"/>
    <s v="2018-35"/>
    <n v="1"/>
    <x v="52"/>
  </r>
  <r>
    <x v="137"/>
    <x v="2"/>
    <s v="08"/>
    <s v="30"/>
    <d v="2018-08-30T00:00:00"/>
    <s v="2018-35"/>
    <n v="0"/>
    <x v="52"/>
  </r>
  <r>
    <x v="138"/>
    <x v="2"/>
    <s v="08"/>
    <s v="31"/>
    <d v="2018-08-31T00:00:00"/>
    <s v="2018-35"/>
    <n v="0"/>
    <x v="52"/>
  </r>
  <r>
    <x v="139"/>
    <x v="2"/>
    <s v="09"/>
    <s v="03"/>
    <d v="2018-09-03T00:00:00"/>
    <s v="2018-36"/>
    <n v="1"/>
    <x v="53"/>
  </r>
  <r>
    <x v="140"/>
    <x v="2"/>
    <s v="09"/>
    <s v="04"/>
    <d v="2018-09-04T00:00:00"/>
    <s v="2018-36"/>
    <n v="0"/>
    <x v="53"/>
  </r>
  <r>
    <x v="141"/>
    <x v="2"/>
    <s v="09"/>
    <s v="05"/>
    <d v="2018-09-05T00:00:00"/>
    <s v="2018-36"/>
    <n v="0"/>
    <x v="53"/>
  </r>
  <r>
    <x v="142"/>
    <x v="2"/>
    <s v="09"/>
    <s v="06"/>
    <d v="2018-09-06T00:00:00"/>
    <s v="2018-36"/>
    <n v="0"/>
    <x v="53"/>
  </r>
  <r>
    <x v="143"/>
    <x v="2"/>
    <s v="09"/>
    <s v="07"/>
    <d v="2018-09-07T00:00:00"/>
    <s v="2018-36"/>
    <n v="0"/>
    <x v="53"/>
  </r>
  <r>
    <x v="144"/>
    <x v="2"/>
    <s v="09"/>
    <s v="10"/>
    <d v="2018-09-10T00:00:00"/>
    <s v="2018-37"/>
    <n v="1"/>
    <x v="54"/>
  </r>
  <r>
    <x v="145"/>
    <x v="2"/>
    <s v="09"/>
    <s v="11"/>
    <d v="2018-09-11T00:00:00"/>
    <s v="2018-37"/>
    <n v="0"/>
    <x v="54"/>
  </r>
  <r>
    <x v="146"/>
    <x v="2"/>
    <s v="09"/>
    <s v="12"/>
    <d v="2018-09-12T00:00:00"/>
    <s v="2018-37"/>
    <n v="0"/>
    <x v="54"/>
  </r>
  <r>
    <x v="147"/>
    <x v="2"/>
    <s v="09"/>
    <s v="13"/>
    <d v="2018-09-13T00:00:00"/>
    <s v="2018-37"/>
    <n v="0"/>
    <x v="54"/>
  </r>
  <r>
    <x v="148"/>
    <x v="2"/>
    <s v="09"/>
    <s v="17"/>
    <d v="2018-09-17T00:00:00"/>
    <s v="2018-38"/>
    <n v="1"/>
    <x v="55"/>
  </r>
  <r>
    <x v="149"/>
    <x v="2"/>
    <s v="09"/>
    <s v="19"/>
    <d v="2018-09-19T00:00:00"/>
    <s v="2018-38"/>
    <n v="0"/>
    <x v="55"/>
  </r>
  <r>
    <x v="150"/>
    <x v="2"/>
    <s v="09"/>
    <s v="20"/>
    <d v="2018-09-20T00:00:00"/>
    <s v="2018-38"/>
    <n v="0"/>
    <x v="55"/>
  </r>
  <r>
    <x v="151"/>
    <x v="2"/>
    <s v="09"/>
    <s v="21"/>
    <d v="2018-09-21T00:00:00"/>
    <s v="2018-38"/>
    <n v="0"/>
    <x v="55"/>
  </r>
  <r>
    <x v="152"/>
    <x v="2"/>
    <s v="09"/>
    <s v="24"/>
    <d v="2018-09-24T00:00:00"/>
    <s v="2018-39"/>
    <n v="1"/>
    <x v="56"/>
  </r>
  <r>
    <x v="153"/>
    <x v="2"/>
    <s v="09"/>
    <s v="25"/>
    <d v="2018-09-25T00:00:00"/>
    <s v="2018-39"/>
    <n v="0"/>
    <x v="56"/>
  </r>
  <r>
    <x v="154"/>
    <x v="2"/>
    <s v="09"/>
    <s v="26"/>
    <d v="2018-09-26T00:00:00"/>
    <s v="2018-39"/>
    <n v="0"/>
    <x v="56"/>
  </r>
  <r>
    <x v="155"/>
    <x v="2"/>
    <s v="09"/>
    <s v="28"/>
    <d v="2018-09-28T00:00:00"/>
    <s v="2018-39"/>
    <n v="0"/>
    <x v="56"/>
  </r>
  <r>
    <x v="156"/>
    <x v="2"/>
    <s v="10"/>
    <s v="01"/>
    <d v="2018-10-01T00:00:00"/>
    <s v="2018-40"/>
    <n v="1"/>
    <x v="57"/>
  </r>
  <r>
    <x v="157"/>
    <x v="2"/>
    <s v="10"/>
    <s v="02"/>
    <d v="2018-10-02T00:00:00"/>
    <s v="2018-40"/>
    <n v="0"/>
    <x v="57"/>
  </r>
  <r>
    <x v="158"/>
    <x v="2"/>
    <s v="10"/>
    <s v="08"/>
    <d v="2018-10-08T00:00:00"/>
    <s v="2018-41"/>
    <n v="1"/>
    <x v="58"/>
  </r>
  <r>
    <x v="159"/>
    <x v="2"/>
    <s v="10"/>
    <s v="22"/>
    <d v="2018-10-22T00:00:00"/>
    <s v="2018-43"/>
    <n v="1"/>
    <x v="59"/>
  </r>
  <r>
    <x v="160"/>
    <x v="2"/>
    <s v="10"/>
    <s v="25"/>
    <d v="2018-10-25T00:00:00"/>
    <s v="2018-43"/>
    <n v="0"/>
    <x v="59"/>
  </r>
  <r>
    <x v="161"/>
    <x v="2"/>
    <s v="10"/>
    <s v="26"/>
    <d v="2018-10-26T00:00:00"/>
    <s v="2018-43"/>
    <n v="0"/>
    <x v="59"/>
  </r>
  <r>
    <x v="162"/>
    <x v="2"/>
    <s v="11"/>
    <s v="07"/>
    <d v="2018-11-07T00:00:00"/>
    <s v="2018-45"/>
    <n v="1"/>
    <x v="60"/>
  </r>
  <r>
    <x v="163"/>
    <x v="2"/>
    <s v="11"/>
    <s v="12"/>
    <d v="2018-11-12T00:00:00"/>
    <s v="2018-46"/>
    <n v="1"/>
    <x v="61"/>
  </r>
  <r>
    <x v="164"/>
    <x v="2"/>
    <s v="11"/>
    <s v="16"/>
    <d v="2018-11-16T00:00:00"/>
    <s v="2018-46"/>
    <n v="0"/>
    <x v="61"/>
  </r>
  <r>
    <x v="165"/>
    <x v="2"/>
    <s v="11"/>
    <s v="19"/>
    <d v="2018-11-19T00:00:00"/>
    <s v="2018-47"/>
    <n v="1"/>
    <x v="62"/>
  </r>
  <r>
    <x v="166"/>
    <x v="2"/>
    <s v="11"/>
    <s v="21"/>
    <d v="2018-11-21T00:00:00"/>
    <s v="2018-47"/>
    <n v="0"/>
    <x v="62"/>
  </r>
  <r>
    <x v="167"/>
    <x v="2"/>
    <s v="11"/>
    <s v="27"/>
    <d v="2018-11-27T00:00:00"/>
    <s v="2018-48"/>
    <n v="1"/>
    <x v="63"/>
  </r>
  <r>
    <x v="168"/>
    <x v="2"/>
    <s v="11"/>
    <s v="28"/>
    <d v="2018-11-28T00:00:00"/>
    <s v="2018-48"/>
    <n v="0"/>
    <x v="63"/>
  </r>
  <r>
    <x v="169"/>
    <x v="2"/>
    <s v="11"/>
    <s v="29"/>
    <d v="2018-11-29T00:00:00"/>
    <s v="2018-48"/>
    <n v="0"/>
    <x v="63"/>
  </r>
  <r>
    <x v="170"/>
    <x v="2"/>
    <s v="11"/>
    <s v="30"/>
    <d v="2018-11-30T00:00:00"/>
    <s v="2018-48"/>
    <n v="0"/>
    <x v="63"/>
  </r>
  <r>
    <x v="171"/>
    <x v="2"/>
    <s v="12"/>
    <s v="04"/>
    <d v="2018-12-04T00:00:00"/>
    <s v="2018-49"/>
    <n v="1"/>
    <x v="64"/>
  </r>
  <r>
    <x v="172"/>
    <x v="2"/>
    <s v="12"/>
    <s v="05"/>
    <d v="2018-12-05T00:00:00"/>
    <s v="2018-49"/>
    <n v="0"/>
    <x v="64"/>
  </r>
  <r>
    <x v="173"/>
    <x v="2"/>
    <s v="12"/>
    <s v="07"/>
    <d v="2018-12-07T00:00:00"/>
    <s v="2018-49"/>
    <n v="0"/>
    <x v="64"/>
  </r>
  <r>
    <x v="174"/>
    <x v="2"/>
    <s v="12"/>
    <s v="10"/>
    <d v="2018-12-10T00:00:00"/>
    <s v="2018-50"/>
    <n v="1"/>
    <x v="65"/>
  </r>
  <r>
    <x v="175"/>
    <x v="2"/>
    <s v="12"/>
    <s v="12"/>
    <d v="2018-12-12T00:00:00"/>
    <s v="2018-50"/>
    <n v="0"/>
    <x v="65"/>
  </r>
  <r>
    <x v="176"/>
    <x v="2"/>
    <s v="12"/>
    <s v="13"/>
    <d v="2018-12-13T00:00:00"/>
    <s v="2018-50"/>
    <n v="0"/>
    <x v="65"/>
  </r>
  <r>
    <x v="177"/>
    <x v="2"/>
    <s v="12"/>
    <s v="17"/>
    <d v="2018-12-17T00:00:00"/>
    <s v="2018-51"/>
    <n v="1"/>
    <x v="66"/>
  </r>
  <r>
    <x v="178"/>
    <x v="3"/>
    <s v="01"/>
    <s v="14"/>
    <d v="2019-01-14T00:00:00"/>
    <s v="2019-03"/>
    <n v="1"/>
    <x v="67"/>
  </r>
  <r>
    <x v="179"/>
    <x v="3"/>
    <s v="01"/>
    <s v="15"/>
    <d v="2019-01-15T00:00:00"/>
    <s v="2019-03"/>
    <n v="0"/>
    <x v="67"/>
  </r>
  <r>
    <x v="180"/>
    <x v="3"/>
    <s v="01"/>
    <s v="30"/>
    <d v="2019-01-30T00:00:00"/>
    <s v="2019-05"/>
    <n v="1"/>
    <x v="68"/>
  </r>
  <r>
    <x v="181"/>
    <x v="3"/>
    <s v="02"/>
    <s v="01"/>
    <d v="2019-02-01T00:00:00"/>
    <s v="2019-05"/>
    <n v="0"/>
    <x v="68"/>
  </r>
  <r>
    <x v="182"/>
    <x v="3"/>
    <s v="02"/>
    <s v="05"/>
    <d v="2019-02-05T00:00:00"/>
    <s v="2019-06"/>
    <n v="1"/>
    <x v="69"/>
  </r>
  <r>
    <x v="183"/>
    <x v="3"/>
    <s v="02"/>
    <s v="07"/>
    <d v="2019-02-07T00:00:00"/>
    <s v="2019-06"/>
    <n v="0"/>
    <x v="69"/>
  </r>
  <r>
    <x v="184"/>
    <x v="3"/>
    <s v="02"/>
    <s v="08"/>
    <d v="2019-02-08T00:00:00"/>
    <s v="2019-06"/>
    <n v="0"/>
    <x v="69"/>
  </r>
  <r>
    <x v="185"/>
    <x v="4"/>
    <m/>
    <m/>
    <m/>
    <m/>
    <m/>
    <x v="70"/>
  </r>
  <r>
    <x v="185"/>
    <x v="4"/>
    <m/>
    <m/>
    <m/>
    <m/>
    <m/>
    <x v="70"/>
  </r>
  <r>
    <x v="185"/>
    <x v="4"/>
    <m/>
    <m/>
    <m/>
    <m/>
    <m/>
    <x v="7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7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compact="0" compactData="0" multipleFieldFilters="0">
  <location ref="A3:E193" firstHeaderRow="0" firstDataRow="1" firstDataCol="3"/>
  <pivotFields count="8">
    <pivotField axis="axisRow" dataField="1" compact="0" outline="0" showAll="0">
      <items count="18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t="default"/>
      </items>
    </pivotField>
    <pivotField axis="axisRow" compact="0" outline="0" showAll="0">
      <items count="6">
        <item x="0"/>
        <item x="1"/>
        <item x="2"/>
        <item h="1" x="4"/>
        <item x="3"/>
        <item t="default"/>
      </items>
    </pivotField>
    <pivotField compact="0" outline="0" showAll="0"/>
    <pivotField compact="0" outline="0" showAll="0"/>
    <pivotField compact="0" numFmtId="165" outline="0" showAll="0"/>
    <pivotField compact="0" outline="0" showAll="0" defaultSubtotal="0"/>
    <pivotField dataField="1" compact="0" outline="0" showAll="0" defaultSubtotal="0"/>
    <pivotField axis="axisRow" compact="0" outline="0" showAll="0" defaultSubtotal="0">
      <items count="7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70"/>
        <item x="61"/>
        <item x="62"/>
        <item x="63"/>
        <item x="64"/>
        <item x="65"/>
        <item x="66"/>
        <item x="67"/>
        <item x="68"/>
        <item x="69"/>
      </items>
    </pivotField>
  </pivotFields>
  <rowFields count="3">
    <field x="1"/>
    <field x="7"/>
    <field x="0"/>
  </rowFields>
  <rowItems count="190">
    <i>
      <x/>
      <x/>
      <x/>
    </i>
    <i r="2">
      <x v="1"/>
    </i>
    <i r="1">
      <x v="1"/>
      <x v="2"/>
    </i>
    <i r="2">
      <x v="3"/>
    </i>
    <i r="1">
      <x v="2"/>
      <x v="4"/>
    </i>
    <i r="2">
      <x v="5"/>
    </i>
    <i r="1">
      <x v="3"/>
      <x v="6"/>
    </i>
    <i r="2">
      <x v="7"/>
    </i>
    <i r="1">
      <x v="4"/>
      <x v="8"/>
    </i>
    <i r="2">
      <x v="9"/>
    </i>
    <i r="1">
      <x v="5"/>
      <x v="10"/>
    </i>
    <i r="1">
      <x v="6"/>
      <x v="11"/>
    </i>
    <i r="2">
      <x v="12"/>
    </i>
    <i r="1">
      <x v="7"/>
      <x v="13"/>
    </i>
    <i r="1">
      <x v="8"/>
      <x v="14"/>
    </i>
    <i r="2">
      <x v="15"/>
    </i>
    <i r="1">
      <x v="9"/>
      <x v="16"/>
    </i>
    <i r="1">
      <x v="10"/>
      <x v="17"/>
    </i>
    <i r="2">
      <x v="18"/>
    </i>
    <i r="1">
      <x v="11"/>
      <x v="19"/>
    </i>
    <i r="2">
      <x v="20"/>
    </i>
    <i r="1">
      <x v="12"/>
      <x v="21"/>
    </i>
    <i r="2">
      <x v="22"/>
    </i>
    <i r="2">
      <x v="23"/>
    </i>
    <i r="2">
      <x v="24"/>
    </i>
    <i r="1">
      <x v="13"/>
      <x v="25"/>
    </i>
    <i r="2">
      <x v="26"/>
    </i>
    <i r="2">
      <x v="27"/>
    </i>
    <i r="2">
      <x v="28"/>
    </i>
    <i r="1">
      <x v="14"/>
      <x v="29"/>
    </i>
    <i r="2">
      <x v="30"/>
    </i>
    <i t="default">
      <x/>
    </i>
    <i>
      <x v="1"/>
      <x v="15"/>
      <x v="31"/>
    </i>
    <i r="1">
      <x v="16"/>
      <x v="32"/>
    </i>
    <i r="2">
      <x v="33"/>
    </i>
    <i r="2">
      <x v="34"/>
    </i>
    <i r="2">
      <x v="35"/>
    </i>
    <i r="2">
      <x v="36"/>
    </i>
    <i r="2">
      <x v="37"/>
    </i>
    <i r="2">
      <x v="38"/>
    </i>
    <i r="1">
      <x v="17"/>
      <x v="39"/>
    </i>
    <i r="2">
      <x v="40"/>
    </i>
    <i r="2">
      <x v="41"/>
    </i>
    <i r="2">
      <x v="42"/>
    </i>
    <i r="2">
      <x v="43"/>
    </i>
    <i r="1">
      <x v="18"/>
      <x v="44"/>
    </i>
    <i r="2">
      <x v="45"/>
    </i>
    <i r="2">
      <x v="46"/>
    </i>
    <i r="2">
      <x v="47"/>
    </i>
    <i r="2">
      <x v="48"/>
    </i>
    <i r="1">
      <x v="19"/>
      <x v="49"/>
    </i>
    <i r="2">
      <x v="50"/>
    </i>
    <i r="2">
      <x v="51"/>
    </i>
    <i r="2">
      <x v="52"/>
    </i>
    <i r="1">
      <x v="20"/>
      <x v="53"/>
    </i>
    <i r="2">
      <x v="54"/>
    </i>
    <i r="2">
      <x v="55"/>
    </i>
    <i r="1">
      <x v="21"/>
      <x v="56"/>
    </i>
    <i r="1">
      <x v="22"/>
      <x v="57"/>
    </i>
    <i r="2">
      <x v="58"/>
    </i>
    <i r="2">
      <x v="59"/>
    </i>
    <i r="2">
      <x v="60"/>
    </i>
    <i r="1">
      <x v="23"/>
      <x v="61"/>
    </i>
    <i r="1">
      <x v="24"/>
      <x v="62"/>
    </i>
    <i r="2">
      <x v="63"/>
    </i>
    <i r="2">
      <x v="64"/>
    </i>
    <i r="2">
      <x v="65"/>
    </i>
    <i r="1">
      <x v="25"/>
      <x v="66"/>
    </i>
    <i r="2">
      <x v="67"/>
    </i>
    <i r="1">
      <x v="26"/>
      <x v="68"/>
    </i>
    <i r="2">
      <x v="69"/>
    </i>
    <i t="default">
      <x v="1"/>
    </i>
    <i>
      <x v="2"/>
      <x v="27"/>
      <x v="70"/>
    </i>
    <i r="1">
      <x v="28"/>
      <x v="71"/>
    </i>
    <i r="2">
      <x v="72"/>
    </i>
    <i r="1">
      <x v="29"/>
      <x v="73"/>
    </i>
    <i r="2">
      <x v="74"/>
    </i>
    <i r="1">
      <x v="30"/>
      <x v="75"/>
    </i>
    <i r="2">
      <x v="76"/>
    </i>
    <i r="2">
      <x v="77"/>
    </i>
    <i r="2">
      <x v="78"/>
    </i>
    <i r="2">
      <x v="79"/>
    </i>
    <i r="1">
      <x v="31"/>
      <x v="80"/>
    </i>
    <i r="2">
      <x v="81"/>
    </i>
    <i r="2">
      <x v="82"/>
    </i>
    <i r="1">
      <x v="32"/>
      <x v="83"/>
    </i>
    <i r="1">
      <x v="33"/>
      <x v="84"/>
    </i>
    <i r="2">
      <x v="85"/>
    </i>
    <i r="1">
      <x v="34"/>
      <x v="86"/>
    </i>
    <i r="1">
      <x v="35"/>
      <x v="87"/>
    </i>
    <i r="2">
      <x v="88"/>
    </i>
    <i r="2">
      <x v="89"/>
    </i>
    <i r="2">
      <x v="90"/>
    </i>
    <i r="1">
      <x v="36"/>
      <x v="91"/>
    </i>
    <i r="2">
      <x v="92"/>
    </i>
    <i r="1">
      <x v="37"/>
      <x v="93"/>
    </i>
    <i r="2">
      <x v="94"/>
    </i>
    <i r="1">
      <x v="38"/>
      <x v="95"/>
    </i>
    <i r="2">
      <x v="96"/>
    </i>
    <i r="1">
      <x v="39"/>
      <x v="97"/>
    </i>
    <i r="2">
      <x v="98"/>
    </i>
    <i r="1">
      <x v="40"/>
      <x v="99"/>
    </i>
    <i r="1">
      <x v="41"/>
      <x v="100"/>
    </i>
    <i r="2">
      <x v="101"/>
    </i>
    <i r="2">
      <x v="102"/>
    </i>
    <i r="2">
      <x v="103"/>
    </i>
    <i r="1">
      <x v="42"/>
      <x v="104"/>
    </i>
    <i r="2">
      <x v="105"/>
    </i>
    <i r="1">
      <x v="43"/>
      <x v="106"/>
    </i>
    <i r="1">
      <x v="44"/>
      <x v="107"/>
    </i>
    <i r="2">
      <x v="108"/>
    </i>
    <i r="2">
      <x v="109"/>
    </i>
    <i r="2">
      <x v="110"/>
    </i>
    <i r="1">
      <x v="45"/>
      <x v="111"/>
    </i>
    <i r="2">
      <x v="112"/>
    </i>
    <i r="1">
      <x v="46"/>
      <x v="113"/>
    </i>
    <i r="1">
      <x v="47"/>
      <x v="114"/>
    </i>
    <i r="2">
      <x v="115"/>
    </i>
    <i r="2">
      <x v="116"/>
    </i>
    <i r="2">
      <x v="117"/>
    </i>
    <i r="2">
      <x v="118"/>
    </i>
    <i r="2">
      <x v="119"/>
    </i>
    <i r="1">
      <x v="48"/>
      <x v="120"/>
    </i>
    <i r="2">
      <x v="121"/>
    </i>
    <i r="2">
      <x v="122"/>
    </i>
    <i r="2">
      <x v="123"/>
    </i>
    <i r="2">
      <x v="124"/>
    </i>
    <i r="1">
      <x v="49"/>
      <x v="125"/>
    </i>
    <i r="2">
      <x v="126"/>
    </i>
    <i r="2">
      <x v="127"/>
    </i>
    <i r="2">
      <x v="128"/>
    </i>
    <i r="2">
      <x v="129"/>
    </i>
    <i r="2">
      <x v="130"/>
    </i>
    <i r="1">
      <x v="50"/>
      <x v="131"/>
    </i>
    <i r="2">
      <x v="132"/>
    </i>
    <i r="2">
      <x v="133"/>
    </i>
    <i r="2">
      <x v="134"/>
    </i>
    <i r="1">
      <x v="51"/>
      <x v="135"/>
    </i>
    <i r="1">
      <x v="52"/>
      <x v="136"/>
    </i>
    <i r="2">
      <x v="137"/>
    </i>
    <i r="2">
      <x v="138"/>
    </i>
    <i r="1">
      <x v="53"/>
      <x v="139"/>
    </i>
    <i r="2">
      <x v="140"/>
    </i>
    <i r="2">
      <x v="141"/>
    </i>
    <i r="2">
      <x v="142"/>
    </i>
    <i r="2">
      <x v="143"/>
    </i>
    <i r="1">
      <x v="54"/>
      <x v="144"/>
    </i>
    <i r="2">
      <x v="145"/>
    </i>
    <i r="2">
      <x v="146"/>
    </i>
    <i r="2">
      <x v="147"/>
    </i>
    <i r="1">
      <x v="55"/>
      <x v="148"/>
    </i>
    <i r="2">
      <x v="149"/>
    </i>
    <i r="2">
      <x v="150"/>
    </i>
    <i r="2">
      <x v="151"/>
    </i>
    <i r="1">
      <x v="56"/>
      <x v="152"/>
    </i>
    <i r="2">
      <x v="153"/>
    </i>
    <i r="2">
      <x v="154"/>
    </i>
    <i r="2">
      <x v="155"/>
    </i>
    <i r="1">
      <x v="57"/>
      <x v="156"/>
    </i>
    <i r="2">
      <x v="157"/>
    </i>
    <i r="1">
      <x v="58"/>
      <x v="158"/>
    </i>
    <i r="1">
      <x v="59"/>
      <x v="159"/>
    </i>
    <i r="2">
      <x v="160"/>
    </i>
    <i r="2">
      <x v="161"/>
    </i>
    <i r="1">
      <x v="60"/>
      <x v="162"/>
    </i>
    <i r="1">
      <x v="62"/>
      <x v="163"/>
    </i>
    <i r="2">
      <x v="164"/>
    </i>
    <i r="1">
      <x v="63"/>
      <x v="165"/>
    </i>
    <i r="2">
      <x v="166"/>
    </i>
    <i r="1">
      <x v="64"/>
      <x v="167"/>
    </i>
    <i r="2">
      <x v="168"/>
    </i>
    <i r="2">
      <x v="169"/>
    </i>
    <i r="2">
      <x v="170"/>
    </i>
    <i r="1">
      <x v="65"/>
      <x v="171"/>
    </i>
    <i r="2">
      <x v="172"/>
    </i>
    <i r="2">
      <x v="173"/>
    </i>
    <i r="1">
      <x v="66"/>
      <x v="174"/>
    </i>
    <i r="2">
      <x v="175"/>
    </i>
    <i r="2">
      <x v="176"/>
    </i>
    <i r="1">
      <x v="67"/>
      <x v="177"/>
    </i>
    <i t="default">
      <x v="2"/>
    </i>
    <i>
      <x v="4"/>
      <x v="68"/>
      <x v="178"/>
    </i>
    <i r="2">
      <x v="179"/>
    </i>
    <i r="1">
      <x v="69"/>
      <x v="180"/>
    </i>
    <i r="2">
      <x v="181"/>
    </i>
    <i r="1">
      <x v="70"/>
      <x v="182"/>
    </i>
    <i r="2">
      <x v="183"/>
    </i>
    <i r="2">
      <x v="184"/>
    </i>
    <i t="default"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Unique weeks" fld="6" baseField="1" baseItem="2"/>
    <dataField name="Count of Folder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6"/>
  <sheetViews>
    <sheetView topLeftCell="A45" workbookViewId="0">
      <selection activeCell="G63" sqref="G63"/>
    </sheetView>
  </sheetViews>
  <sheetFormatPr defaultRowHeight="15" x14ac:dyDescent="0.25"/>
  <cols>
    <col min="1" max="1" width="16.28515625" style="1" customWidth="1"/>
    <col min="2" max="2" width="14" style="1" customWidth="1"/>
    <col min="3" max="3" width="12.42578125" style="1" customWidth="1"/>
    <col min="5" max="5" width="16.42578125" style="3" customWidth="1"/>
    <col min="6" max="6" width="12.42578125" style="1" customWidth="1"/>
    <col min="7" max="7" width="15.85546875" customWidth="1"/>
    <col min="8" max="8" width="17.85546875" style="3" customWidth="1"/>
  </cols>
  <sheetData>
    <row r="1" spans="1:8" s="4" customFormat="1" x14ac:dyDescent="0.25">
      <c r="A1" s="4" t="s">
        <v>138</v>
      </c>
      <c r="B1" s="4" t="s">
        <v>139</v>
      </c>
      <c r="C1" s="4" t="s">
        <v>140</v>
      </c>
      <c r="D1" s="4" t="s">
        <v>141</v>
      </c>
      <c r="E1" s="5" t="s">
        <v>142</v>
      </c>
      <c r="F1" s="6" t="s">
        <v>143</v>
      </c>
      <c r="G1" s="4" t="s">
        <v>149</v>
      </c>
      <c r="H1" s="5" t="s">
        <v>151</v>
      </c>
    </row>
    <row r="2" spans="1:8" x14ac:dyDescent="0.25">
      <c r="A2" s="1" t="s">
        <v>0</v>
      </c>
      <c r="B2" s="1" t="str">
        <f>LEFT(A2,FIND(".",A2)-1)</f>
        <v>2016</v>
      </c>
      <c r="C2" s="1" t="str">
        <f>MID(A2,FIND(".",A2)+1,2)</f>
        <v>08</v>
      </c>
      <c r="D2" s="1" t="str">
        <f>MID(RIGHT(A2,FIND(".",A2)+1), FIND(".",RIGHT(A2,FIND(".",A2)+1))+1,2)</f>
        <v>04</v>
      </c>
      <c r="E2" s="3">
        <f>DATEVALUE(C2&amp;"-"&amp;D2&amp;"-"&amp;B2)</f>
        <v>42586</v>
      </c>
      <c r="F2" s="1" t="str">
        <f>YEAR(E2)&amp;"-"&amp;TEXT(WEEKNUM(E2,2),"00")</f>
        <v>2016-32</v>
      </c>
      <c r="G2">
        <v>1</v>
      </c>
      <c r="H2" s="3">
        <f>MAX(DATE(B2,1,1),DATE(B2,1,1)-WEEKDAY(DATE(B2,1,1),2)+(WEEKNUM(E2,2)-1)*7+1)</f>
        <v>42583</v>
      </c>
    </row>
    <row r="3" spans="1:8" x14ac:dyDescent="0.25">
      <c r="A3" s="1" t="s">
        <v>1</v>
      </c>
      <c r="B3" s="1" t="str">
        <f>LEFT(A3,FIND(".",A3)-1)</f>
        <v>2016</v>
      </c>
      <c r="C3" s="1" t="str">
        <f>MID(A3,FIND(".",A3)+1,2)</f>
        <v>08</v>
      </c>
      <c r="D3" s="1" t="str">
        <f>MID(RIGHT(A3,FIND(".",A3)+1), FIND(".",RIGHT(A3,FIND(".",A3)+1))+1,2)</f>
        <v>05</v>
      </c>
      <c r="E3" s="3">
        <f>DATEVALUE(C3&amp;"-"&amp;D3&amp;"-"&amp;B3)</f>
        <v>42587</v>
      </c>
      <c r="F3" s="1" t="str">
        <f>YEAR(E3)&amp;"-"&amp;TEXT(WEEKNUM(E3,2),"00")</f>
        <v>2016-32</v>
      </c>
      <c r="G3">
        <f>IF(F3=F2,0,1)</f>
        <v>0</v>
      </c>
      <c r="H3" s="3">
        <f t="shared" ref="H3:H32" si="0">MAX(DATE(B3,1,1),DATE(B3,1,1)-WEEKDAY(DATE(B3,1,1),2)+(WEEKNUM(E3,2)-1)*7+1)</f>
        <v>42583</v>
      </c>
    </row>
    <row r="4" spans="1:8" x14ac:dyDescent="0.25">
      <c r="A4" s="1" t="s">
        <v>2</v>
      </c>
      <c r="B4" s="1" t="str">
        <f>LEFT(A4,FIND(".",A4)-1)</f>
        <v>2016</v>
      </c>
      <c r="C4" s="1" t="str">
        <f>MID(A4,FIND(".",A4)+1,2)</f>
        <v>08</v>
      </c>
      <c r="D4" s="1" t="str">
        <f>MID(RIGHT(A4,FIND(".",A4)+1), FIND(".",RIGHT(A4,FIND(".",A4)+1))+1,2)</f>
        <v>11</v>
      </c>
      <c r="E4" s="3">
        <f>DATEVALUE(C4&amp;"-"&amp;D4&amp;"-"&amp;B4)</f>
        <v>42593</v>
      </c>
      <c r="F4" s="1" t="str">
        <f>YEAR(E4)&amp;"-"&amp;TEXT(WEEKNUM(E4,2),"00")</f>
        <v>2016-33</v>
      </c>
      <c r="G4">
        <f t="shared" ref="G4:G58" si="1">IF(F4=F3,0,1)</f>
        <v>1</v>
      </c>
      <c r="H4" s="3">
        <f t="shared" si="0"/>
        <v>42590</v>
      </c>
    </row>
    <row r="5" spans="1:8" x14ac:dyDescent="0.25">
      <c r="A5" s="1" t="s">
        <v>3</v>
      </c>
      <c r="B5" s="1" t="str">
        <f>LEFT(A5,FIND(".",A5)-1)</f>
        <v>2016</v>
      </c>
      <c r="C5" s="1" t="str">
        <f>MID(A5,FIND(".",A5)+1,2)</f>
        <v>08</v>
      </c>
      <c r="D5" s="1" t="str">
        <f>MID(RIGHT(A5,FIND(".",A5)+1), FIND(".",RIGHT(A5,FIND(".",A5)+1))+1,2)</f>
        <v>12</v>
      </c>
      <c r="E5" s="3">
        <f>DATEVALUE(C5&amp;"-"&amp;D5&amp;"-"&amp;B5)</f>
        <v>42594</v>
      </c>
      <c r="F5" s="1" t="str">
        <f>YEAR(E5)&amp;"-"&amp;TEXT(WEEKNUM(E5,2),"00")</f>
        <v>2016-33</v>
      </c>
      <c r="G5">
        <f t="shared" si="1"/>
        <v>0</v>
      </c>
      <c r="H5" s="3">
        <f t="shared" si="0"/>
        <v>42590</v>
      </c>
    </row>
    <row r="6" spans="1:8" x14ac:dyDescent="0.25">
      <c r="A6" s="1" t="s">
        <v>4</v>
      </c>
      <c r="B6" s="1" t="str">
        <f>LEFT(A6,FIND(".",A6)-1)</f>
        <v>2016</v>
      </c>
      <c r="C6" s="1" t="str">
        <f>MID(A6,FIND(".",A6)+1,2)</f>
        <v>08</v>
      </c>
      <c r="D6" s="1" t="str">
        <f>MID(RIGHT(A6,FIND(".",A6)+1), FIND(".",RIGHT(A6,FIND(".",A6)+1))+1,2)</f>
        <v>17</v>
      </c>
      <c r="E6" s="3">
        <f>DATEVALUE(C6&amp;"-"&amp;D6&amp;"-"&amp;B6)</f>
        <v>42599</v>
      </c>
      <c r="F6" s="1" t="str">
        <f>YEAR(E6)&amp;"-"&amp;TEXT(WEEKNUM(E6,2),"00")</f>
        <v>2016-34</v>
      </c>
      <c r="G6">
        <f t="shared" si="1"/>
        <v>1</v>
      </c>
      <c r="H6" s="3">
        <f t="shared" si="0"/>
        <v>42597</v>
      </c>
    </row>
    <row r="7" spans="1:8" x14ac:dyDescent="0.25">
      <c r="A7" s="1" t="s">
        <v>5</v>
      </c>
      <c r="B7" s="1" t="str">
        <f>LEFT(A7,FIND(".",A7)-1)</f>
        <v>2016</v>
      </c>
      <c r="C7" s="1" t="str">
        <f>MID(A7,FIND(".",A7)+1,2)</f>
        <v>08</v>
      </c>
      <c r="D7" s="1" t="str">
        <f>MID(RIGHT(A7,FIND(".",A7)+1), FIND(".",RIGHT(A7,FIND(".",A7)+1))+1,2)</f>
        <v>18</v>
      </c>
      <c r="E7" s="3">
        <f>DATEVALUE(C7&amp;"-"&amp;D7&amp;"-"&amp;B7)</f>
        <v>42600</v>
      </c>
      <c r="F7" s="1" t="str">
        <f>YEAR(E7)&amp;"-"&amp;TEXT(WEEKNUM(E7,2),"00")</f>
        <v>2016-34</v>
      </c>
      <c r="G7">
        <f t="shared" si="1"/>
        <v>0</v>
      </c>
      <c r="H7" s="3">
        <f t="shared" si="0"/>
        <v>42597</v>
      </c>
    </row>
    <row r="8" spans="1:8" x14ac:dyDescent="0.25">
      <c r="A8" s="1" t="s">
        <v>6</v>
      </c>
      <c r="B8" s="1" t="str">
        <f>LEFT(A8,FIND(".",A8)-1)</f>
        <v>2016</v>
      </c>
      <c r="C8" s="1" t="str">
        <f>MID(A8,FIND(".",A8)+1,2)</f>
        <v>09</v>
      </c>
      <c r="D8" s="1" t="str">
        <f>MID(RIGHT(A8,FIND(".",A8)+1), FIND(".",RIGHT(A8,FIND(".",A8)+1))+1,2)</f>
        <v>14</v>
      </c>
      <c r="E8" s="3">
        <f>DATEVALUE(C8&amp;"-"&amp;D8&amp;"-"&amp;B8)</f>
        <v>42627</v>
      </c>
      <c r="F8" s="1" t="str">
        <f>YEAR(E8)&amp;"-"&amp;TEXT(WEEKNUM(E8,2),"00")</f>
        <v>2016-38</v>
      </c>
      <c r="G8">
        <f t="shared" si="1"/>
        <v>1</v>
      </c>
      <c r="H8" s="3">
        <f t="shared" si="0"/>
        <v>42625</v>
      </c>
    </row>
    <row r="9" spans="1:8" x14ac:dyDescent="0.25">
      <c r="A9" s="1" t="s">
        <v>7</v>
      </c>
      <c r="B9" s="1" t="str">
        <f>LEFT(A9,FIND(".",A9)-1)</f>
        <v>2016</v>
      </c>
      <c r="C9" s="1" t="str">
        <f>MID(A9,FIND(".",A9)+1,2)</f>
        <v>09</v>
      </c>
      <c r="D9" s="1" t="str">
        <f>MID(RIGHT(A9,FIND(".",A9)+1), FIND(".",RIGHT(A9,FIND(".",A9)+1))+1,2)</f>
        <v>15</v>
      </c>
      <c r="E9" s="3">
        <f>DATEVALUE(C9&amp;"-"&amp;D9&amp;"-"&amp;B9)</f>
        <v>42628</v>
      </c>
      <c r="F9" s="1" t="str">
        <f>YEAR(E9)&amp;"-"&amp;TEXT(WEEKNUM(E9,2),"00")</f>
        <v>2016-38</v>
      </c>
      <c r="G9">
        <f t="shared" si="1"/>
        <v>0</v>
      </c>
      <c r="H9" s="3">
        <f t="shared" si="0"/>
        <v>42625</v>
      </c>
    </row>
    <row r="10" spans="1:8" x14ac:dyDescent="0.25">
      <c r="A10" s="1" t="s">
        <v>8</v>
      </c>
      <c r="B10" s="1" t="str">
        <f>LEFT(A10,FIND(".",A10)-1)</f>
        <v>2016</v>
      </c>
      <c r="C10" s="1" t="str">
        <f>MID(A10,FIND(".",A10)+1,2)</f>
        <v>09</v>
      </c>
      <c r="D10" s="1" t="str">
        <f>MID(RIGHT(A10,FIND(".",A10)+1), FIND(".",RIGHT(A10,FIND(".",A10)+1))+1,2)</f>
        <v>20</v>
      </c>
      <c r="E10" s="3">
        <f>DATEVALUE(C10&amp;"-"&amp;D10&amp;"-"&amp;B10)</f>
        <v>42633</v>
      </c>
      <c r="F10" s="1" t="str">
        <f>YEAR(E10)&amp;"-"&amp;TEXT(WEEKNUM(E10,2),"00")</f>
        <v>2016-39</v>
      </c>
      <c r="G10">
        <f t="shared" si="1"/>
        <v>1</v>
      </c>
      <c r="H10" s="3">
        <f t="shared" si="0"/>
        <v>42632</v>
      </c>
    </row>
    <row r="11" spans="1:8" x14ac:dyDescent="0.25">
      <c r="A11" s="1" t="s">
        <v>9</v>
      </c>
      <c r="B11" s="1" t="str">
        <f>LEFT(A11,FIND(".",A11)-1)</f>
        <v>2016</v>
      </c>
      <c r="C11" s="1" t="str">
        <f>MID(A11,FIND(".",A11)+1,2)</f>
        <v>09</v>
      </c>
      <c r="D11" s="1" t="str">
        <f>MID(RIGHT(A11,FIND(".",A11)+1), FIND(".",RIGHT(A11,FIND(".",A11)+1))+1,2)</f>
        <v>23</v>
      </c>
      <c r="E11" s="3">
        <f>DATEVALUE(C11&amp;"-"&amp;D11&amp;"-"&amp;B11)</f>
        <v>42636</v>
      </c>
      <c r="F11" s="1" t="str">
        <f>YEAR(E11)&amp;"-"&amp;TEXT(WEEKNUM(E11,2),"00")</f>
        <v>2016-39</v>
      </c>
      <c r="G11">
        <f t="shared" si="1"/>
        <v>0</v>
      </c>
      <c r="H11" s="3">
        <f t="shared" si="0"/>
        <v>42632</v>
      </c>
    </row>
    <row r="12" spans="1:8" x14ac:dyDescent="0.25">
      <c r="A12" s="1" t="s">
        <v>10</v>
      </c>
      <c r="B12" s="1" t="str">
        <f>LEFT(A12,FIND(".",A12)-1)</f>
        <v>2016</v>
      </c>
      <c r="C12" s="1" t="str">
        <f>MID(A12,FIND(".",A12)+1,2)</f>
        <v>10</v>
      </c>
      <c r="D12" s="1" t="str">
        <f>MID(RIGHT(A12,FIND(".",A12)+1), FIND(".",RIGHT(A12,FIND(".",A12)+1))+1,2)</f>
        <v>07</v>
      </c>
      <c r="E12" s="3">
        <f>DATEVALUE(C12&amp;"-"&amp;D12&amp;"-"&amp;B12)</f>
        <v>42650</v>
      </c>
      <c r="F12" s="1" t="str">
        <f>YEAR(E12)&amp;"-"&amp;TEXT(WEEKNUM(E12,2),"00")</f>
        <v>2016-41</v>
      </c>
      <c r="G12">
        <f t="shared" si="1"/>
        <v>1</v>
      </c>
      <c r="H12" s="3">
        <f t="shared" si="0"/>
        <v>42646</v>
      </c>
    </row>
    <row r="13" spans="1:8" x14ac:dyDescent="0.25">
      <c r="A13" s="1" t="s">
        <v>11</v>
      </c>
      <c r="B13" s="1" t="str">
        <f>LEFT(A13,FIND(".",A13)-1)</f>
        <v>2016</v>
      </c>
      <c r="C13" s="1" t="str">
        <f>MID(A13,FIND(".",A13)+1,2)</f>
        <v>10</v>
      </c>
      <c r="D13" s="1" t="str">
        <f>MID(RIGHT(A13,FIND(".",A13)+1), FIND(".",RIGHT(A13,FIND(".",A13)+1))+1,2)</f>
        <v>10</v>
      </c>
      <c r="E13" s="3">
        <f>DATEVALUE(C13&amp;"-"&amp;D13&amp;"-"&amp;B13)</f>
        <v>42653</v>
      </c>
      <c r="F13" s="1" t="str">
        <f>YEAR(E13)&amp;"-"&amp;TEXT(WEEKNUM(E13,2),"00")</f>
        <v>2016-42</v>
      </c>
      <c r="G13">
        <f t="shared" si="1"/>
        <v>1</v>
      </c>
      <c r="H13" s="3">
        <f t="shared" si="0"/>
        <v>42653</v>
      </c>
    </row>
    <row r="14" spans="1:8" x14ac:dyDescent="0.25">
      <c r="A14" s="1" t="s">
        <v>12</v>
      </c>
      <c r="B14" s="1" t="str">
        <f>LEFT(A14,FIND(".",A14)-1)</f>
        <v>2016</v>
      </c>
      <c r="C14" s="1" t="str">
        <f>MID(A14,FIND(".",A14)+1,2)</f>
        <v>10</v>
      </c>
      <c r="D14" s="1" t="str">
        <f>MID(RIGHT(A14,FIND(".",A14)+1), FIND(".",RIGHT(A14,FIND(".",A14)+1))+1,2)</f>
        <v>13</v>
      </c>
      <c r="E14" s="3">
        <f>DATEVALUE(C14&amp;"-"&amp;D14&amp;"-"&amp;B14)</f>
        <v>42656</v>
      </c>
      <c r="F14" s="1" t="str">
        <f>YEAR(E14)&amp;"-"&amp;TEXT(WEEKNUM(E14,2),"00")</f>
        <v>2016-42</v>
      </c>
      <c r="G14">
        <f t="shared" si="1"/>
        <v>0</v>
      </c>
      <c r="H14" s="3">
        <f t="shared" si="0"/>
        <v>42653</v>
      </c>
    </row>
    <row r="15" spans="1:8" x14ac:dyDescent="0.25">
      <c r="A15" s="1" t="s">
        <v>13</v>
      </c>
      <c r="B15" s="1" t="str">
        <f>LEFT(A15,FIND(".",A15)-1)</f>
        <v>2016</v>
      </c>
      <c r="C15" s="1" t="str">
        <f>MID(A15,FIND(".",A15)+1,2)</f>
        <v>10</v>
      </c>
      <c r="D15" s="1" t="str">
        <f>MID(RIGHT(A15,FIND(".",A15)+1), FIND(".",RIGHT(A15,FIND(".",A15)+1))+1,2)</f>
        <v>21</v>
      </c>
      <c r="E15" s="3">
        <f>DATEVALUE(C15&amp;"-"&amp;D15&amp;"-"&amp;B15)</f>
        <v>42664</v>
      </c>
      <c r="F15" s="1" t="str">
        <f>YEAR(E15)&amp;"-"&amp;TEXT(WEEKNUM(E15,2),"00")</f>
        <v>2016-43</v>
      </c>
      <c r="G15">
        <f t="shared" si="1"/>
        <v>1</v>
      </c>
      <c r="H15" s="3">
        <f t="shared" si="0"/>
        <v>42660</v>
      </c>
    </row>
    <row r="16" spans="1:8" x14ac:dyDescent="0.25">
      <c r="A16" s="1" t="s">
        <v>14</v>
      </c>
      <c r="B16" s="1" t="str">
        <f>LEFT(A16,FIND(".",A16)-1)</f>
        <v>2016</v>
      </c>
      <c r="C16" s="1" t="str">
        <f>MID(A16,FIND(".",A16)+1,2)</f>
        <v>10</v>
      </c>
      <c r="D16" s="1" t="str">
        <f>MID(RIGHT(A16,FIND(".",A16)+1), FIND(".",RIGHT(A16,FIND(".",A16)+1))+1,2)</f>
        <v>26</v>
      </c>
      <c r="E16" s="3">
        <f>DATEVALUE(C16&amp;"-"&amp;D16&amp;"-"&amp;B16)</f>
        <v>42669</v>
      </c>
      <c r="F16" s="1" t="str">
        <f>YEAR(E16)&amp;"-"&amp;TEXT(WEEKNUM(E16,2),"00")</f>
        <v>2016-44</v>
      </c>
      <c r="G16">
        <f t="shared" si="1"/>
        <v>1</v>
      </c>
      <c r="H16" s="3">
        <f t="shared" si="0"/>
        <v>42667</v>
      </c>
    </row>
    <row r="17" spans="1:8" x14ac:dyDescent="0.25">
      <c r="A17" s="1" t="s">
        <v>15</v>
      </c>
      <c r="B17" s="1" t="str">
        <f>LEFT(A17,FIND(".",A17)-1)</f>
        <v>2016</v>
      </c>
      <c r="C17" s="1" t="str">
        <f>MID(A17,FIND(".",A17)+1,2)</f>
        <v>10</v>
      </c>
      <c r="D17" s="1" t="str">
        <f>MID(RIGHT(A17,FIND(".",A17)+1), FIND(".",RIGHT(A17,FIND(".",A17)+1))+1,2)</f>
        <v>27</v>
      </c>
      <c r="E17" s="3">
        <f>DATEVALUE(C17&amp;"-"&amp;D17&amp;"-"&amp;B17)</f>
        <v>42670</v>
      </c>
      <c r="F17" s="1" t="str">
        <f>YEAR(E17)&amp;"-"&amp;TEXT(WEEKNUM(E17,2),"00")</f>
        <v>2016-44</v>
      </c>
      <c r="G17">
        <f t="shared" si="1"/>
        <v>0</v>
      </c>
      <c r="H17" s="3">
        <f t="shared" si="0"/>
        <v>42667</v>
      </c>
    </row>
    <row r="18" spans="1:8" x14ac:dyDescent="0.25">
      <c r="A18" s="1" t="s">
        <v>16</v>
      </c>
      <c r="B18" s="1" t="str">
        <f>LEFT(A18,FIND(".",A18)-1)</f>
        <v>2016</v>
      </c>
      <c r="C18" s="1" t="str">
        <f>MID(A18,FIND(".",A18)+1,2)</f>
        <v>10</v>
      </c>
      <c r="D18" s="1" t="str">
        <f>MID(RIGHT(A18,FIND(".",A18)+1), FIND(".",RIGHT(A18,FIND(".",A18)+1))+1,2)</f>
        <v>31</v>
      </c>
      <c r="E18" s="3">
        <f>DATEVALUE(C18&amp;"-"&amp;D18&amp;"-"&amp;B18)</f>
        <v>42674</v>
      </c>
      <c r="F18" s="1" t="str">
        <f>YEAR(E18)&amp;"-"&amp;TEXT(WEEKNUM(E18,2),"00")</f>
        <v>2016-45</v>
      </c>
      <c r="G18">
        <f t="shared" si="1"/>
        <v>1</v>
      </c>
      <c r="H18" s="3">
        <f t="shared" si="0"/>
        <v>42674</v>
      </c>
    </row>
    <row r="19" spans="1:8" x14ac:dyDescent="0.25">
      <c r="A19" s="1" t="s">
        <v>17</v>
      </c>
      <c r="B19" s="1" t="str">
        <f>LEFT(A19,FIND(".",A19)-1)</f>
        <v>2016</v>
      </c>
      <c r="C19" s="1" t="str">
        <f>MID(A19,FIND(".",A19)+1,2)</f>
        <v>11</v>
      </c>
      <c r="D19" s="1" t="str">
        <f>MID(RIGHT(A19,FIND(".",A19)+1), FIND(".",RIGHT(A19,FIND(".",A19)+1))+1,2)</f>
        <v>07</v>
      </c>
      <c r="E19" s="3">
        <f>DATEVALUE(C19&amp;"-"&amp;D19&amp;"-"&amp;B19)</f>
        <v>42681</v>
      </c>
      <c r="F19" s="1" t="str">
        <f>YEAR(E19)&amp;"-"&amp;TEXT(WEEKNUM(E19,2),"00")</f>
        <v>2016-46</v>
      </c>
      <c r="G19">
        <f t="shared" si="1"/>
        <v>1</v>
      </c>
      <c r="H19" s="3">
        <f t="shared" si="0"/>
        <v>42681</v>
      </c>
    </row>
    <row r="20" spans="1:8" x14ac:dyDescent="0.25">
      <c r="A20" s="1" t="s">
        <v>18</v>
      </c>
      <c r="B20" s="1" t="str">
        <f>LEFT(A20,FIND(".",A20)-1)</f>
        <v>2016</v>
      </c>
      <c r="C20" s="1" t="str">
        <f>MID(A20,FIND(".",A20)+1,2)</f>
        <v>11</v>
      </c>
      <c r="D20" s="1" t="str">
        <f>MID(RIGHT(A20,FIND(".",A20)+1), FIND(".",RIGHT(A20,FIND(".",A20)+1))+1,2)</f>
        <v>11</v>
      </c>
      <c r="E20" s="3">
        <f>DATEVALUE(C20&amp;"-"&amp;D20&amp;"-"&amp;B20)</f>
        <v>42685</v>
      </c>
      <c r="F20" s="1" t="str">
        <f>YEAR(E20)&amp;"-"&amp;TEXT(WEEKNUM(E20,2),"00")</f>
        <v>2016-46</v>
      </c>
      <c r="G20">
        <f t="shared" si="1"/>
        <v>0</v>
      </c>
      <c r="H20" s="3">
        <f t="shared" si="0"/>
        <v>42681</v>
      </c>
    </row>
    <row r="21" spans="1:8" x14ac:dyDescent="0.25">
      <c r="A21" s="1" t="s">
        <v>19</v>
      </c>
      <c r="B21" s="1" t="str">
        <f>LEFT(A21,FIND(".",A21)-1)</f>
        <v>2016</v>
      </c>
      <c r="C21" s="1" t="str">
        <f>MID(A21,FIND(".",A21)+1,2)</f>
        <v>11</v>
      </c>
      <c r="D21" s="1" t="str">
        <f>MID(RIGHT(A21,FIND(".",A21)+1), FIND(".",RIGHT(A21,FIND(".",A21)+1))+1,2)</f>
        <v>17</v>
      </c>
      <c r="E21" s="3">
        <f>DATEVALUE(C21&amp;"-"&amp;D21&amp;"-"&amp;B21)</f>
        <v>42691</v>
      </c>
      <c r="F21" s="1" t="str">
        <f>YEAR(E21)&amp;"-"&amp;TEXT(WEEKNUM(E21,2),"00")</f>
        <v>2016-47</v>
      </c>
      <c r="G21">
        <f t="shared" si="1"/>
        <v>1</v>
      </c>
      <c r="H21" s="3">
        <f t="shared" si="0"/>
        <v>42688</v>
      </c>
    </row>
    <row r="22" spans="1:8" x14ac:dyDescent="0.25">
      <c r="A22" s="1" t="s">
        <v>20</v>
      </c>
      <c r="B22" s="1" t="str">
        <f>LEFT(A22,FIND(".",A22)-1)</f>
        <v>2016</v>
      </c>
      <c r="C22" s="1" t="str">
        <f>MID(A22,FIND(".",A22)+1,2)</f>
        <v>11</v>
      </c>
      <c r="D22" s="1" t="str">
        <f>MID(RIGHT(A22,FIND(".",A22)+1), FIND(".",RIGHT(A22,FIND(".",A22)+1))+1,2)</f>
        <v>18</v>
      </c>
      <c r="E22" s="3">
        <f>DATEVALUE(C22&amp;"-"&amp;D22&amp;"-"&amp;B22)</f>
        <v>42692</v>
      </c>
      <c r="F22" s="1" t="str">
        <f>YEAR(E22)&amp;"-"&amp;TEXT(WEEKNUM(E22,2),"00")</f>
        <v>2016-47</v>
      </c>
      <c r="G22">
        <f t="shared" si="1"/>
        <v>0</v>
      </c>
      <c r="H22" s="3">
        <f t="shared" si="0"/>
        <v>42688</v>
      </c>
    </row>
    <row r="23" spans="1:8" x14ac:dyDescent="0.25">
      <c r="A23" s="1" t="s">
        <v>21</v>
      </c>
      <c r="B23" s="1" t="str">
        <f>LEFT(A23,FIND(".",A23)-1)</f>
        <v>2016</v>
      </c>
      <c r="C23" s="1" t="str">
        <f>MID(A23,FIND(".",A23)+1,2)</f>
        <v>11</v>
      </c>
      <c r="D23" s="1" t="str">
        <f>MID(RIGHT(A23,FIND(".",A23)+1), FIND(".",RIGHT(A23,FIND(".",A23)+1))+1,2)</f>
        <v>28</v>
      </c>
      <c r="E23" s="3">
        <f>DATEVALUE(C23&amp;"-"&amp;D23&amp;"-"&amp;B23)</f>
        <v>42702</v>
      </c>
      <c r="F23" s="1" t="str">
        <f>YEAR(E23)&amp;"-"&amp;TEXT(WEEKNUM(E23,2),"00")</f>
        <v>2016-49</v>
      </c>
      <c r="G23">
        <f t="shared" si="1"/>
        <v>1</v>
      </c>
      <c r="H23" s="3">
        <f t="shared" si="0"/>
        <v>42702</v>
      </c>
    </row>
    <row r="24" spans="1:8" x14ac:dyDescent="0.25">
      <c r="A24" s="1" t="s">
        <v>22</v>
      </c>
      <c r="B24" s="1" t="str">
        <f>LEFT(A24,FIND(".",A24)-1)</f>
        <v>2016</v>
      </c>
      <c r="C24" s="1" t="str">
        <f>MID(A24,FIND(".",A24)+1,2)</f>
        <v>11</v>
      </c>
      <c r="D24" s="1" t="str">
        <f>MID(RIGHT(A24,FIND(".",A24)+1), FIND(".",RIGHT(A24,FIND(".",A24)+1))+1,2)</f>
        <v>29</v>
      </c>
      <c r="E24" s="3">
        <f>DATEVALUE(C24&amp;"-"&amp;D24&amp;"-"&amp;B24)</f>
        <v>42703</v>
      </c>
      <c r="F24" s="1" t="str">
        <f>YEAR(E24)&amp;"-"&amp;TEXT(WEEKNUM(E24,2),"00")</f>
        <v>2016-49</v>
      </c>
      <c r="G24">
        <f t="shared" si="1"/>
        <v>0</v>
      </c>
      <c r="H24" s="3">
        <f t="shared" si="0"/>
        <v>42702</v>
      </c>
    </row>
    <row r="25" spans="1:8" x14ac:dyDescent="0.25">
      <c r="A25" s="1" t="s">
        <v>23</v>
      </c>
      <c r="B25" s="1" t="str">
        <f>LEFT(A25,FIND(".",A25)-1)</f>
        <v>2016</v>
      </c>
      <c r="C25" s="1" t="str">
        <f>MID(A25,FIND(".",A25)+1,2)</f>
        <v>11</v>
      </c>
      <c r="D25" s="1" t="str">
        <f>MID(RIGHT(A25,FIND(".",A25)+1), FIND(".",RIGHT(A25,FIND(".",A25)+1))+1,2)</f>
        <v>30</v>
      </c>
      <c r="E25" s="3">
        <f>DATEVALUE(C25&amp;"-"&amp;D25&amp;"-"&amp;B25)</f>
        <v>42704</v>
      </c>
      <c r="F25" s="1" t="str">
        <f>YEAR(E25)&amp;"-"&amp;TEXT(WEEKNUM(E25,2),"00")</f>
        <v>2016-49</v>
      </c>
      <c r="G25">
        <f t="shared" si="1"/>
        <v>0</v>
      </c>
      <c r="H25" s="3">
        <f t="shared" si="0"/>
        <v>42702</v>
      </c>
    </row>
    <row r="26" spans="1:8" x14ac:dyDescent="0.25">
      <c r="A26" s="1" t="s">
        <v>24</v>
      </c>
      <c r="B26" s="1" t="str">
        <f>LEFT(A26,FIND(".",A26)-1)</f>
        <v>2016</v>
      </c>
      <c r="C26" s="1" t="str">
        <f>MID(A26,FIND(".",A26)+1,2)</f>
        <v>12</v>
      </c>
      <c r="D26" s="1" t="str">
        <f>MID(RIGHT(A26,FIND(".",A26)+1), FIND(".",RIGHT(A26,FIND(".",A26)+1))+1,2)</f>
        <v>02</v>
      </c>
      <c r="E26" s="3">
        <f>DATEVALUE(C26&amp;"-"&amp;D26&amp;"-"&amp;B26)</f>
        <v>42706</v>
      </c>
      <c r="F26" s="1" t="str">
        <f>YEAR(E26)&amp;"-"&amp;TEXT(WEEKNUM(E26,2),"00")</f>
        <v>2016-49</v>
      </c>
      <c r="G26">
        <f t="shared" si="1"/>
        <v>0</v>
      </c>
      <c r="H26" s="3">
        <f t="shared" si="0"/>
        <v>42702</v>
      </c>
    </row>
    <row r="27" spans="1:8" x14ac:dyDescent="0.25">
      <c r="A27" s="1" t="s">
        <v>25</v>
      </c>
      <c r="B27" s="1" t="str">
        <f>LEFT(A27,FIND(".",A27)-1)</f>
        <v>2016</v>
      </c>
      <c r="C27" s="1" t="str">
        <f>MID(A27,FIND(".",A27)+1,2)</f>
        <v>12</v>
      </c>
      <c r="D27" s="1" t="str">
        <f>MID(RIGHT(A27,FIND(".",A27)+1), FIND(".",RIGHT(A27,FIND(".",A27)+1))+1,2)</f>
        <v>05</v>
      </c>
      <c r="E27" s="3">
        <f>DATEVALUE(C27&amp;"-"&amp;D27&amp;"-"&amp;B27)</f>
        <v>42709</v>
      </c>
      <c r="F27" s="1" t="str">
        <f>YEAR(E27)&amp;"-"&amp;TEXT(WEEKNUM(E27,2),"00")</f>
        <v>2016-50</v>
      </c>
      <c r="G27">
        <f t="shared" si="1"/>
        <v>1</v>
      </c>
      <c r="H27" s="3">
        <f t="shared" si="0"/>
        <v>42709</v>
      </c>
    </row>
    <row r="28" spans="1:8" x14ac:dyDescent="0.25">
      <c r="A28" s="1" t="s">
        <v>26</v>
      </c>
      <c r="B28" s="1" t="str">
        <f>LEFT(A28,FIND(".",A28)-1)</f>
        <v>2016</v>
      </c>
      <c r="C28" s="1" t="str">
        <f>MID(A28,FIND(".",A28)+1,2)</f>
        <v>12</v>
      </c>
      <c r="D28" s="1" t="str">
        <f>MID(RIGHT(A28,FIND(".",A28)+1), FIND(".",RIGHT(A28,FIND(".",A28)+1))+1,2)</f>
        <v>07</v>
      </c>
      <c r="E28" s="3">
        <f>DATEVALUE(C28&amp;"-"&amp;D28&amp;"-"&amp;B28)</f>
        <v>42711</v>
      </c>
      <c r="F28" s="1" t="str">
        <f>YEAR(E28)&amp;"-"&amp;TEXT(WEEKNUM(E28,2),"00")</f>
        <v>2016-50</v>
      </c>
      <c r="G28">
        <f t="shared" si="1"/>
        <v>0</v>
      </c>
      <c r="H28" s="3">
        <f t="shared" si="0"/>
        <v>42709</v>
      </c>
    </row>
    <row r="29" spans="1:8" x14ac:dyDescent="0.25">
      <c r="A29" s="1" t="s">
        <v>27</v>
      </c>
      <c r="B29" s="1" t="str">
        <f>LEFT(A29,FIND(".",A29)-1)</f>
        <v>2016</v>
      </c>
      <c r="C29" s="1" t="str">
        <f>MID(A29,FIND(".",A29)+1,2)</f>
        <v>12</v>
      </c>
      <c r="D29" s="1" t="str">
        <f>MID(RIGHT(A29,FIND(".",A29)+1), FIND(".",RIGHT(A29,FIND(".",A29)+1))+1,2)</f>
        <v>08</v>
      </c>
      <c r="E29" s="3">
        <f>DATEVALUE(C29&amp;"-"&amp;D29&amp;"-"&amp;B29)</f>
        <v>42712</v>
      </c>
      <c r="F29" s="1" t="str">
        <f>YEAR(E29)&amp;"-"&amp;TEXT(WEEKNUM(E29,2),"00")</f>
        <v>2016-50</v>
      </c>
      <c r="G29">
        <f t="shared" si="1"/>
        <v>0</v>
      </c>
      <c r="H29" s="3">
        <f t="shared" si="0"/>
        <v>42709</v>
      </c>
    </row>
    <row r="30" spans="1:8" x14ac:dyDescent="0.25">
      <c r="A30" s="1" t="s">
        <v>28</v>
      </c>
      <c r="B30" s="1" t="str">
        <f>LEFT(A30,FIND(".",A30)-1)</f>
        <v>2016</v>
      </c>
      <c r="C30" s="1" t="str">
        <f>MID(A30,FIND(".",A30)+1,2)</f>
        <v>12</v>
      </c>
      <c r="D30" s="1" t="str">
        <f>MID(RIGHT(A30,FIND(".",A30)+1), FIND(".",RIGHT(A30,FIND(".",A30)+1))+1,2)</f>
        <v>09</v>
      </c>
      <c r="E30" s="3">
        <f>DATEVALUE(C30&amp;"-"&amp;D30&amp;"-"&amp;B30)</f>
        <v>42713</v>
      </c>
      <c r="F30" s="1" t="str">
        <f>YEAR(E30)&amp;"-"&amp;TEXT(WEEKNUM(E30,2),"00")</f>
        <v>2016-50</v>
      </c>
      <c r="G30">
        <f t="shared" si="1"/>
        <v>0</v>
      </c>
      <c r="H30" s="3">
        <f t="shared" si="0"/>
        <v>42709</v>
      </c>
    </row>
    <row r="31" spans="1:8" x14ac:dyDescent="0.25">
      <c r="A31" s="1" t="s">
        <v>29</v>
      </c>
      <c r="B31" s="1" t="str">
        <f>LEFT(A31,FIND(".",A31)-1)</f>
        <v>2016</v>
      </c>
      <c r="C31" s="1" t="str">
        <f>MID(A31,FIND(".",A31)+1,2)</f>
        <v>12</v>
      </c>
      <c r="D31" s="1" t="str">
        <f>MID(RIGHT(A31,FIND(".",A31)+1), FIND(".",RIGHT(A31,FIND(".",A31)+1))+1,2)</f>
        <v>12</v>
      </c>
      <c r="E31" s="3">
        <f>DATEVALUE(C31&amp;"-"&amp;D31&amp;"-"&amp;B31)</f>
        <v>42716</v>
      </c>
      <c r="F31" s="1" t="str">
        <f>YEAR(E31)&amp;"-"&amp;TEXT(WEEKNUM(E31,2),"00")</f>
        <v>2016-51</v>
      </c>
      <c r="G31">
        <f t="shared" si="1"/>
        <v>1</v>
      </c>
      <c r="H31" s="3">
        <f t="shared" si="0"/>
        <v>42716</v>
      </c>
    </row>
    <row r="32" spans="1:8" x14ac:dyDescent="0.25">
      <c r="A32" s="1" t="s">
        <v>30</v>
      </c>
      <c r="B32" s="1" t="str">
        <f>LEFT(A32,FIND(".",A32)-1)</f>
        <v>2016</v>
      </c>
      <c r="C32" s="1" t="str">
        <f>MID(A32,FIND(".",A32)+1,2)</f>
        <v>12</v>
      </c>
      <c r="D32" s="1" t="str">
        <f>MID(RIGHT(A32,FIND(".",A32)+1), FIND(".",RIGHT(A32,FIND(".",A32)+1))+1,2)</f>
        <v>13</v>
      </c>
      <c r="E32" s="3">
        <f>DATEVALUE(C32&amp;"-"&amp;D32&amp;"-"&amp;B32)</f>
        <v>42717</v>
      </c>
      <c r="F32" s="1" t="str">
        <f>YEAR(E32)&amp;"-"&amp;TEXT(WEEKNUM(E32,2),"00")</f>
        <v>2016-51</v>
      </c>
      <c r="G32">
        <f t="shared" si="1"/>
        <v>0</v>
      </c>
      <c r="H32" s="3">
        <f t="shared" si="0"/>
        <v>42716</v>
      </c>
    </row>
    <row r="33" spans="1:8" x14ac:dyDescent="0.25">
      <c r="A33" s="1" t="s">
        <v>155</v>
      </c>
      <c r="B33" s="1" t="str">
        <f t="shared" ref="B33:B57" si="2">LEFT(A33,FIND(".",A33)-1)</f>
        <v>2017</v>
      </c>
      <c r="C33" s="1" t="str">
        <f t="shared" ref="C33:C57" si="3">MID(A33,FIND(".",A33)+1,2)</f>
        <v>01</v>
      </c>
      <c r="D33" s="1" t="str">
        <f t="shared" ref="D33:D57" si="4">MID(RIGHT(A33,FIND(".",A33)+1), FIND(".",RIGHT(A33,FIND(".",A33)+1))+1,2)</f>
        <v>13</v>
      </c>
      <c r="E33" s="3">
        <f t="shared" ref="E33:E57" si="5">DATEVALUE(C33&amp;"-"&amp;D33&amp;"-"&amp;B33)</f>
        <v>42748</v>
      </c>
      <c r="F33" s="1" t="str">
        <f t="shared" ref="F33:F57" si="6">YEAR(E33)&amp;"-"&amp;TEXT(WEEKNUM(E33,2),"00")</f>
        <v>2017-03</v>
      </c>
      <c r="G33">
        <f t="shared" si="1"/>
        <v>1</v>
      </c>
      <c r="H33" s="3">
        <f t="shared" ref="H33:H57" si="7">MAX(DATE(B33,1,1),DATE(B33,1,1)-WEEKDAY(DATE(B33,1,1),2)+(WEEKNUM(E33,2)-1)*7+1)</f>
        <v>42744</v>
      </c>
    </row>
    <row r="34" spans="1:8" x14ac:dyDescent="0.25">
      <c r="A34" s="1" t="s">
        <v>156</v>
      </c>
      <c r="B34" s="1" t="str">
        <f t="shared" si="2"/>
        <v>2017</v>
      </c>
      <c r="C34" s="1" t="str">
        <f t="shared" si="3"/>
        <v>01</v>
      </c>
      <c r="D34" s="1" t="str">
        <f t="shared" si="4"/>
        <v>16</v>
      </c>
      <c r="E34" s="3">
        <f t="shared" si="5"/>
        <v>42751</v>
      </c>
      <c r="F34" s="1" t="str">
        <f t="shared" si="6"/>
        <v>2017-04</v>
      </c>
      <c r="G34">
        <f t="shared" si="1"/>
        <v>1</v>
      </c>
      <c r="H34" s="3">
        <f t="shared" si="7"/>
        <v>42751</v>
      </c>
    </row>
    <row r="35" spans="1:8" x14ac:dyDescent="0.25">
      <c r="A35" s="1" t="s">
        <v>157</v>
      </c>
      <c r="B35" s="1" t="str">
        <f t="shared" si="2"/>
        <v>2017</v>
      </c>
      <c r="C35" s="1" t="str">
        <f t="shared" si="3"/>
        <v>01</v>
      </c>
      <c r="D35" s="1" t="str">
        <f t="shared" si="4"/>
        <v>17</v>
      </c>
      <c r="E35" s="3">
        <f t="shared" si="5"/>
        <v>42752</v>
      </c>
      <c r="F35" s="1" t="str">
        <f t="shared" si="6"/>
        <v>2017-04</v>
      </c>
      <c r="G35">
        <f t="shared" si="1"/>
        <v>0</v>
      </c>
      <c r="H35" s="3">
        <f t="shared" si="7"/>
        <v>42751</v>
      </c>
    </row>
    <row r="36" spans="1:8" x14ac:dyDescent="0.25">
      <c r="A36" s="1" t="s">
        <v>158</v>
      </c>
      <c r="B36" s="1" t="str">
        <f t="shared" si="2"/>
        <v>2017</v>
      </c>
      <c r="C36" s="1" t="str">
        <f t="shared" si="3"/>
        <v>01</v>
      </c>
      <c r="D36" s="1" t="str">
        <f t="shared" si="4"/>
        <v>18</v>
      </c>
      <c r="E36" s="3">
        <f t="shared" si="5"/>
        <v>42753</v>
      </c>
      <c r="F36" s="1" t="str">
        <f t="shared" si="6"/>
        <v>2017-04</v>
      </c>
      <c r="G36">
        <f t="shared" si="1"/>
        <v>0</v>
      </c>
      <c r="H36" s="3">
        <f t="shared" si="7"/>
        <v>42751</v>
      </c>
    </row>
    <row r="37" spans="1:8" x14ac:dyDescent="0.25">
      <c r="A37" s="1" t="s">
        <v>159</v>
      </c>
      <c r="B37" s="1" t="str">
        <f t="shared" si="2"/>
        <v>2017</v>
      </c>
      <c r="C37" s="1" t="str">
        <f t="shared" si="3"/>
        <v>01</v>
      </c>
      <c r="D37" s="1" t="str">
        <f t="shared" si="4"/>
        <v>19</v>
      </c>
      <c r="E37" s="3">
        <f t="shared" si="5"/>
        <v>42754</v>
      </c>
      <c r="F37" s="1" t="str">
        <f t="shared" si="6"/>
        <v>2017-04</v>
      </c>
      <c r="G37">
        <f t="shared" si="1"/>
        <v>0</v>
      </c>
      <c r="H37" s="3">
        <f t="shared" si="7"/>
        <v>42751</v>
      </c>
    </row>
    <row r="38" spans="1:8" x14ac:dyDescent="0.25">
      <c r="A38" s="1" t="s">
        <v>160</v>
      </c>
      <c r="B38" s="1" t="str">
        <f t="shared" si="2"/>
        <v>2017</v>
      </c>
      <c r="C38" s="1" t="str">
        <f t="shared" si="3"/>
        <v>01</v>
      </c>
      <c r="D38" s="1" t="str">
        <f t="shared" si="4"/>
        <v>20</v>
      </c>
      <c r="E38" s="3">
        <f t="shared" si="5"/>
        <v>42755</v>
      </c>
      <c r="F38" s="1" t="str">
        <f t="shared" si="6"/>
        <v>2017-04</v>
      </c>
      <c r="G38">
        <f t="shared" si="1"/>
        <v>0</v>
      </c>
      <c r="H38" s="3">
        <f t="shared" si="7"/>
        <v>42751</v>
      </c>
    </row>
    <row r="39" spans="1:8" x14ac:dyDescent="0.25">
      <c r="A39" s="1" t="s">
        <v>161</v>
      </c>
      <c r="B39" s="1" t="str">
        <f t="shared" si="2"/>
        <v>2017</v>
      </c>
      <c r="C39" s="1" t="str">
        <f t="shared" si="3"/>
        <v>01</v>
      </c>
      <c r="D39" s="1" t="str">
        <f t="shared" si="4"/>
        <v>21</v>
      </c>
      <c r="E39" s="3">
        <f t="shared" si="5"/>
        <v>42756</v>
      </c>
      <c r="F39" s="1" t="str">
        <f t="shared" si="6"/>
        <v>2017-04</v>
      </c>
      <c r="G39">
        <f t="shared" si="1"/>
        <v>0</v>
      </c>
      <c r="H39" s="3">
        <f t="shared" si="7"/>
        <v>42751</v>
      </c>
    </row>
    <row r="40" spans="1:8" x14ac:dyDescent="0.25">
      <c r="A40" s="1" t="s">
        <v>162</v>
      </c>
      <c r="B40" s="1" t="str">
        <f t="shared" si="2"/>
        <v>2017</v>
      </c>
      <c r="C40" s="1" t="str">
        <f t="shared" si="3"/>
        <v>01</v>
      </c>
      <c r="D40" s="1" t="str">
        <f t="shared" si="4"/>
        <v>22</v>
      </c>
      <c r="E40" s="3">
        <f t="shared" si="5"/>
        <v>42757</v>
      </c>
      <c r="F40" s="1" t="str">
        <f t="shared" si="6"/>
        <v>2017-04</v>
      </c>
      <c r="G40">
        <f t="shared" si="1"/>
        <v>0</v>
      </c>
      <c r="H40" s="3">
        <f t="shared" si="7"/>
        <v>42751</v>
      </c>
    </row>
    <row r="41" spans="1:8" x14ac:dyDescent="0.25">
      <c r="A41" s="1" t="s">
        <v>163</v>
      </c>
      <c r="B41" s="1" t="str">
        <f t="shared" si="2"/>
        <v>2017</v>
      </c>
      <c r="C41" s="1" t="str">
        <f t="shared" si="3"/>
        <v>01</v>
      </c>
      <c r="D41" s="1" t="str">
        <f t="shared" si="4"/>
        <v>23</v>
      </c>
      <c r="E41" s="3">
        <f t="shared" si="5"/>
        <v>42758</v>
      </c>
      <c r="F41" s="1" t="str">
        <f t="shared" si="6"/>
        <v>2017-05</v>
      </c>
      <c r="G41">
        <f t="shared" si="1"/>
        <v>1</v>
      </c>
      <c r="H41" s="3">
        <f t="shared" si="7"/>
        <v>42758</v>
      </c>
    </row>
    <row r="42" spans="1:8" x14ac:dyDescent="0.25">
      <c r="A42" s="1" t="s">
        <v>164</v>
      </c>
      <c r="B42" s="1" t="str">
        <f t="shared" si="2"/>
        <v>2017</v>
      </c>
      <c r="C42" s="1" t="str">
        <f t="shared" si="3"/>
        <v>01</v>
      </c>
      <c r="D42" s="1" t="str">
        <f t="shared" si="4"/>
        <v>24</v>
      </c>
      <c r="E42" s="3">
        <f t="shared" si="5"/>
        <v>42759</v>
      </c>
      <c r="F42" s="1" t="str">
        <f t="shared" si="6"/>
        <v>2017-05</v>
      </c>
      <c r="G42">
        <f t="shared" si="1"/>
        <v>0</v>
      </c>
      <c r="H42" s="3">
        <f t="shared" si="7"/>
        <v>42758</v>
      </c>
    </row>
    <row r="43" spans="1:8" x14ac:dyDescent="0.25">
      <c r="A43" s="1" t="s">
        <v>165</v>
      </c>
      <c r="B43" s="1" t="str">
        <f t="shared" si="2"/>
        <v>2017</v>
      </c>
      <c r="C43" s="1" t="str">
        <f t="shared" si="3"/>
        <v>01</v>
      </c>
      <c r="D43" s="1" t="str">
        <f t="shared" si="4"/>
        <v>25</v>
      </c>
      <c r="E43" s="3">
        <f t="shared" si="5"/>
        <v>42760</v>
      </c>
      <c r="F43" s="1" t="str">
        <f t="shared" si="6"/>
        <v>2017-05</v>
      </c>
      <c r="G43">
        <f t="shared" si="1"/>
        <v>0</v>
      </c>
      <c r="H43" s="3">
        <f t="shared" si="7"/>
        <v>42758</v>
      </c>
    </row>
    <row r="44" spans="1:8" x14ac:dyDescent="0.25">
      <c r="A44" s="1" t="s">
        <v>166</v>
      </c>
      <c r="B44" s="1" t="str">
        <f t="shared" si="2"/>
        <v>2017</v>
      </c>
      <c r="C44" s="1" t="str">
        <f t="shared" si="3"/>
        <v>01</v>
      </c>
      <c r="D44" s="1" t="str">
        <f t="shared" si="4"/>
        <v>26</v>
      </c>
      <c r="E44" s="3">
        <f t="shared" si="5"/>
        <v>42761</v>
      </c>
      <c r="F44" s="1" t="str">
        <f t="shared" si="6"/>
        <v>2017-05</v>
      </c>
      <c r="G44">
        <f t="shared" si="1"/>
        <v>0</v>
      </c>
      <c r="H44" s="3">
        <f t="shared" si="7"/>
        <v>42758</v>
      </c>
    </row>
    <row r="45" spans="1:8" x14ac:dyDescent="0.25">
      <c r="A45" s="1" t="s">
        <v>167</v>
      </c>
      <c r="B45" s="1" t="str">
        <f t="shared" si="2"/>
        <v>2017</v>
      </c>
      <c r="C45" s="1" t="str">
        <f t="shared" si="3"/>
        <v>01</v>
      </c>
      <c r="D45" s="1" t="str">
        <f t="shared" si="4"/>
        <v>27</v>
      </c>
      <c r="E45" s="3">
        <f t="shared" si="5"/>
        <v>42762</v>
      </c>
      <c r="F45" s="1" t="str">
        <f t="shared" si="6"/>
        <v>2017-05</v>
      </c>
      <c r="G45">
        <f t="shared" si="1"/>
        <v>0</v>
      </c>
      <c r="H45" s="3">
        <f t="shared" si="7"/>
        <v>42758</v>
      </c>
    </row>
    <row r="46" spans="1:8" x14ac:dyDescent="0.25">
      <c r="A46" s="1" t="s">
        <v>168</v>
      </c>
      <c r="B46" s="1" t="str">
        <f t="shared" si="2"/>
        <v>2017</v>
      </c>
      <c r="C46" s="1" t="str">
        <f t="shared" si="3"/>
        <v>01</v>
      </c>
      <c r="D46" s="1" t="str">
        <f t="shared" si="4"/>
        <v>30</v>
      </c>
      <c r="E46" s="3">
        <f t="shared" si="5"/>
        <v>42765</v>
      </c>
      <c r="F46" s="1" t="str">
        <f t="shared" si="6"/>
        <v>2017-06</v>
      </c>
      <c r="G46">
        <f t="shared" si="1"/>
        <v>1</v>
      </c>
      <c r="H46" s="3">
        <f t="shared" si="7"/>
        <v>42765</v>
      </c>
    </row>
    <row r="47" spans="1:8" x14ac:dyDescent="0.25">
      <c r="A47" s="1" t="s">
        <v>169</v>
      </c>
      <c r="B47" s="1" t="str">
        <f t="shared" si="2"/>
        <v>2017</v>
      </c>
      <c r="C47" s="1" t="str">
        <f t="shared" si="3"/>
        <v>01</v>
      </c>
      <c r="D47" s="1" t="str">
        <f t="shared" si="4"/>
        <v>31</v>
      </c>
      <c r="E47" s="3">
        <f t="shared" si="5"/>
        <v>42766</v>
      </c>
      <c r="F47" s="1" t="str">
        <f t="shared" si="6"/>
        <v>2017-06</v>
      </c>
      <c r="G47">
        <f t="shared" si="1"/>
        <v>0</v>
      </c>
      <c r="H47" s="3">
        <f t="shared" si="7"/>
        <v>42765</v>
      </c>
    </row>
    <row r="48" spans="1:8" x14ac:dyDescent="0.25">
      <c r="A48" s="1" t="s">
        <v>170</v>
      </c>
      <c r="B48" s="1" t="str">
        <f t="shared" si="2"/>
        <v>2017</v>
      </c>
      <c r="C48" s="1" t="str">
        <f t="shared" si="3"/>
        <v>02</v>
      </c>
      <c r="D48" s="1" t="str">
        <f t="shared" si="4"/>
        <v>01</v>
      </c>
      <c r="E48" s="3">
        <f t="shared" si="5"/>
        <v>42767</v>
      </c>
      <c r="F48" s="1" t="str">
        <f t="shared" si="6"/>
        <v>2017-06</v>
      </c>
      <c r="G48">
        <f t="shared" si="1"/>
        <v>0</v>
      </c>
      <c r="H48" s="3">
        <f t="shared" si="7"/>
        <v>42765</v>
      </c>
    </row>
    <row r="49" spans="1:8" x14ac:dyDescent="0.25">
      <c r="A49" s="1" t="s">
        <v>171</v>
      </c>
      <c r="B49" s="1" t="str">
        <f t="shared" si="2"/>
        <v>2017</v>
      </c>
      <c r="C49" s="1" t="str">
        <f t="shared" si="3"/>
        <v>02</v>
      </c>
      <c r="D49" s="1" t="str">
        <f t="shared" si="4"/>
        <v>02</v>
      </c>
      <c r="E49" s="3">
        <f t="shared" si="5"/>
        <v>42768</v>
      </c>
      <c r="F49" s="1" t="str">
        <f t="shared" si="6"/>
        <v>2017-06</v>
      </c>
      <c r="G49">
        <f t="shared" si="1"/>
        <v>0</v>
      </c>
      <c r="H49" s="3">
        <f t="shared" si="7"/>
        <v>42765</v>
      </c>
    </row>
    <row r="50" spans="1:8" x14ac:dyDescent="0.25">
      <c r="A50" s="1" t="s">
        <v>172</v>
      </c>
      <c r="B50" s="1" t="str">
        <f t="shared" si="2"/>
        <v>2017</v>
      </c>
      <c r="C50" s="1" t="str">
        <f t="shared" si="3"/>
        <v>02</v>
      </c>
      <c r="D50" s="1" t="str">
        <f t="shared" si="4"/>
        <v>03</v>
      </c>
      <c r="E50" s="3">
        <f t="shared" si="5"/>
        <v>42769</v>
      </c>
      <c r="F50" s="1" t="str">
        <f t="shared" si="6"/>
        <v>2017-06</v>
      </c>
      <c r="G50">
        <f t="shared" si="1"/>
        <v>0</v>
      </c>
      <c r="H50" s="3">
        <f t="shared" si="7"/>
        <v>42765</v>
      </c>
    </row>
    <row r="51" spans="1:8" x14ac:dyDescent="0.25">
      <c r="A51" s="1" t="s">
        <v>173</v>
      </c>
      <c r="B51" s="1" t="str">
        <f t="shared" si="2"/>
        <v>2017</v>
      </c>
      <c r="C51" s="1" t="str">
        <f t="shared" si="3"/>
        <v>03</v>
      </c>
      <c r="D51" s="1" t="str">
        <f t="shared" si="4"/>
        <v>21</v>
      </c>
      <c r="E51" s="3">
        <f t="shared" si="5"/>
        <v>42815</v>
      </c>
      <c r="F51" s="1" t="str">
        <f t="shared" si="6"/>
        <v>2017-13</v>
      </c>
      <c r="G51">
        <f t="shared" si="1"/>
        <v>1</v>
      </c>
      <c r="H51" s="3">
        <f t="shared" si="7"/>
        <v>42814</v>
      </c>
    </row>
    <row r="52" spans="1:8" x14ac:dyDescent="0.25">
      <c r="A52" s="1" t="s">
        <v>174</v>
      </c>
      <c r="B52" s="1" t="str">
        <f t="shared" si="2"/>
        <v>2017</v>
      </c>
      <c r="C52" s="1" t="str">
        <f t="shared" si="3"/>
        <v>03</v>
      </c>
      <c r="D52" s="1" t="str">
        <f t="shared" si="4"/>
        <v>23</v>
      </c>
      <c r="E52" s="3">
        <f t="shared" si="5"/>
        <v>42817</v>
      </c>
      <c r="F52" s="1" t="str">
        <f t="shared" si="6"/>
        <v>2017-13</v>
      </c>
      <c r="G52">
        <f t="shared" si="1"/>
        <v>0</v>
      </c>
      <c r="H52" s="3">
        <f t="shared" si="7"/>
        <v>42814</v>
      </c>
    </row>
    <row r="53" spans="1:8" x14ac:dyDescent="0.25">
      <c r="A53" s="1" t="s">
        <v>175</v>
      </c>
      <c r="B53" s="1" t="str">
        <f t="shared" si="2"/>
        <v>2017</v>
      </c>
      <c r="C53" s="1" t="str">
        <f t="shared" si="3"/>
        <v>03</v>
      </c>
      <c r="D53" s="1" t="str">
        <f t="shared" si="4"/>
        <v>24</v>
      </c>
      <c r="E53" s="3">
        <f t="shared" si="5"/>
        <v>42818</v>
      </c>
      <c r="F53" s="1" t="str">
        <f t="shared" si="6"/>
        <v>2017-13</v>
      </c>
      <c r="G53">
        <f t="shared" si="1"/>
        <v>0</v>
      </c>
      <c r="H53" s="3">
        <f t="shared" si="7"/>
        <v>42814</v>
      </c>
    </row>
    <row r="54" spans="1:8" x14ac:dyDescent="0.25">
      <c r="A54" s="1" t="s">
        <v>176</v>
      </c>
      <c r="B54" s="1" t="str">
        <f t="shared" si="2"/>
        <v>2017</v>
      </c>
      <c r="C54" s="1" t="str">
        <f t="shared" si="3"/>
        <v>03</v>
      </c>
      <c r="D54" s="1" t="str">
        <f t="shared" si="4"/>
        <v>25</v>
      </c>
      <c r="E54" s="3">
        <f t="shared" si="5"/>
        <v>42819</v>
      </c>
      <c r="F54" s="1" t="str">
        <f t="shared" si="6"/>
        <v>2017-13</v>
      </c>
      <c r="G54">
        <f t="shared" si="1"/>
        <v>0</v>
      </c>
      <c r="H54" s="3">
        <f t="shared" si="7"/>
        <v>42814</v>
      </c>
    </row>
    <row r="55" spans="1:8" x14ac:dyDescent="0.25">
      <c r="A55" s="1" t="s">
        <v>177</v>
      </c>
      <c r="B55" s="1" t="str">
        <f t="shared" si="2"/>
        <v>2017</v>
      </c>
      <c r="C55" s="1" t="str">
        <f t="shared" si="3"/>
        <v>03</v>
      </c>
      <c r="D55" s="1" t="str">
        <f t="shared" si="4"/>
        <v>27</v>
      </c>
      <c r="E55" s="3">
        <f t="shared" si="5"/>
        <v>42821</v>
      </c>
      <c r="F55" s="1" t="str">
        <f t="shared" si="6"/>
        <v>2017-14</v>
      </c>
      <c r="G55">
        <f t="shared" si="1"/>
        <v>1</v>
      </c>
      <c r="H55" s="3">
        <f t="shared" si="7"/>
        <v>42821</v>
      </c>
    </row>
    <row r="56" spans="1:8" x14ac:dyDescent="0.25">
      <c r="A56" s="1" t="s">
        <v>178</v>
      </c>
      <c r="B56" s="1" t="str">
        <f t="shared" si="2"/>
        <v>2017</v>
      </c>
      <c r="C56" s="1" t="str">
        <f t="shared" si="3"/>
        <v>03</v>
      </c>
      <c r="D56" s="1" t="str">
        <f t="shared" si="4"/>
        <v>28</v>
      </c>
      <c r="E56" s="3">
        <f t="shared" si="5"/>
        <v>42822</v>
      </c>
      <c r="F56" s="1" t="str">
        <f t="shared" si="6"/>
        <v>2017-14</v>
      </c>
      <c r="G56">
        <f t="shared" si="1"/>
        <v>0</v>
      </c>
      <c r="H56" s="3">
        <f t="shared" si="7"/>
        <v>42821</v>
      </c>
    </row>
    <row r="57" spans="1:8" x14ac:dyDescent="0.25">
      <c r="A57" s="1" t="s">
        <v>179</v>
      </c>
      <c r="B57" s="1" t="str">
        <f t="shared" si="2"/>
        <v>2017</v>
      </c>
      <c r="C57" s="1" t="str">
        <f t="shared" si="3"/>
        <v>03</v>
      </c>
      <c r="D57" s="1" t="str">
        <f t="shared" si="4"/>
        <v>30</v>
      </c>
      <c r="E57" s="3">
        <f t="shared" si="5"/>
        <v>42824</v>
      </c>
      <c r="F57" s="1" t="str">
        <f t="shared" si="6"/>
        <v>2017-14</v>
      </c>
      <c r="G57">
        <f t="shared" si="1"/>
        <v>0</v>
      </c>
      <c r="H57" s="3">
        <f t="shared" si="7"/>
        <v>42821</v>
      </c>
    </row>
    <row r="58" spans="1:8" x14ac:dyDescent="0.25">
      <c r="A58" s="1" t="s">
        <v>31</v>
      </c>
      <c r="B58" s="1" t="str">
        <f>LEFT(A58,FIND(".",A58)-1)</f>
        <v>2017</v>
      </c>
      <c r="C58" s="1" t="str">
        <f>MID(A58,FIND(".",A58)+1,2)</f>
        <v>07</v>
      </c>
      <c r="D58" s="1" t="str">
        <f>MID(RIGHT(A58,FIND(".",A58)+1), FIND(".",RIGHT(A58,FIND(".",A58)+1))+1,2)</f>
        <v>18</v>
      </c>
      <c r="E58" s="3">
        <f>DATEVALUE(C58&amp;"-"&amp;D58&amp;"-"&amp;B58)</f>
        <v>42934</v>
      </c>
      <c r="F58" s="1" t="str">
        <f>YEAR(E58)&amp;"-"&amp;TEXT(WEEKNUM(E58,2),"00")</f>
        <v>2017-30</v>
      </c>
      <c r="G58">
        <f t="shared" si="1"/>
        <v>1</v>
      </c>
      <c r="H58" s="3">
        <f>MAX(DATE(B58,1,1),DATE(B58,1,1)-WEEKDAY(DATE(B58,1,1),2)+(WEEKNUM(E58,2)-1)*7+1)</f>
        <v>42933</v>
      </c>
    </row>
    <row r="59" spans="1:8" x14ac:dyDescent="0.25">
      <c r="A59" s="1" t="s">
        <v>32</v>
      </c>
      <c r="B59" s="1" t="str">
        <f>LEFT(A59,FIND(".",A59)-1)</f>
        <v>2017</v>
      </c>
      <c r="C59" s="1" t="str">
        <f>MID(A59,FIND(".",A59)+1,2)</f>
        <v>08</v>
      </c>
      <c r="D59" s="1" t="str">
        <f>MID(RIGHT(A59,FIND(".",A59)+1), FIND(".",RIGHT(A59,FIND(".",A59)+1))+1,2)</f>
        <v>08</v>
      </c>
      <c r="E59" s="3">
        <f>DATEVALUE(C59&amp;"-"&amp;D59&amp;"-"&amp;B59)</f>
        <v>42955</v>
      </c>
      <c r="F59" s="1" t="str">
        <f>YEAR(E59)&amp;"-"&amp;TEXT(WEEKNUM(E59,2),"00")</f>
        <v>2017-33</v>
      </c>
      <c r="G59">
        <f>IF(F59=F58,0,1)</f>
        <v>1</v>
      </c>
      <c r="H59" s="3">
        <f>MAX(DATE(B59,1,1),DATE(B59,1,1)-WEEKDAY(DATE(B59,1,1),2)+(WEEKNUM(E59,2)-1)*7+1)</f>
        <v>42954</v>
      </c>
    </row>
    <row r="60" spans="1:8" x14ac:dyDescent="0.25">
      <c r="A60" s="1" t="s">
        <v>33</v>
      </c>
      <c r="B60" s="1" t="str">
        <f>LEFT(A60,FIND(".",A60)-1)</f>
        <v>2017</v>
      </c>
      <c r="C60" s="1" t="str">
        <f>MID(A60,FIND(".",A60)+1,2)</f>
        <v>08</v>
      </c>
      <c r="D60" s="1" t="str">
        <f>MID(RIGHT(A60,FIND(".",A60)+1), FIND(".",RIGHT(A60,FIND(".",A60)+1))+1,2)</f>
        <v>09</v>
      </c>
      <c r="E60" s="3">
        <f>DATEVALUE(C60&amp;"-"&amp;D60&amp;"-"&amp;B60)</f>
        <v>42956</v>
      </c>
      <c r="F60" s="1" t="str">
        <f>YEAR(E60)&amp;"-"&amp;TEXT(WEEKNUM(E60,2),"00")</f>
        <v>2017-33</v>
      </c>
      <c r="G60">
        <f>IF(F60=F59,0,1)</f>
        <v>0</v>
      </c>
      <c r="H60" s="3">
        <f>MAX(DATE(B60,1,1),DATE(B60,1,1)-WEEKDAY(DATE(B60,1,1),2)+(WEEKNUM(E60,2)-1)*7+1)</f>
        <v>42954</v>
      </c>
    </row>
    <row r="61" spans="1:8" x14ac:dyDescent="0.25">
      <c r="A61" s="1" t="s">
        <v>34</v>
      </c>
      <c r="B61" s="1" t="str">
        <f>LEFT(A61,FIND(".",A61)-1)</f>
        <v>2017</v>
      </c>
      <c r="C61" s="1" t="str">
        <f>MID(A61,FIND(".",A61)+1,2)</f>
        <v>08</v>
      </c>
      <c r="D61" s="1" t="str">
        <f>MID(RIGHT(A61,FIND(".",A61)+1), FIND(".",RIGHT(A61,FIND(".",A61)+1))+1,2)</f>
        <v>10</v>
      </c>
      <c r="E61" s="3">
        <f>DATEVALUE(C61&amp;"-"&amp;D61&amp;"-"&amp;B61)</f>
        <v>42957</v>
      </c>
      <c r="F61" s="1" t="str">
        <f>YEAR(E61)&amp;"-"&amp;TEXT(WEEKNUM(E61,2),"00")</f>
        <v>2017-33</v>
      </c>
      <c r="G61">
        <f>IF(F61=F60,0,1)</f>
        <v>0</v>
      </c>
      <c r="H61" s="3">
        <f>MAX(DATE(B61,1,1),DATE(B61,1,1)-WEEKDAY(DATE(B61,1,1),2)+(WEEKNUM(E61,2)-1)*7+1)</f>
        <v>42954</v>
      </c>
    </row>
    <row r="62" spans="1:8" x14ac:dyDescent="0.25">
      <c r="A62" s="1" t="s">
        <v>35</v>
      </c>
      <c r="B62" s="1" t="str">
        <f>LEFT(A62,FIND(".",A62)-1)</f>
        <v>2017</v>
      </c>
      <c r="C62" s="1" t="str">
        <f>MID(A62,FIND(".",A62)+1,2)</f>
        <v>08</v>
      </c>
      <c r="D62" s="1" t="str">
        <f>MID(RIGHT(A62,FIND(".",A62)+1), FIND(".",RIGHT(A62,FIND(".",A62)+1))+1,2)</f>
        <v>11</v>
      </c>
      <c r="E62" s="3">
        <f>DATEVALUE(C62&amp;"-"&amp;D62&amp;"-"&amp;B62)</f>
        <v>42958</v>
      </c>
      <c r="F62" s="1" t="str">
        <f>YEAR(E62)&amp;"-"&amp;TEXT(WEEKNUM(E62,2),"00")</f>
        <v>2017-33</v>
      </c>
      <c r="G62">
        <f>IF(F62=F61,0,1)</f>
        <v>0</v>
      </c>
      <c r="H62" s="3">
        <f>MAX(DATE(B62,1,1),DATE(B62,1,1)-WEEKDAY(DATE(B62,1,1),2)+(WEEKNUM(E62,2)-1)*7+1)</f>
        <v>42954</v>
      </c>
    </row>
    <row r="63" spans="1:8" x14ac:dyDescent="0.25">
      <c r="A63" s="1" t="s">
        <v>36</v>
      </c>
      <c r="B63" s="1" t="str">
        <f>LEFT(A63,FIND(".",A63)-1)</f>
        <v>2017</v>
      </c>
      <c r="C63" s="1" t="str">
        <f>MID(A63,FIND(".",A63)+1,2)</f>
        <v>08</v>
      </c>
      <c r="D63" s="1" t="str">
        <f>MID(RIGHT(A63,FIND(".",A63)+1), FIND(".",RIGHT(A63,FIND(".",A63)+1))+1,2)</f>
        <v>14</v>
      </c>
      <c r="E63" s="3">
        <f>DATEVALUE(C63&amp;"-"&amp;D63&amp;"-"&amp;B63)</f>
        <v>42961</v>
      </c>
      <c r="F63" s="1" t="str">
        <f>YEAR(E63)&amp;"-"&amp;TEXT(WEEKNUM(E63,2),"00")</f>
        <v>2017-34</v>
      </c>
      <c r="G63">
        <f>IF(F63=F62,0,1)</f>
        <v>1</v>
      </c>
      <c r="H63" s="3">
        <f>MAX(DATE(B63,1,1),DATE(B63,1,1)-WEEKDAY(DATE(B63,1,1),2)+(WEEKNUM(E63,2)-1)*7+1)</f>
        <v>42961</v>
      </c>
    </row>
    <row r="64" spans="1:8" x14ac:dyDescent="0.25">
      <c r="A64" s="1" t="s">
        <v>37</v>
      </c>
      <c r="B64" s="1" t="str">
        <f>LEFT(A64,FIND(".",A64)-1)</f>
        <v>2017</v>
      </c>
      <c r="C64" s="1" t="str">
        <f>MID(A64,FIND(".",A64)+1,2)</f>
        <v>08</v>
      </c>
      <c r="D64" s="1" t="str">
        <f>MID(RIGHT(A64,FIND(".",A64)+1), FIND(".",RIGHT(A64,FIND(".",A64)+1))+1,2)</f>
        <v>21</v>
      </c>
      <c r="E64" s="3">
        <f>DATEVALUE(C64&amp;"-"&amp;D64&amp;"-"&amp;B64)</f>
        <v>42968</v>
      </c>
      <c r="F64" s="1" t="str">
        <f>YEAR(E64)&amp;"-"&amp;TEXT(WEEKNUM(E64,2),"00")</f>
        <v>2017-35</v>
      </c>
      <c r="G64">
        <f>IF(F64=F63,0,1)</f>
        <v>1</v>
      </c>
      <c r="H64" s="3">
        <f>MAX(DATE(B64,1,1),DATE(B64,1,1)-WEEKDAY(DATE(B64,1,1),2)+(WEEKNUM(E64,2)-1)*7+1)</f>
        <v>42968</v>
      </c>
    </row>
    <row r="65" spans="1:8" x14ac:dyDescent="0.25">
      <c r="A65" s="1" t="s">
        <v>38</v>
      </c>
      <c r="B65" s="1" t="str">
        <f>LEFT(A65,FIND(".",A65)-1)</f>
        <v>2017</v>
      </c>
      <c r="C65" s="1" t="str">
        <f>MID(A65,FIND(".",A65)+1,2)</f>
        <v>08</v>
      </c>
      <c r="D65" s="1" t="str">
        <f>MID(RIGHT(A65,FIND(".",A65)+1), FIND(".",RIGHT(A65,FIND(".",A65)+1))+1,2)</f>
        <v>22</v>
      </c>
      <c r="E65" s="3">
        <f>DATEVALUE(C65&amp;"-"&amp;D65&amp;"-"&amp;B65)</f>
        <v>42969</v>
      </c>
      <c r="F65" s="1" t="str">
        <f>YEAR(E65)&amp;"-"&amp;TEXT(WEEKNUM(E65,2),"00")</f>
        <v>2017-35</v>
      </c>
      <c r="G65">
        <f>IF(F65=F64,0,1)</f>
        <v>0</v>
      </c>
      <c r="H65" s="3">
        <f>MAX(DATE(B65,1,1),DATE(B65,1,1)-WEEKDAY(DATE(B65,1,1),2)+(WEEKNUM(E65,2)-1)*7+1)</f>
        <v>42968</v>
      </c>
    </row>
    <row r="66" spans="1:8" x14ac:dyDescent="0.25">
      <c r="A66" s="1" t="s">
        <v>39</v>
      </c>
      <c r="B66" s="1" t="str">
        <f>LEFT(A66,FIND(".",A66)-1)</f>
        <v>2017</v>
      </c>
      <c r="C66" s="1" t="str">
        <f>MID(A66,FIND(".",A66)+1,2)</f>
        <v>08</v>
      </c>
      <c r="D66" s="1" t="str">
        <f>MID(RIGHT(A66,FIND(".",A66)+1), FIND(".",RIGHT(A66,FIND(".",A66)+1))+1,2)</f>
        <v>23</v>
      </c>
      <c r="E66" s="3">
        <f>DATEVALUE(C66&amp;"-"&amp;D66&amp;"-"&amp;B66)</f>
        <v>42970</v>
      </c>
      <c r="F66" s="1" t="str">
        <f>YEAR(E66)&amp;"-"&amp;TEXT(WEEKNUM(E66,2),"00")</f>
        <v>2017-35</v>
      </c>
      <c r="G66">
        <f>IF(F66=F65,0,1)</f>
        <v>0</v>
      </c>
      <c r="H66" s="3">
        <f>MAX(DATE(B66,1,1),DATE(B66,1,1)-WEEKDAY(DATE(B66,1,1),2)+(WEEKNUM(E66,2)-1)*7+1)</f>
        <v>42968</v>
      </c>
    </row>
    <row r="67" spans="1:8" x14ac:dyDescent="0.25">
      <c r="A67" s="1" t="s">
        <v>40</v>
      </c>
      <c r="B67" s="1" t="str">
        <f>LEFT(A67,FIND(".",A67)-1)</f>
        <v>2017</v>
      </c>
      <c r="C67" s="1" t="str">
        <f>MID(A67,FIND(".",A67)+1,2)</f>
        <v>08</v>
      </c>
      <c r="D67" s="1" t="str">
        <f>MID(RIGHT(A67,FIND(".",A67)+1), FIND(".",RIGHT(A67,FIND(".",A67)+1))+1,2)</f>
        <v>24</v>
      </c>
      <c r="E67" s="3">
        <f>DATEVALUE(C67&amp;"-"&amp;D67&amp;"-"&amp;B67)</f>
        <v>42971</v>
      </c>
      <c r="F67" s="1" t="str">
        <f>YEAR(E67)&amp;"-"&amp;TEXT(WEEKNUM(E67,2),"00")</f>
        <v>2017-35</v>
      </c>
      <c r="G67">
        <f>IF(F67=F66,0,1)</f>
        <v>0</v>
      </c>
      <c r="H67" s="3">
        <f>MAX(DATE(B67,1,1),DATE(B67,1,1)-WEEKDAY(DATE(B67,1,1),2)+(WEEKNUM(E67,2)-1)*7+1)</f>
        <v>42968</v>
      </c>
    </row>
    <row r="68" spans="1:8" x14ac:dyDescent="0.25">
      <c r="A68" s="1" t="s">
        <v>41</v>
      </c>
      <c r="B68" s="1" t="str">
        <f>LEFT(A68,FIND(".",A68)-1)</f>
        <v>2017</v>
      </c>
      <c r="C68" s="1" t="str">
        <f>MID(A68,FIND(".",A68)+1,2)</f>
        <v>09</v>
      </c>
      <c r="D68" s="1" t="str">
        <f>MID(RIGHT(A68,FIND(".",A68)+1), FIND(".",RIGHT(A68,FIND(".",A68)+1))+1,2)</f>
        <v>07</v>
      </c>
      <c r="E68" s="3">
        <f>DATEVALUE(C68&amp;"-"&amp;D68&amp;"-"&amp;B68)</f>
        <v>42985</v>
      </c>
      <c r="F68" s="1" t="str">
        <f>YEAR(E68)&amp;"-"&amp;TEXT(WEEKNUM(E68,2),"00")</f>
        <v>2017-37</v>
      </c>
      <c r="G68">
        <f>IF(F68=F67,0,1)</f>
        <v>1</v>
      </c>
      <c r="H68" s="3">
        <f t="shared" ref="H68:H131" si="8">MAX(DATE(B68,1,1),DATE(B68,1,1)-WEEKDAY(DATE(B68,1,1),2)+(WEEKNUM(E68,2)-1)*7+1)</f>
        <v>42982</v>
      </c>
    </row>
    <row r="69" spans="1:8" x14ac:dyDescent="0.25">
      <c r="A69" s="1" t="s">
        <v>42</v>
      </c>
      <c r="B69" s="1" t="str">
        <f>LEFT(A69,FIND(".",A69)-1)</f>
        <v>2017</v>
      </c>
      <c r="C69" s="1" t="str">
        <f>MID(A69,FIND(".",A69)+1,2)</f>
        <v>09</v>
      </c>
      <c r="D69" s="1" t="str">
        <f>MID(RIGHT(A69,FIND(".",A69)+1), FIND(".",RIGHT(A69,FIND(".",A69)+1))+1,2)</f>
        <v>08</v>
      </c>
      <c r="E69" s="3">
        <f>DATEVALUE(C69&amp;"-"&amp;D69&amp;"-"&amp;B69)</f>
        <v>42986</v>
      </c>
      <c r="F69" s="1" t="str">
        <f>YEAR(E69)&amp;"-"&amp;TEXT(WEEKNUM(E69,2),"00")</f>
        <v>2017-37</v>
      </c>
      <c r="G69">
        <f t="shared" ref="G69:G132" si="9">IF(F69=F68,0,1)</f>
        <v>0</v>
      </c>
      <c r="H69" s="3">
        <f t="shared" si="8"/>
        <v>42982</v>
      </c>
    </row>
    <row r="70" spans="1:8" x14ac:dyDescent="0.25">
      <c r="A70" s="1" t="s">
        <v>43</v>
      </c>
      <c r="B70" s="1" t="str">
        <f>LEFT(A70,FIND(".",A70)-1)</f>
        <v>2017</v>
      </c>
      <c r="C70" s="1" t="str">
        <f>MID(A70,FIND(".",A70)+1,2)</f>
        <v>09</v>
      </c>
      <c r="D70" s="1" t="str">
        <f>MID(RIGHT(A70,FIND(".",A70)+1), FIND(".",RIGHT(A70,FIND(".",A70)+1))+1,2)</f>
        <v>11</v>
      </c>
      <c r="E70" s="3">
        <f>DATEVALUE(C70&amp;"-"&amp;D70&amp;"-"&amp;B70)</f>
        <v>42989</v>
      </c>
      <c r="F70" s="1" t="str">
        <f>YEAR(E70)&amp;"-"&amp;TEXT(WEEKNUM(E70,2),"00")</f>
        <v>2017-38</v>
      </c>
      <c r="G70">
        <f t="shared" si="9"/>
        <v>1</v>
      </c>
      <c r="H70" s="3">
        <f t="shared" si="8"/>
        <v>42989</v>
      </c>
    </row>
    <row r="71" spans="1:8" x14ac:dyDescent="0.25">
      <c r="A71" s="1" t="s">
        <v>44</v>
      </c>
      <c r="B71" s="1" t="str">
        <f>LEFT(A71,FIND(".",A71)-1)</f>
        <v>2017</v>
      </c>
      <c r="C71" s="1" t="str">
        <f>MID(A71,FIND(".",A71)+1,2)</f>
        <v>09</v>
      </c>
      <c r="D71" s="1" t="str">
        <f>MID(RIGHT(A71,FIND(".",A71)+1), FIND(".",RIGHT(A71,FIND(".",A71)+1))+1,2)</f>
        <v>13</v>
      </c>
      <c r="E71" s="3">
        <f>DATEVALUE(C71&amp;"-"&amp;D71&amp;"-"&amp;B71)</f>
        <v>42991</v>
      </c>
      <c r="F71" s="1" t="str">
        <f>YEAR(E71)&amp;"-"&amp;TEXT(WEEKNUM(E71,2),"00")</f>
        <v>2017-38</v>
      </c>
      <c r="G71">
        <f t="shared" si="9"/>
        <v>0</v>
      </c>
      <c r="H71" s="3">
        <f t="shared" si="8"/>
        <v>42989</v>
      </c>
    </row>
    <row r="72" spans="1:8" x14ac:dyDescent="0.25">
      <c r="A72" s="1" t="s">
        <v>45</v>
      </c>
      <c r="B72" s="1" t="str">
        <f>LEFT(A72,FIND(".",A72)-1)</f>
        <v>2018</v>
      </c>
      <c r="C72" s="1" t="str">
        <f>MID(A72,FIND(".",A72)+1,2)</f>
        <v>01</v>
      </c>
      <c r="D72" s="1" t="str">
        <f>MID(RIGHT(A72,FIND(".",A72)+1), FIND(".",RIGHT(A72,FIND(".",A72)+1))+1,2)</f>
        <v>25</v>
      </c>
      <c r="E72" s="3">
        <f>DATEVALUE(C72&amp;"-"&amp;D72&amp;"-"&amp;B72)</f>
        <v>43125</v>
      </c>
      <c r="F72" s="1" t="str">
        <f>YEAR(E72)&amp;"-"&amp;TEXT(WEEKNUM(E72,2),"00")</f>
        <v>2018-04</v>
      </c>
      <c r="G72">
        <f t="shared" si="9"/>
        <v>1</v>
      </c>
      <c r="H72" s="3">
        <f t="shared" si="8"/>
        <v>43122</v>
      </c>
    </row>
    <row r="73" spans="1:8" x14ac:dyDescent="0.25">
      <c r="A73" s="1" t="s">
        <v>46</v>
      </c>
      <c r="B73" s="1" t="str">
        <f>LEFT(A73,FIND(".",A73)-1)</f>
        <v>2018</v>
      </c>
      <c r="C73" s="1" t="str">
        <f>MID(A73,FIND(".",A73)+1,2)</f>
        <v>01</v>
      </c>
      <c r="D73" s="1" t="str">
        <f>MID(RIGHT(A73,FIND(".",A73)+1), FIND(".",RIGHT(A73,FIND(".",A73)+1))+1,2)</f>
        <v>30</v>
      </c>
      <c r="E73" s="3">
        <f>DATEVALUE(C73&amp;"-"&amp;D73&amp;"-"&amp;B73)</f>
        <v>43130</v>
      </c>
      <c r="F73" s="1" t="str">
        <f>YEAR(E73)&amp;"-"&amp;TEXT(WEEKNUM(E73,2),"00")</f>
        <v>2018-05</v>
      </c>
      <c r="G73">
        <f t="shared" si="9"/>
        <v>1</v>
      </c>
      <c r="H73" s="3">
        <f t="shared" si="8"/>
        <v>43129</v>
      </c>
    </row>
    <row r="74" spans="1:8" x14ac:dyDescent="0.25">
      <c r="A74" s="1" t="s">
        <v>47</v>
      </c>
      <c r="B74" s="1" t="str">
        <f>LEFT(A74,FIND(".",A74)-1)</f>
        <v>2018</v>
      </c>
      <c r="C74" s="1" t="str">
        <f>MID(A74,FIND(".",A74)+1,2)</f>
        <v>02</v>
      </c>
      <c r="D74" s="1" t="str">
        <f>MID(RIGHT(A74,FIND(".",A74)+1), FIND(".",RIGHT(A74,FIND(".",A74)+1))+1,2)</f>
        <v>02</v>
      </c>
      <c r="E74" s="3">
        <f>DATEVALUE(C74&amp;"-"&amp;D74&amp;"-"&amp;B74)</f>
        <v>43133</v>
      </c>
      <c r="F74" s="1" t="str">
        <f>YEAR(E74)&amp;"-"&amp;TEXT(WEEKNUM(E74,2),"00")</f>
        <v>2018-05</v>
      </c>
      <c r="G74">
        <f t="shared" si="9"/>
        <v>0</v>
      </c>
      <c r="H74" s="3">
        <f t="shared" si="8"/>
        <v>43129</v>
      </c>
    </row>
    <row r="75" spans="1:8" x14ac:dyDescent="0.25">
      <c r="A75" s="1" t="s">
        <v>48</v>
      </c>
      <c r="B75" s="1" t="str">
        <f>LEFT(A75,FIND(".",A75)-1)</f>
        <v>2018</v>
      </c>
      <c r="C75" s="1" t="str">
        <f>MID(A75,FIND(".",A75)+1,2)</f>
        <v>02</v>
      </c>
      <c r="D75" s="1" t="str">
        <f>MID(RIGHT(A75,FIND(".",A75)+1), FIND(".",RIGHT(A75,FIND(".",A75)+1))+1,2)</f>
        <v>05</v>
      </c>
      <c r="E75" s="3">
        <f>DATEVALUE(C75&amp;"-"&amp;D75&amp;"-"&amp;B75)</f>
        <v>43136</v>
      </c>
      <c r="F75" s="1" t="str">
        <f>YEAR(E75)&amp;"-"&amp;TEXT(WEEKNUM(E75,2),"00")</f>
        <v>2018-06</v>
      </c>
      <c r="G75">
        <f t="shared" si="9"/>
        <v>1</v>
      </c>
      <c r="H75" s="3">
        <f t="shared" si="8"/>
        <v>43136</v>
      </c>
    </row>
    <row r="76" spans="1:8" x14ac:dyDescent="0.25">
      <c r="A76" s="1" t="s">
        <v>49</v>
      </c>
      <c r="B76" s="1" t="str">
        <f>LEFT(A76,FIND(".",A76)-1)</f>
        <v>2018</v>
      </c>
      <c r="C76" s="1" t="str">
        <f>MID(A76,FIND(".",A76)+1,2)</f>
        <v>02</v>
      </c>
      <c r="D76" s="1" t="str">
        <f>MID(RIGHT(A76,FIND(".",A76)+1), FIND(".",RIGHT(A76,FIND(".",A76)+1))+1,2)</f>
        <v>06</v>
      </c>
      <c r="E76" s="3">
        <f>DATEVALUE(C76&amp;"-"&amp;D76&amp;"-"&amp;B76)</f>
        <v>43137</v>
      </c>
      <c r="F76" s="1" t="str">
        <f>YEAR(E76)&amp;"-"&amp;TEXT(WEEKNUM(E76,2),"00")</f>
        <v>2018-06</v>
      </c>
      <c r="G76">
        <f t="shared" si="9"/>
        <v>0</v>
      </c>
      <c r="H76" s="3">
        <f t="shared" si="8"/>
        <v>43136</v>
      </c>
    </row>
    <row r="77" spans="1:8" x14ac:dyDescent="0.25">
      <c r="A77" s="1" t="s">
        <v>50</v>
      </c>
      <c r="B77" s="1" t="str">
        <f>LEFT(A77,FIND(".",A77)-1)</f>
        <v>2018</v>
      </c>
      <c r="C77" s="1" t="str">
        <f>MID(A77,FIND(".",A77)+1,2)</f>
        <v>02</v>
      </c>
      <c r="D77" s="1" t="str">
        <f>MID(RIGHT(A77,FIND(".",A77)+1), FIND(".",RIGHT(A77,FIND(".",A77)+1))+1,2)</f>
        <v>12</v>
      </c>
      <c r="E77" s="3">
        <f>DATEVALUE(C77&amp;"-"&amp;D77&amp;"-"&amp;B77)</f>
        <v>43143</v>
      </c>
      <c r="F77" s="1" t="str">
        <f>YEAR(E77)&amp;"-"&amp;TEXT(WEEKNUM(E77,2),"00")</f>
        <v>2018-07</v>
      </c>
      <c r="G77">
        <f t="shared" si="9"/>
        <v>1</v>
      </c>
      <c r="H77" s="3">
        <f t="shared" si="8"/>
        <v>43143</v>
      </c>
    </row>
    <row r="78" spans="1:8" x14ac:dyDescent="0.25">
      <c r="A78" s="1" t="s">
        <v>51</v>
      </c>
      <c r="B78" s="1" t="str">
        <f>LEFT(A78,FIND(".",A78)-1)</f>
        <v>2018</v>
      </c>
      <c r="C78" s="1" t="str">
        <f>MID(A78,FIND(".",A78)+1,2)</f>
        <v>02</v>
      </c>
      <c r="D78" s="1" t="str">
        <f>MID(RIGHT(A78,FIND(".",A78)+1), FIND(".",RIGHT(A78,FIND(".",A78)+1))+1,2)</f>
        <v>13</v>
      </c>
      <c r="E78" s="3">
        <f>DATEVALUE(C78&amp;"-"&amp;D78&amp;"-"&amp;B78)</f>
        <v>43144</v>
      </c>
      <c r="F78" s="1" t="str">
        <f>YEAR(E78)&amp;"-"&amp;TEXT(WEEKNUM(E78,2),"00")</f>
        <v>2018-07</v>
      </c>
      <c r="G78">
        <f t="shared" si="9"/>
        <v>0</v>
      </c>
      <c r="H78" s="3">
        <f t="shared" si="8"/>
        <v>43143</v>
      </c>
    </row>
    <row r="79" spans="1:8" x14ac:dyDescent="0.25">
      <c r="A79" s="1" t="s">
        <v>52</v>
      </c>
      <c r="B79" s="1" t="str">
        <f>LEFT(A79,FIND(".",A79)-1)</f>
        <v>2018</v>
      </c>
      <c r="C79" s="1" t="str">
        <f>MID(A79,FIND(".",A79)+1,2)</f>
        <v>02</v>
      </c>
      <c r="D79" s="1" t="str">
        <f>MID(RIGHT(A79,FIND(".",A79)+1), FIND(".",RIGHT(A79,FIND(".",A79)+1))+1,2)</f>
        <v>14</v>
      </c>
      <c r="E79" s="3">
        <f>DATEVALUE(C79&amp;"-"&amp;D79&amp;"-"&amp;B79)</f>
        <v>43145</v>
      </c>
      <c r="F79" s="1" t="str">
        <f>YEAR(E79)&amp;"-"&amp;TEXT(WEEKNUM(E79,2),"00")</f>
        <v>2018-07</v>
      </c>
      <c r="G79">
        <f t="shared" si="9"/>
        <v>0</v>
      </c>
      <c r="H79" s="3">
        <f t="shared" si="8"/>
        <v>43143</v>
      </c>
    </row>
    <row r="80" spans="1:8" x14ac:dyDescent="0.25">
      <c r="A80" s="1" t="s">
        <v>53</v>
      </c>
      <c r="B80" s="1" t="str">
        <f>LEFT(A80,FIND(".",A80)-1)</f>
        <v>2018</v>
      </c>
      <c r="C80" s="1" t="str">
        <f>MID(A80,FIND(".",A80)+1,2)</f>
        <v>02</v>
      </c>
      <c r="D80" s="1" t="str">
        <f>MID(RIGHT(A80,FIND(".",A80)+1), FIND(".",RIGHT(A80,FIND(".",A80)+1))+1,2)</f>
        <v>15</v>
      </c>
      <c r="E80" s="3">
        <f>DATEVALUE(C80&amp;"-"&amp;D80&amp;"-"&amp;B80)</f>
        <v>43146</v>
      </c>
      <c r="F80" s="1" t="str">
        <f>YEAR(E80)&amp;"-"&amp;TEXT(WEEKNUM(E80,2),"00")</f>
        <v>2018-07</v>
      </c>
      <c r="G80">
        <f t="shared" si="9"/>
        <v>0</v>
      </c>
      <c r="H80" s="3">
        <f t="shared" si="8"/>
        <v>43143</v>
      </c>
    </row>
    <row r="81" spans="1:8" x14ac:dyDescent="0.25">
      <c r="A81" s="1" t="s">
        <v>54</v>
      </c>
      <c r="B81" s="1" t="str">
        <f>LEFT(A81,FIND(".",A81)-1)</f>
        <v>2018</v>
      </c>
      <c r="C81" s="1" t="str">
        <f>MID(A81,FIND(".",A81)+1,2)</f>
        <v>02</v>
      </c>
      <c r="D81" s="1" t="str">
        <f>MID(RIGHT(A81,FIND(".",A81)+1), FIND(".",RIGHT(A81,FIND(".",A81)+1))+1,2)</f>
        <v>16</v>
      </c>
      <c r="E81" s="3">
        <f>DATEVALUE(C81&amp;"-"&amp;D81&amp;"-"&amp;B81)</f>
        <v>43147</v>
      </c>
      <c r="F81" s="1" t="str">
        <f>YEAR(E81)&amp;"-"&amp;TEXT(WEEKNUM(E81,2),"00")</f>
        <v>2018-07</v>
      </c>
      <c r="G81">
        <f t="shared" si="9"/>
        <v>0</v>
      </c>
      <c r="H81" s="3">
        <f t="shared" si="8"/>
        <v>43143</v>
      </c>
    </row>
    <row r="82" spans="1:8" x14ac:dyDescent="0.25">
      <c r="A82" s="1" t="s">
        <v>55</v>
      </c>
      <c r="B82" s="1" t="str">
        <f>LEFT(A82,FIND(".",A82)-1)</f>
        <v>2018</v>
      </c>
      <c r="C82" s="1" t="str">
        <f>MID(A82,FIND(".",A82)+1,2)</f>
        <v>02</v>
      </c>
      <c r="D82" s="1" t="str">
        <f>MID(RIGHT(A82,FIND(".",A82)+1), FIND(".",RIGHT(A82,FIND(".",A82)+1))+1,2)</f>
        <v>19</v>
      </c>
      <c r="E82" s="3">
        <f>DATEVALUE(C82&amp;"-"&amp;D82&amp;"-"&amp;B82)</f>
        <v>43150</v>
      </c>
      <c r="F82" s="1" t="str">
        <f>YEAR(E82)&amp;"-"&amp;TEXT(WEEKNUM(E82,2),"00")</f>
        <v>2018-08</v>
      </c>
      <c r="G82">
        <f t="shared" si="9"/>
        <v>1</v>
      </c>
      <c r="H82" s="3">
        <f t="shared" si="8"/>
        <v>43150</v>
      </c>
    </row>
    <row r="83" spans="1:8" x14ac:dyDescent="0.25">
      <c r="A83" s="1" t="s">
        <v>56</v>
      </c>
      <c r="B83" s="1" t="str">
        <f>LEFT(A83,FIND(".",A83)-1)</f>
        <v>2018</v>
      </c>
      <c r="C83" s="1" t="str">
        <f>MID(A83,FIND(".",A83)+1,2)</f>
        <v>02</v>
      </c>
      <c r="D83" s="1" t="str">
        <f>MID(RIGHT(A83,FIND(".",A83)+1), FIND(".",RIGHT(A83,FIND(".",A83)+1))+1,2)</f>
        <v>20</v>
      </c>
      <c r="E83" s="3">
        <f>DATEVALUE(C83&amp;"-"&amp;D83&amp;"-"&amp;B83)</f>
        <v>43151</v>
      </c>
      <c r="F83" s="1" t="str">
        <f>YEAR(E83)&amp;"-"&amp;TEXT(WEEKNUM(E83,2),"00")</f>
        <v>2018-08</v>
      </c>
      <c r="G83">
        <f t="shared" si="9"/>
        <v>0</v>
      </c>
      <c r="H83" s="3">
        <f t="shared" si="8"/>
        <v>43150</v>
      </c>
    </row>
    <row r="84" spans="1:8" x14ac:dyDescent="0.25">
      <c r="A84" s="1" t="s">
        <v>57</v>
      </c>
      <c r="B84" s="1" t="str">
        <f>LEFT(A84,FIND(".",A84)-1)</f>
        <v>2018</v>
      </c>
      <c r="C84" s="1" t="str">
        <f>MID(A84,FIND(".",A84)+1,2)</f>
        <v>02</v>
      </c>
      <c r="D84" s="1" t="str">
        <f>MID(RIGHT(A84,FIND(".",A84)+1), FIND(".",RIGHT(A84,FIND(".",A84)+1))+1,2)</f>
        <v>22</v>
      </c>
      <c r="E84" s="3">
        <f>DATEVALUE(C84&amp;"-"&amp;D84&amp;"-"&amp;B84)</f>
        <v>43153</v>
      </c>
      <c r="F84" s="1" t="str">
        <f>YEAR(E84)&amp;"-"&amp;TEXT(WEEKNUM(E84,2),"00")</f>
        <v>2018-08</v>
      </c>
      <c r="G84">
        <f t="shared" si="9"/>
        <v>0</v>
      </c>
      <c r="H84" s="3">
        <f t="shared" si="8"/>
        <v>43150</v>
      </c>
    </row>
    <row r="85" spans="1:8" x14ac:dyDescent="0.25">
      <c r="A85" s="1" t="s">
        <v>58</v>
      </c>
      <c r="B85" s="1" t="str">
        <f>LEFT(A85,FIND(".",A85)-1)</f>
        <v>2018</v>
      </c>
      <c r="C85" s="1" t="str">
        <f>MID(A85,FIND(".",A85)+1,2)</f>
        <v>03</v>
      </c>
      <c r="D85" s="1" t="str">
        <f>MID(RIGHT(A85,FIND(".",A85)+1), FIND(".",RIGHT(A85,FIND(".",A85)+1))+1,2)</f>
        <v>14</v>
      </c>
      <c r="E85" s="3">
        <f>DATEVALUE(C85&amp;"-"&amp;D85&amp;"-"&amp;B85)</f>
        <v>43173</v>
      </c>
      <c r="F85" s="1" t="str">
        <f>YEAR(E85)&amp;"-"&amp;TEXT(WEEKNUM(E85,2),"00")</f>
        <v>2018-11</v>
      </c>
      <c r="G85">
        <f t="shared" si="9"/>
        <v>1</v>
      </c>
      <c r="H85" s="3">
        <f t="shared" si="8"/>
        <v>43171</v>
      </c>
    </row>
    <row r="86" spans="1:8" x14ac:dyDescent="0.25">
      <c r="A86" s="1" t="s">
        <v>59</v>
      </c>
      <c r="B86" s="1" t="str">
        <f>LEFT(A86,FIND(".",A86)-1)</f>
        <v>2018</v>
      </c>
      <c r="C86" s="1" t="str">
        <f>MID(A86,FIND(".",A86)+1,2)</f>
        <v>03</v>
      </c>
      <c r="D86" s="1" t="str">
        <f>MID(RIGHT(A86,FIND(".",A86)+1), FIND(".",RIGHT(A86,FIND(".",A86)+1))+1,2)</f>
        <v>22</v>
      </c>
      <c r="E86" s="3">
        <f>DATEVALUE(C86&amp;"-"&amp;D86&amp;"-"&amp;B86)</f>
        <v>43181</v>
      </c>
      <c r="F86" s="1" t="str">
        <f>YEAR(E86)&amp;"-"&amp;TEXT(WEEKNUM(E86,2),"00")</f>
        <v>2018-12</v>
      </c>
      <c r="G86">
        <f t="shared" si="9"/>
        <v>1</v>
      </c>
      <c r="H86" s="3">
        <f t="shared" si="8"/>
        <v>43178</v>
      </c>
    </row>
    <row r="87" spans="1:8" x14ac:dyDescent="0.25">
      <c r="A87" s="1" t="s">
        <v>60</v>
      </c>
      <c r="B87" s="1" t="str">
        <f>LEFT(A87,FIND(".",A87)-1)</f>
        <v>2018</v>
      </c>
      <c r="C87" s="1" t="str">
        <f>MID(A87,FIND(".",A87)+1,2)</f>
        <v>03</v>
      </c>
      <c r="D87" s="1" t="str">
        <f>MID(RIGHT(A87,FIND(".",A87)+1), FIND(".",RIGHT(A87,FIND(".",A87)+1))+1,2)</f>
        <v>23</v>
      </c>
      <c r="E87" s="3">
        <f>DATEVALUE(C87&amp;"-"&amp;D87&amp;"-"&amp;B87)</f>
        <v>43182</v>
      </c>
      <c r="F87" s="1" t="str">
        <f>YEAR(E87)&amp;"-"&amp;TEXT(WEEKNUM(E87,2),"00")</f>
        <v>2018-12</v>
      </c>
      <c r="G87">
        <f t="shared" si="9"/>
        <v>0</v>
      </c>
      <c r="H87" s="3">
        <f t="shared" si="8"/>
        <v>43178</v>
      </c>
    </row>
    <row r="88" spans="1:8" x14ac:dyDescent="0.25">
      <c r="A88" s="1" t="s">
        <v>61</v>
      </c>
      <c r="B88" s="1" t="str">
        <f>LEFT(A88,FIND(".",A88)-1)</f>
        <v>2018</v>
      </c>
      <c r="C88" s="1" t="str">
        <f>MID(A88,FIND(".",A88)+1,2)</f>
        <v>03</v>
      </c>
      <c r="D88" s="1" t="str">
        <f>MID(RIGHT(A88,FIND(".",A88)+1), FIND(".",RIGHT(A88,FIND(".",A88)+1))+1,2)</f>
        <v>26</v>
      </c>
      <c r="E88" s="3">
        <f>DATEVALUE(C88&amp;"-"&amp;D88&amp;"-"&amp;B88)</f>
        <v>43185</v>
      </c>
      <c r="F88" s="1" t="str">
        <f>YEAR(E88)&amp;"-"&amp;TEXT(WEEKNUM(E88,2),"00")</f>
        <v>2018-13</v>
      </c>
      <c r="G88">
        <f t="shared" si="9"/>
        <v>1</v>
      </c>
      <c r="H88" s="3">
        <f t="shared" si="8"/>
        <v>43185</v>
      </c>
    </row>
    <row r="89" spans="1:8" x14ac:dyDescent="0.25">
      <c r="A89" s="1" t="s">
        <v>62</v>
      </c>
      <c r="B89" s="1" t="str">
        <f>LEFT(A89,FIND(".",A89)-1)</f>
        <v>2018</v>
      </c>
      <c r="C89" s="1" t="str">
        <f>MID(A89,FIND(".",A89)+1,2)</f>
        <v>04</v>
      </c>
      <c r="D89" s="1" t="str">
        <f>MID(RIGHT(A89,FIND(".",A89)+1), FIND(".",RIGHT(A89,FIND(".",A89)+1))+1,2)</f>
        <v>03</v>
      </c>
      <c r="E89" s="3">
        <f>DATEVALUE(C89&amp;"-"&amp;D89&amp;"-"&amp;B89)</f>
        <v>43193</v>
      </c>
      <c r="F89" s="1" t="str">
        <f>YEAR(E89)&amp;"-"&amp;TEXT(WEEKNUM(E89,2),"00")</f>
        <v>2018-14</v>
      </c>
      <c r="G89">
        <f t="shared" si="9"/>
        <v>1</v>
      </c>
      <c r="H89" s="3">
        <f t="shared" si="8"/>
        <v>43192</v>
      </c>
    </row>
    <row r="90" spans="1:8" x14ac:dyDescent="0.25">
      <c r="A90" s="1" t="s">
        <v>63</v>
      </c>
      <c r="B90" s="1" t="str">
        <f>LEFT(A90,FIND(".",A90)-1)</f>
        <v>2018</v>
      </c>
      <c r="C90" s="1" t="str">
        <f>MID(A90,FIND(".",A90)+1,2)</f>
        <v>04</v>
      </c>
      <c r="D90" s="1" t="str">
        <f>MID(RIGHT(A90,FIND(".",A90)+1), FIND(".",RIGHT(A90,FIND(".",A90)+1))+1,2)</f>
        <v>04</v>
      </c>
      <c r="E90" s="3">
        <f>DATEVALUE(C90&amp;"-"&amp;D90&amp;"-"&amp;B90)</f>
        <v>43194</v>
      </c>
      <c r="F90" s="1" t="str">
        <f>YEAR(E90)&amp;"-"&amp;TEXT(WEEKNUM(E90,2),"00")</f>
        <v>2018-14</v>
      </c>
      <c r="G90">
        <f t="shared" si="9"/>
        <v>0</v>
      </c>
      <c r="H90" s="3">
        <f t="shared" si="8"/>
        <v>43192</v>
      </c>
    </row>
    <row r="91" spans="1:8" x14ac:dyDescent="0.25">
      <c r="A91" s="1" t="s">
        <v>64</v>
      </c>
      <c r="B91" s="1" t="str">
        <f>LEFT(A91,FIND(".",A91)-1)</f>
        <v>2018</v>
      </c>
      <c r="C91" s="1" t="str">
        <f>MID(A91,FIND(".",A91)+1,2)</f>
        <v>04</v>
      </c>
      <c r="D91" s="1" t="str">
        <f>MID(RIGHT(A91,FIND(".",A91)+1), FIND(".",RIGHT(A91,FIND(".",A91)+1))+1,2)</f>
        <v>05</v>
      </c>
      <c r="E91" s="3">
        <f>DATEVALUE(C91&amp;"-"&amp;D91&amp;"-"&amp;B91)</f>
        <v>43195</v>
      </c>
      <c r="F91" s="1" t="str">
        <f>YEAR(E91)&amp;"-"&amp;TEXT(WEEKNUM(E91,2),"00")</f>
        <v>2018-14</v>
      </c>
      <c r="G91">
        <f t="shared" si="9"/>
        <v>0</v>
      </c>
      <c r="H91" s="3">
        <f t="shared" si="8"/>
        <v>43192</v>
      </c>
    </row>
    <row r="92" spans="1:8" x14ac:dyDescent="0.25">
      <c r="A92" s="1" t="s">
        <v>65</v>
      </c>
      <c r="B92" s="1" t="str">
        <f>LEFT(A92,FIND(".",A92)-1)</f>
        <v>2018</v>
      </c>
      <c r="C92" s="1" t="str">
        <f>MID(A92,FIND(".",A92)+1,2)</f>
        <v>04</v>
      </c>
      <c r="D92" s="1" t="str">
        <f>MID(RIGHT(A92,FIND(".",A92)+1), FIND(".",RIGHT(A92,FIND(".",A92)+1))+1,2)</f>
        <v>06</v>
      </c>
      <c r="E92" s="3">
        <f>DATEVALUE(C92&amp;"-"&amp;D92&amp;"-"&amp;B92)</f>
        <v>43196</v>
      </c>
      <c r="F92" s="1" t="str">
        <f>YEAR(E92)&amp;"-"&amp;TEXT(WEEKNUM(E92,2),"00")</f>
        <v>2018-14</v>
      </c>
      <c r="G92">
        <f t="shared" si="9"/>
        <v>0</v>
      </c>
      <c r="H92" s="3">
        <f t="shared" si="8"/>
        <v>43192</v>
      </c>
    </row>
    <row r="93" spans="1:8" x14ac:dyDescent="0.25">
      <c r="A93" s="1" t="s">
        <v>66</v>
      </c>
      <c r="B93" s="1" t="str">
        <f>LEFT(A93,FIND(".",A93)-1)</f>
        <v>2018</v>
      </c>
      <c r="C93" s="1" t="str">
        <f>MID(A93,FIND(".",A93)+1,2)</f>
        <v>04</v>
      </c>
      <c r="D93" s="1" t="str">
        <f>MID(RIGHT(A93,FIND(".",A93)+1), FIND(".",RIGHT(A93,FIND(".",A93)+1))+1,2)</f>
        <v>10</v>
      </c>
      <c r="E93" s="3">
        <f>DATEVALUE(C93&amp;"-"&amp;D93&amp;"-"&amp;B93)</f>
        <v>43200</v>
      </c>
      <c r="F93" s="1" t="str">
        <f>YEAR(E93)&amp;"-"&amp;TEXT(WEEKNUM(E93,2),"00")</f>
        <v>2018-15</v>
      </c>
      <c r="G93">
        <f t="shared" si="9"/>
        <v>1</v>
      </c>
      <c r="H93" s="3">
        <f t="shared" si="8"/>
        <v>43199</v>
      </c>
    </row>
    <row r="94" spans="1:8" x14ac:dyDescent="0.25">
      <c r="A94" s="1" t="s">
        <v>67</v>
      </c>
      <c r="B94" s="1" t="str">
        <f>LEFT(A94,FIND(".",A94)-1)</f>
        <v>2018</v>
      </c>
      <c r="C94" s="1" t="str">
        <f>MID(A94,FIND(".",A94)+1,2)</f>
        <v>04</v>
      </c>
      <c r="D94" s="1" t="str">
        <f>MID(RIGHT(A94,FIND(".",A94)+1), FIND(".",RIGHT(A94,FIND(".",A94)+1))+1,2)</f>
        <v>12</v>
      </c>
      <c r="E94" s="3">
        <f>DATEVALUE(C94&amp;"-"&amp;D94&amp;"-"&amp;B94)</f>
        <v>43202</v>
      </c>
      <c r="F94" s="1" t="str">
        <f>YEAR(E94)&amp;"-"&amp;TEXT(WEEKNUM(E94,2),"00")</f>
        <v>2018-15</v>
      </c>
      <c r="G94">
        <f t="shared" si="9"/>
        <v>0</v>
      </c>
      <c r="H94" s="3">
        <f t="shared" si="8"/>
        <v>43199</v>
      </c>
    </row>
    <row r="95" spans="1:8" x14ac:dyDescent="0.25">
      <c r="A95" s="1" t="s">
        <v>68</v>
      </c>
      <c r="B95" s="1" t="str">
        <f>LEFT(A95,FIND(".",A95)-1)</f>
        <v>2018</v>
      </c>
      <c r="C95" s="1" t="str">
        <f>MID(A95,FIND(".",A95)+1,2)</f>
        <v>04</v>
      </c>
      <c r="D95" s="1" t="str">
        <f>MID(RIGHT(A95,FIND(".",A95)+1), FIND(".",RIGHT(A95,FIND(".",A95)+1))+1,2)</f>
        <v>17</v>
      </c>
      <c r="E95" s="3">
        <f>DATEVALUE(C95&amp;"-"&amp;D95&amp;"-"&amp;B95)</f>
        <v>43207</v>
      </c>
      <c r="F95" s="1" t="str">
        <f>YEAR(E95)&amp;"-"&amp;TEXT(WEEKNUM(E95,2),"00")</f>
        <v>2018-16</v>
      </c>
      <c r="G95">
        <f t="shared" si="9"/>
        <v>1</v>
      </c>
      <c r="H95" s="3">
        <f t="shared" si="8"/>
        <v>43206</v>
      </c>
    </row>
    <row r="96" spans="1:8" x14ac:dyDescent="0.25">
      <c r="A96" s="1" t="s">
        <v>69</v>
      </c>
      <c r="B96" s="1" t="str">
        <f>LEFT(A96,FIND(".",A96)-1)</f>
        <v>2018</v>
      </c>
      <c r="C96" s="1" t="str">
        <f>MID(A96,FIND(".",A96)+1,2)</f>
        <v>04</v>
      </c>
      <c r="D96" s="1" t="str">
        <f>MID(RIGHT(A96,FIND(".",A96)+1), FIND(".",RIGHT(A96,FIND(".",A96)+1))+1,2)</f>
        <v>19</v>
      </c>
      <c r="E96" s="3">
        <f>DATEVALUE(C96&amp;"-"&amp;D96&amp;"-"&amp;B96)</f>
        <v>43209</v>
      </c>
      <c r="F96" s="1" t="str">
        <f>YEAR(E96)&amp;"-"&amp;TEXT(WEEKNUM(E96,2),"00")</f>
        <v>2018-16</v>
      </c>
      <c r="G96">
        <f t="shared" si="9"/>
        <v>0</v>
      </c>
      <c r="H96" s="3">
        <f t="shared" si="8"/>
        <v>43206</v>
      </c>
    </row>
    <row r="97" spans="1:8" x14ac:dyDescent="0.25">
      <c r="A97" s="1" t="s">
        <v>70</v>
      </c>
      <c r="B97" s="1" t="str">
        <f>LEFT(A97,FIND(".",A97)-1)</f>
        <v>2018</v>
      </c>
      <c r="C97" s="1" t="str">
        <f>MID(A97,FIND(".",A97)+1,2)</f>
        <v>04</v>
      </c>
      <c r="D97" s="1" t="str">
        <f>MID(RIGHT(A97,FIND(".",A97)+1), FIND(".",RIGHT(A97,FIND(".",A97)+1))+1,2)</f>
        <v>24</v>
      </c>
      <c r="E97" s="3">
        <f>DATEVALUE(C97&amp;"-"&amp;D97&amp;"-"&amp;B97)</f>
        <v>43214</v>
      </c>
      <c r="F97" s="1" t="str">
        <f>YEAR(E97)&amp;"-"&amp;TEXT(WEEKNUM(E97,2),"00")</f>
        <v>2018-17</v>
      </c>
      <c r="G97">
        <f t="shared" si="9"/>
        <v>1</v>
      </c>
      <c r="H97" s="3">
        <f t="shared" si="8"/>
        <v>43213</v>
      </c>
    </row>
    <row r="98" spans="1:8" x14ac:dyDescent="0.25">
      <c r="A98" s="1" t="s">
        <v>71</v>
      </c>
      <c r="B98" s="1" t="str">
        <f>LEFT(A98,FIND(".",A98)-1)</f>
        <v>2018</v>
      </c>
      <c r="C98" s="1" t="str">
        <f>MID(A98,FIND(".",A98)+1,2)</f>
        <v>04</v>
      </c>
      <c r="D98" s="1" t="str">
        <f>MID(RIGHT(A98,FIND(".",A98)+1), FIND(".",RIGHT(A98,FIND(".",A98)+1))+1,2)</f>
        <v>25</v>
      </c>
      <c r="E98" s="3">
        <f>DATEVALUE(C98&amp;"-"&amp;D98&amp;"-"&amp;B98)</f>
        <v>43215</v>
      </c>
      <c r="F98" s="1" t="str">
        <f>YEAR(E98)&amp;"-"&amp;TEXT(WEEKNUM(E98,2),"00")</f>
        <v>2018-17</v>
      </c>
      <c r="G98">
        <f t="shared" si="9"/>
        <v>0</v>
      </c>
      <c r="H98" s="3">
        <f t="shared" si="8"/>
        <v>43213</v>
      </c>
    </row>
    <row r="99" spans="1:8" x14ac:dyDescent="0.25">
      <c r="A99" s="1" t="s">
        <v>72</v>
      </c>
      <c r="B99" s="1" t="str">
        <f>LEFT(A99,FIND(".",A99)-1)</f>
        <v>2018</v>
      </c>
      <c r="C99" s="1" t="str">
        <f>MID(A99,FIND(".",A99)+1,2)</f>
        <v>05</v>
      </c>
      <c r="D99" s="1" t="str">
        <f>MID(RIGHT(A99,FIND(".",A99)+1), FIND(".",RIGHT(A99,FIND(".",A99)+1))+1,2)</f>
        <v>02</v>
      </c>
      <c r="E99" s="3">
        <f>DATEVALUE(C99&amp;"-"&amp;D99&amp;"-"&amp;B99)</f>
        <v>43222</v>
      </c>
      <c r="F99" s="1" t="str">
        <f>YEAR(E99)&amp;"-"&amp;TEXT(WEEKNUM(E99,2),"00")</f>
        <v>2018-18</v>
      </c>
      <c r="G99">
        <f t="shared" si="9"/>
        <v>1</v>
      </c>
      <c r="H99" s="3">
        <f t="shared" si="8"/>
        <v>43220</v>
      </c>
    </row>
    <row r="100" spans="1:8" x14ac:dyDescent="0.25">
      <c r="A100" s="1" t="s">
        <v>73</v>
      </c>
      <c r="B100" s="1" t="str">
        <f>LEFT(A100,FIND(".",A100)-1)</f>
        <v>2018</v>
      </c>
      <c r="C100" s="1" t="str">
        <f>MID(A100,FIND(".",A100)+1,2)</f>
        <v>05</v>
      </c>
      <c r="D100" s="1" t="str">
        <f>MID(RIGHT(A100,FIND(".",A100)+1), FIND(".",RIGHT(A100,FIND(".",A100)+1))+1,2)</f>
        <v>03</v>
      </c>
      <c r="E100" s="3">
        <f>DATEVALUE(C100&amp;"-"&amp;D100&amp;"-"&amp;B100)</f>
        <v>43223</v>
      </c>
      <c r="F100" s="1" t="str">
        <f>YEAR(E100)&amp;"-"&amp;TEXT(WEEKNUM(E100,2),"00")</f>
        <v>2018-18</v>
      </c>
      <c r="G100">
        <f t="shared" si="9"/>
        <v>0</v>
      </c>
      <c r="H100" s="3">
        <f t="shared" si="8"/>
        <v>43220</v>
      </c>
    </row>
    <row r="101" spans="1:8" x14ac:dyDescent="0.25">
      <c r="A101" s="1" t="s">
        <v>74</v>
      </c>
      <c r="B101" s="1" t="str">
        <f>LEFT(A101,FIND(".",A101)-1)</f>
        <v>2018</v>
      </c>
      <c r="C101" s="1" t="str">
        <f>MID(A101,FIND(".",A101)+1,2)</f>
        <v>05</v>
      </c>
      <c r="D101" s="1" t="str">
        <f>MID(RIGHT(A101,FIND(".",A101)+1), FIND(".",RIGHT(A101,FIND(".",A101)+1))+1,2)</f>
        <v>09</v>
      </c>
      <c r="E101" s="3">
        <f>DATEVALUE(C101&amp;"-"&amp;D101&amp;"-"&amp;B101)</f>
        <v>43229</v>
      </c>
      <c r="F101" s="1" t="str">
        <f>YEAR(E101)&amp;"-"&amp;TEXT(WEEKNUM(E101,2),"00")</f>
        <v>2018-19</v>
      </c>
      <c r="G101">
        <f t="shared" si="9"/>
        <v>1</v>
      </c>
      <c r="H101" s="3">
        <f t="shared" si="8"/>
        <v>43227</v>
      </c>
    </row>
    <row r="102" spans="1:8" x14ac:dyDescent="0.25">
      <c r="A102" s="1" t="s">
        <v>75</v>
      </c>
      <c r="B102" s="1" t="str">
        <f>LEFT(A102,FIND(".",A102)-1)</f>
        <v>2018</v>
      </c>
      <c r="C102" s="1" t="str">
        <f>MID(A102,FIND(".",A102)+1,2)</f>
        <v>05</v>
      </c>
      <c r="D102" s="1" t="str">
        <f>MID(RIGHT(A102,FIND(".",A102)+1), FIND(".",RIGHT(A102,FIND(".",A102)+1))+1,2)</f>
        <v>14</v>
      </c>
      <c r="E102" s="3">
        <f>DATEVALUE(C102&amp;"-"&amp;D102&amp;"-"&amp;B102)</f>
        <v>43234</v>
      </c>
      <c r="F102" s="1" t="str">
        <f>YEAR(E102)&amp;"-"&amp;TEXT(WEEKNUM(E102,2),"00")</f>
        <v>2018-20</v>
      </c>
      <c r="G102">
        <f t="shared" si="9"/>
        <v>1</v>
      </c>
      <c r="H102" s="3">
        <f t="shared" si="8"/>
        <v>43234</v>
      </c>
    </row>
    <row r="103" spans="1:8" x14ac:dyDescent="0.25">
      <c r="A103" s="1" t="s">
        <v>76</v>
      </c>
      <c r="B103" s="1" t="str">
        <f>LEFT(A103,FIND(".",A103)-1)</f>
        <v>2018</v>
      </c>
      <c r="C103" s="1" t="str">
        <f>MID(A103,FIND(".",A103)+1,2)</f>
        <v>05</v>
      </c>
      <c r="D103" s="1" t="str">
        <f>MID(RIGHT(A103,FIND(".",A103)+1), FIND(".",RIGHT(A103,FIND(".",A103)+1))+1,2)</f>
        <v>17</v>
      </c>
      <c r="E103" s="3">
        <f>DATEVALUE(C103&amp;"-"&amp;D103&amp;"-"&amp;B103)</f>
        <v>43237</v>
      </c>
      <c r="F103" s="1" t="str">
        <f>YEAR(E103)&amp;"-"&amp;TEXT(WEEKNUM(E103,2),"00")</f>
        <v>2018-20</v>
      </c>
      <c r="G103">
        <f t="shared" si="9"/>
        <v>0</v>
      </c>
      <c r="H103" s="3">
        <f t="shared" si="8"/>
        <v>43234</v>
      </c>
    </row>
    <row r="104" spans="1:8" x14ac:dyDescent="0.25">
      <c r="A104" s="1" t="s">
        <v>77</v>
      </c>
      <c r="B104" s="1" t="str">
        <f>LEFT(A104,FIND(".",A104)-1)</f>
        <v>2018</v>
      </c>
      <c r="C104" s="1" t="str">
        <f>MID(A104,FIND(".",A104)+1,2)</f>
        <v>05</v>
      </c>
      <c r="D104" s="1" t="str">
        <f>MID(RIGHT(A104,FIND(".",A104)+1), FIND(".",RIGHT(A104,FIND(".",A104)+1))+1,2)</f>
        <v>18</v>
      </c>
      <c r="E104" s="3">
        <f>DATEVALUE(C104&amp;"-"&amp;D104&amp;"-"&amp;B104)</f>
        <v>43238</v>
      </c>
      <c r="F104" s="1" t="str">
        <f>YEAR(E104)&amp;"-"&amp;TEXT(WEEKNUM(E104,2),"00")</f>
        <v>2018-20</v>
      </c>
      <c r="G104">
        <f t="shared" si="9"/>
        <v>0</v>
      </c>
      <c r="H104" s="3">
        <f t="shared" si="8"/>
        <v>43234</v>
      </c>
    </row>
    <row r="105" spans="1:8" x14ac:dyDescent="0.25">
      <c r="A105" s="1" t="s">
        <v>78</v>
      </c>
      <c r="B105" s="1" t="str">
        <f>LEFT(A105,FIND(".",A105)-1)</f>
        <v>2018</v>
      </c>
      <c r="C105" s="1" t="str">
        <f>MID(A105,FIND(".",A105)+1,2)</f>
        <v>05</v>
      </c>
      <c r="D105" s="1" t="str">
        <f>MID(RIGHT(A105,FIND(".",A105)+1), FIND(".",RIGHT(A105,FIND(".",A105)+1))+1,2)</f>
        <v>20</v>
      </c>
      <c r="E105" s="3">
        <f>DATEVALUE(C105&amp;"-"&amp;D105&amp;"-"&amp;B105)</f>
        <v>43240</v>
      </c>
      <c r="F105" s="1" t="str">
        <f>YEAR(E105)&amp;"-"&amp;TEXT(WEEKNUM(E105,2),"00")</f>
        <v>2018-20</v>
      </c>
      <c r="G105">
        <f t="shared" si="9"/>
        <v>0</v>
      </c>
      <c r="H105" s="3">
        <f t="shared" si="8"/>
        <v>43234</v>
      </c>
    </row>
    <row r="106" spans="1:8" x14ac:dyDescent="0.25">
      <c r="A106" s="1" t="s">
        <v>79</v>
      </c>
      <c r="B106" s="1" t="str">
        <f>LEFT(A106,FIND(".",A106)-1)</f>
        <v>2018</v>
      </c>
      <c r="C106" s="1" t="str">
        <f>MID(A106,FIND(".",A106)+1,2)</f>
        <v>05</v>
      </c>
      <c r="D106" s="1" t="str">
        <f>MID(RIGHT(A106,FIND(".",A106)+1), FIND(".",RIGHT(A106,FIND(".",A106)+1))+1,2)</f>
        <v>23</v>
      </c>
      <c r="E106" s="3">
        <f>DATEVALUE(C106&amp;"-"&amp;D106&amp;"-"&amp;B106)</f>
        <v>43243</v>
      </c>
      <c r="F106" s="1" t="str">
        <f>YEAR(E106)&amp;"-"&amp;TEXT(WEEKNUM(E106,2),"00")</f>
        <v>2018-21</v>
      </c>
      <c r="G106">
        <f t="shared" si="9"/>
        <v>1</v>
      </c>
      <c r="H106" s="3">
        <f t="shared" si="8"/>
        <v>43241</v>
      </c>
    </row>
    <row r="107" spans="1:8" x14ac:dyDescent="0.25">
      <c r="A107" s="1" t="s">
        <v>80</v>
      </c>
      <c r="B107" s="1" t="str">
        <f>LEFT(A107,FIND(".",A107)-1)</f>
        <v>2018</v>
      </c>
      <c r="C107" s="1" t="str">
        <f>MID(A107,FIND(".",A107)+1,2)</f>
        <v>05</v>
      </c>
      <c r="D107" s="1" t="str">
        <f>MID(RIGHT(A107,FIND(".",A107)+1), FIND(".",RIGHT(A107,FIND(".",A107)+1))+1,2)</f>
        <v>24</v>
      </c>
      <c r="E107" s="3">
        <f>DATEVALUE(C107&amp;"-"&amp;D107&amp;"-"&amp;B107)</f>
        <v>43244</v>
      </c>
      <c r="F107" s="1" t="str">
        <f>YEAR(E107)&amp;"-"&amp;TEXT(WEEKNUM(E107,2),"00")</f>
        <v>2018-21</v>
      </c>
      <c r="G107">
        <f t="shared" si="9"/>
        <v>0</v>
      </c>
      <c r="H107" s="3">
        <f t="shared" si="8"/>
        <v>43241</v>
      </c>
    </row>
    <row r="108" spans="1:8" x14ac:dyDescent="0.25">
      <c r="A108" s="1" t="s">
        <v>81</v>
      </c>
      <c r="B108" s="1" t="str">
        <f>LEFT(A108,FIND(".",A108)-1)</f>
        <v>2018</v>
      </c>
      <c r="C108" s="1" t="str">
        <f>MID(A108,FIND(".",A108)+1,2)</f>
        <v>05</v>
      </c>
      <c r="D108" s="1" t="str">
        <f>MID(RIGHT(A108,FIND(".",A108)+1), FIND(".",RIGHT(A108,FIND(".",A108)+1))+1,2)</f>
        <v>29</v>
      </c>
      <c r="E108" s="3">
        <f>DATEVALUE(C108&amp;"-"&amp;D108&amp;"-"&amp;B108)</f>
        <v>43249</v>
      </c>
      <c r="F108" s="1" t="str">
        <f>YEAR(E108)&amp;"-"&amp;TEXT(WEEKNUM(E108,2),"00")</f>
        <v>2018-22</v>
      </c>
      <c r="G108">
        <f t="shared" si="9"/>
        <v>1</v>
      </c>
      <c r="H108" s="3">
        <f t="shared" si="8"/>
        <v>43248</v>
      </c>
    </row>
    <row r="109" spans="1:8" x14ac:dyDescent="0.25">
      <c r="A109" s="1" t="s">
        <v>82</v>
      </c>
      <c r="B109" s="1" t="str">
        <f>LEFT(A109,FIND(".",A109)-1)</f>
        <v>2018</v>
      </c>
      <c r="C109" s="1" t="str">
        <f>MID(A109,FIND(".",A109)+1,2)</f>
        <v>06</v>
      </c>
      <c r="D109" s="1" t="str">
        <f>MID(RIGHT(A109,FIND(".",A109)+1), FIND(".",RIGHT(A109,FIND(".",A109)+1))+1,2)</f>
        <v>04</v>
      </c>
      <c r="E109" s="3">
        <f>DATEVALUE(C109&amp;"-"&amp;D109&amp;"-"&amp;B109)</f>
        <v>43255</v>
      </c>
      <c r="F109" s="1" t="str">
        <f>YEAR(E109)&amp;"-"&amp;TEXT(WEEKNUM(E109,2),"00")</f>
        <v>2018-23</v>
      </c>
      <c r="G109">
        <f t="shared" si="9"/>
        <v>1</v>
      </c>
      <c r="H109" s="3">
        <f t="shared" si="8"/>
        <v>43255</v>
      </c>
    </row>
    <row r="110" spans="1:8" x14ac:dyDescent="0.25">
      <c r="A110" s="1" t="s">
        <v>83</v>
      </c>
      <c r="B110" s="1" t="str">
        <f>LEFT(A110,FIND(".",A110)-1)</f>
        <v>2018</v>
      </c>
      <c r="C110" s="1" t="str">
        <f>MID(A110,FIND(".",A110)+1,2)</f>
        <v>06</v>
      </c>
      <c r="D110" s="1" t="str">
        <f>MID(RIGHT(A110,FIND(".",A110)+1), FIND(".",RIGHT(A110,FIND(".",A110)+1))+1,2)</f>
        <v>05</v>
      </c>
      <c r="E110" s="3">
        <f>DATEVALUE(C110&amp;"-"&amp;D110&amp;"-"&amp;B110)</f>
        <v>43256</v>
      </c>
      <c r="F110" s="1" t="str">
        <f>YEAR(E110)&amp;"-"&amp;TEXT(WEEKNUM(E110,2),"00")</f>
        <v>2018-23</v>
      </c>
      <c r="G110">
        <f t="shared" si="9"/>
        <v>0</v>
      </c>
      <c r="H110" s="3">
        <f t="shared" si="8"/>
        <v>43255</v>
      </c>
    </row>
    <row r="111" spans="1:8" x14ac:dyDescent="0.25">
      <c r="A111" s="1" t="s">
        <v>84</v>
      </c>
      <c r="B111" s="1" t="str">
        <f>LEFT(A111,FIND(".",A111)-1)</f>
        <v>2018</v>
      </c>
      <c r="C111" s="1" t="str">
        <f>MID(A111,FIND(".",A111)+1,2)</f>
        <v>06</v>
      </c>
      <c r="D111" s="1" t="str">
        <f>MID(RIGHT(A111,FIND(".",A111)+1), FIND(".",RIGHT(A111,FIND(".",A111)+1))+1,2)</f>
        <v>06</v>
      </c>
      <c r="E111" s="3">
        <f>DATEVALUE(C111&amp;"-"&amp;D111&amp;"-"&amp;B111)</f>
        <v>43257</v>
      </c>
      <c r="F111" s="1" t="str">
        <f>YEAR(E111)&amp;"-"&amp;TEXT(WEEKNUM(E111,2),"00")</f>
        <v>2018-23</v>
      </c>
      <c r="G111">
        <f t="shared" si="9"/>
        <v>0</v>
      </c>
      <c r="H111" s="3">
        <f t="shared" si="8"/>
        <v>43255</v>
      </c>
    </row>
    <row r="112" spans="1:8" x14ac:dyDescent="0.25">
      <c r="A112" s="1" t="s">
        <v>85</v>
      </c>
      <c r="B112" s="1" t="str">
        <f>LEFT(A112,FIND(".",A112)-1)</f>
        <v>2018</v>
      </c>
      <c r="C112" s="1" t="str">
        <f>MID(A112,FIND(".",A112)+1,2)</f>
        <v>06</v>
      </c>
      <c r="D112" s="1" t="str">
        <f>MID(RIGHT(A112,FIND(".",A112)+1), FIND(".",RIGHT(A112,FIND(".",A112)+1))+1,2)</f>
        <v>08</v>
      </c>
      <c r="E112" s="3">
        <f>DATEVALUE(C112&amp;"-"&amp;D112&amp;"-"&amp;B112)</f>
        <v>43259</v>
      </c>
      <c r="F112" s="1" t="str">
        <f>YEAR(E112)&amp;"-"&amp;TEXT(WEEKNUM(E112,2),"00")</f>
        <v>2018-23</v>
      </c>
      <c r="G112">
        <f t="shared" si="9"/>
        <v>0</v>
      </c>
      <c r="H112" s="3">
        <f t="shared" si="8"/>
        <v>43255</v>
      </c>
    </row>
    <row r="113" spans="1:8" x14ac:dyDescent="0.25">
      <c r="A113" s="1" t="s">
        <v>86</v>
      </c>
      <c r="B113" s="1" t="str">
        <f>LEFT(A113,FIND(".",A113)-1)</f>
        <v>2018</v>
      </c>
      <c r="C113" s="1" t="str">
        <f>MID(A113,FIND(".",A113)+1,2)</f>
        <v>06</v>
      </c>
      <c r="D113" s="1" t="str">
        <f>MID(RIGHT(A113,FIND(".",A113)+1), FIND(".",RIGHT(A113,FIND(".",A113)+1))+1,2)</f>
        <v>18</v>
      </c>
      <c r="E113" s="3">
        <f>DATEVALUE(C113&amp;"-"&amp;D113&amp;"-"&amp;B113)</f>
        <v>43269</v>
      </c>
      <c r="F113" s="1" t="str">
        <f>YEAR(E113)&amp;"-"&amp;TEXT(WEEKNUM(E113,2),"00")</f>
        <v>2018-25</v>
      </c>
      <c r="G113">
        <f t="shared" si="9"/>
        <v>1</v>
      </c>
      <c r="H113" s="3">
        <f t="shared" si="8"/>
        <v>43269</v>
      </c>
    </row>
    <row r="114" spans="1:8" x14ac:dyDescent="0.25">
      <c r="A114" s="1" t="s">
        <v>87</v>
      </c>
      <c r="B114" s="1" t="str">
        <f>LEFT(A114,FIND(".",A114)-1)</f>
        <v>2018</v>
      </c>
      <c r="C114" s="1" t="str">
        <f>MID(A114,FIND(".",A114)+1,2)</f>
        <v>06</v>
      </c>
      <c r="D114" s="1" t="str">
        <f>MID(RIGHT(A114,FIND(".",A114)+1), FIND(".",RIGHT(A114,FIND(".",A114)+1))+1,2)</f>
        <v>19</v>
      </c>
      <c r="E114" s="3">
        <f>DATEVALUE(C114&amp;"-"&amp;D114&amp;"-"&amp;B114)</f>
        <v>43270</v>
      </c>
      <c r="F114" s="1" t="str">
        <f>YEAR(E114)&amp;"-"&amp;TEXT(WEEKNUM(E114,2),"00")</f>
        <v>2018-25</v>
      </c>
      <c r="G114">
        <f t="shared" si="9"/>
        <v>0</v>
      </c>
      <c r="H114" s="3">
        <f t="shared" si="8"/>
        <v>43269</v>
      </c>
    </row>
    <row r="115" spans="1:8" x14ac:dyDescent="0.25">
      <c r="A115" s="1" t="s">
        <v>88</v>
      </c>
      <c r="B115" s="1" t="str">
        <f>LEFT(A115,FIND(".",A115)-1)</f>
        <v>2018</v>
      </c>
      <c r="C115" s="1" t="str">
        <f>MID(A115,FIND(".",A115)+1,2)</f>
        <v>07</v>
      </c>
      <c r="D115" s="1" t="str">
        <f>MID(RIGHT(A115,FIND(".",A115)+1), FIND(".",RIGHT(A115,FIND(".",A115)+1))+1,2)</f>
        <v>13</v>
      </c>
      <c r="E115" s="3">
        <f>DATEVALUE(C115&amp;"-"&amp;D115&amp;"-"&amp;B115)</f>
        <v>43294</v>
      </c>
      <c r="F115" s="1" t="str">
        <f>YEAR(E115)&amp;"-"&amp;TEXT(WEEKNUM(E115,2),"00")</f>
        <v>2018-28</v>
      </c>
      <c r="G115">
        <f t="shared" si="9"/>
        <v>1</v>
      </c>
      <c r="H115" s="3">
        <f t="shared" si="8"/>
        <v>43290</v>
      </c>
    </row>
    <row r="116" spans="1:8" x14ac:dyDescent="0.25">
      <c r="A116" s="1" t="s">
        <v>89</v>
      </c>
      <c r="B116" s="1" t="str">
        <f>LEFT(A116,FIND(".",A116)-1)</f>
        <v>2018</v>
      </c>
      <c r="C116" s="1" t="str">
        <f>MID(A116,FIND(".",A116)+1,2)</f>
        <v>07</v>
      </c>
      <c r="D116" s="1" t="str">
        <f>MID(RIGHT(A116,FIND(".",A116)+1), FIND(".",RIGHT(A116,FIND(".",A116)+1))+1,2)</f>
        <v>23</v>
      </c>
      <c r="E116" s="3">
        <f>DATEVALUE(C116&amp;"-"&amp;D116&amp;"-"&amp;B116)</f>
        <v>43304</v>
      </c>
      <c r="F116" s="1" t="str">
        <f>YEAR(E116)&amp;"-"&amp;TEXT(WEEKNUM(E116,2),"00")</f>
        <v>2018-30</v>
      </c>
      <c r="G116">
        <f t="shared" si="9"/>
        <v>1</v>
      </c>
      <c r="H116" s="3">
        <f t="shared" si="8"/>
        <v>43304</v>
      </c>
    </row>
    <row r="117" spans="1:8" x14ac:dyDescent="0.25">
      <c r="A117" s="1" t="s">
        <v>90</v>
      </c>
      <c r="B117" s="1" t="str">
        <f>LEFT(A117,FIND(".",A117)-1)</f>
        <v>2018</v>
      </c>
      <c r="C117" s="1" t="str">
        <f>MID(A117,FIND(".",A117)+1,2)</f>
        <v>07</v>
      </c>
      <c r="D117" s="1" t="str">
        <f>MID(RIGHT(A117,FIND(".",A117)+1), FIND(".",RIGHT(A117,FIND(".",A117)+1))+1,2)</f>
        <v>24</v>
      </c>
      <c r="E117" s="3">
        <f>DATEVALUE(C117&amp;"-"&amp;D117&amp;"-"&amp;B117)</f>
        <v>43305</v>
      </c>
      <c r="F117" s="1" t="str">
        <f>YEAR(E117)&amp;"-"&amp;TEXT(WEEKNUM(E117,2),"00")</f>
        <v>2018-30</v>
      </c>
      <c r="G117">
        <f t="shared" si="9"/>
        <v>0</v>
      </c>
      <c r="H117" s="3">
        <f t="shared" si="8"/>
        <v>43304</v>
      </c>
    </row>
    <row r="118" spans="1:8" x14ac:dyDescent="0.25">
      <c r="A118" s="1" t="s">
        <v>91</v>
      </c>
      <c r="B118" s="1" t="str">
        <f>LEFT(A118,FIND(".",A118)-1)</f>
        <v>2018</v>
      </c>
      <c r="C118" s="1" t="str">
        <f>MID(A118,FIND(".",A118)+1,2)</f>
        <v>07</v>
      </c>
      <c r="D118" s="1" t="str">
        <f>MID(RIGHT(A118,FIND(".",A118)+1), FIND(".",RIGHT(A118,FIND(".",A118)+1))+1,2)</f>
        <v>25</v>
      </c>
      <c r="E118" s="3">
        <f>DATEVALUE(C118&amp;"-"&amp;D118&amp;"-"&amp;B118)</f>
        <v>43306</v>
      </c>
      <c r="F118" s="1" t="str">
        <f>YEAR(E118)&amp;"-"&amp;TEXT(WEEKNUM(E118,2),"00")</f>
        <v>2018-30</v>
      </c>
      <c r="G118">
        <f t="shared" si="9"/>
        <v>0</v>
      </c>
      <c r="H118" s="3">
        <f t="shared" si="8"/>
        <v>43304</v>
      </c>
    </row>
    <row r="119" spans="1:8" x14ac:dyDescent="0.25">
      <c r="A119" s="1" t="s">
        <v>92</v>
      </c>
      <c r="B119" s="1" t="str">
        <f>LEFT(A119,FIND(".",A119)-1)</f>
        <v>2018</v>
      </c>
      <c r="C119" s="1" t="str">
        <f>MID(A119,FIND(".",A119)+1,2)</f>
        <v>07</v>
      </c>
      <c r="D119" s="1" t="str">
        <f>MID(RIGHT(A119,FIND(".",A119)+1), FIND(".",RIGHT(A119,FIND(".",A119)+1))+1,2)</f>
        <v>26</v>
      </c>
      <c r="E119" s="3">
        <f>DATEVALUE(C119&amp;"-"&amp;D119&amp;"-"&amp;B119)</f>
        <v>43307</v>
      </c>
      <c r="F119" s="1" t="str">
        <f>YEAR(E119)&amp;"-"&amp;TEXT(WEEKNUM(E119,2),"00")</f>
        <v>2018-30</v>
      </c>
      <c r="G119">
        <f t="shared" si="9"/>
        <v>0</v>
      </c>
      <c r="H119" s="3">
        <f t="shared" si="8"/>
        <v>43304</v>
      </c>
    </row>
    <row r="120" spans="1:8" x14ac:dyDescent="0.25">
      <c r="A120" s="1" t="s">
        <v>93</v>
      </c>
      <c r="B120" s="1" t="str">
        <f>LEFT(A120,FIND(".",A120)-1)</f>
        <v>2018</v>
      </c>
      <c r="C120" s="1" t="str">
        <f>MID(A120,FIND(".",A120)+1,2)</f>
        <v>07</v>
      </c>
      <c r="D120" s="1" t="str">
        <f>MID(RIGHT(A120,FIND(".",A120)+1), FIND(".",RIGHT(A120,FIND(".",A120)+1))+1,2)</f>
        <v>27</v>
      </c>
      <c r="E120" s="3">
        <f>DATEVALUE(C120&amp;"-"&amp;D120&amp;"-"&amp;B120)</f>
        <v>43308</v>
      </c>
      <c r="F120" s="1" t="str">
        <f>YEAR(E120)&amp;"-"&amp;TEXT(WEEKNUM(E120,2),"00")</f>
        <v>2018-30</v>
      </c>
      <c r="G120">
        <f t="shared" si="9"/>
        <v>0</v>
      </c>
      <c r="H120" s="3">
        <f t="shared" si="8"/>
        <v>43304</v>
      </c>
    </row>
    <row r="121" spans="1:8" x14ac:dyDescent="0.25">
      <c r="A121" s="1" t="s">
        <v>94</v>
      </c>
      <c r="B121" s="1" t="str">
        <f>LEFT(A121,FIND(".",A121)-1)</f>
        <v>2018</v>
      </c>
      <c r="C121" s="1" t="str">
        <f>MID(A121,FIND(".",A121)+1,2)</f>
        <v>07</v>
      </c>
      <c r="D121" s="1" t="str">
        <f>MID(RIGHT(A121,FIND(".",A121)+1), FIND(".",RIGHT(A121,FIND(".",A121)+1))+1,2)</f>
        <v>29</v>
      </c>
      <c r="E121" s="3">
        <f>DATEVALUE(C121&amp;"-"&amp;D121&amp;"-"&amp;B121)</f>
        <v>43310</v>
      </c>
      <c r="F121" s="1" t="str">
        <f>YEAR(E121)&amp;"-"&amp;TEXT(WEEKNUM(E121,2),"00")</f>
        <v>2018-30</v>
      </c>
      <c r="G121">
        <f t="shared" si="9"/>
        <v>0</v>
      </c>
      <c r="H121" s="3">
        <f t="shared" si="8"/>
        <v>43304</v>
      </c>
    </row>
    <row r="122" spans="1:8" x14ac:dyDescent="0.25">
      <c r="A122" s="1" t="s">
        <v>95</v>
      </c>
      <c r="B122" s="1" t="str">
        <f>LEFT(A122,FIND(".",A122)-1)</f>
        <v>2018</v>
      </c>
      <c r="C122" s="1" t="str">
        <f>MID(A122,FIND(".",A122)+1,2)</f>
        <v>07</v>
      </c>
      <c r="D122" s="1" t="str">
        <f>MID(RIGHT(A122,FIND(".",A122)+1), FIND(".",RIGHT(A122,FIND(".",A122)+1))+1,2)</f>
        <v>30</v>
      </c>
      <c r="E122" s="3">
        <f>DATEVALUE(C122&amp;"-"&amp;D122&amp;"-"&amp;B122)</f>
        <v>43311</v>
      </c>
      <c r="F122" s="1" t="str">
        <f>YEAR(E122)&amp;"-"&amp;TEXT(WEEKNUM(E122,2),"00")</f>
        <v>2018-31</v>
      </c>
      <c r="G122">
        <f t="shared" si="9"/>
        <v>1</v>
      </c>
      <c r="H122" s="3">
        <f t="shared" si="8"/>
        <v>43311</v>
      </c>
    </row>
    <row r="123" spans="1:8" x14ac:dyDescent="0.25">
      <c r="A123" s="1" t="s">
        <v>96</v>
      </c>
      <c r="B123" s="1" t="str">
        <f>LEFT(A123,FIND(".",A123)-1)</f>
        <v>2018</v>
      </c>
      <c r="C123" s="1" t="str">
        <f>MID(A123,FIND(".",A123)+1,2)</f>
        <v>07</v>
      </c>
      <c r="D123" s="1" t="str">
        <f>MID(RIGHT(A123,FIND(".",A123)+1), FIND(".",RIGHT(A123,FIND(".",A123)+1))+1,2)</f>
        <v>31</v>
      </c>
      <c r="E123" s="3">
        <f>DATEVALUE(C123&amp;"-"&amp;D123&amp;"-"&amp;B123)</f>
        <v>43312</v>
      </c>
      <c r="F123" s="1" t="str">
        <f>YEAR(E123)&amp;"-"&amp;TEXT(WEEKNUM(E123,2),"00")</f>
        <v>2018-31</v>
      </c>
      <c r="G123">
        <f t="shared" si="9"/>
        <v>0</v>
      </c>
      <c r="H123" s="3">
        <f t="shared" si="8"/>
        <v>43311</v>
      </c>
    </row>
    <row r="124" spans="1:8" x14ac:dyDescent="0.25">
      <c r="A124" s="1" t="s">
        <v>97</v>
      </c>
      <c r="B124" s="1" t="str">
        <f>LEFT(A124,FIND(".",A124)-1)</f>
        <v>2018</v>
      </c>
      <c r="C124" s="1" t="str">
        <f>MID(A124,FIND(".",A124)+1,2)</f>
        <v>08</v>
      </c>
      <c r="D124" s="1" t="str">
        <f>MID(RIGHT(A124,FIND(".",A124)+1), FIND(".",RIGHT(A124,FIND(".",A124)+1))+1,2)</f>
        <v>01</v>
      </c>
      <c r="E124" s="3">
        <f>DATEVALUE(C124&amp;"-"&amp;D124&amp;"-"&amp;B124)</f>
        <v>43313</v>
      </c>
      <c r="F124" s="1" t="str">
        <f>YEAR(E124)&amp;"-"&amp;TEXT(WEEKNUM(E124,2),"00")</f>
        <v>2018-31</v>
      </c>
      <c r="G124">
        <f t="shared" si="9"/>
        <v>0</v>
      </c>
      <c r="H124" s="3">
        <f t="shared" si="8"/>
        <v>43311</v>
      </c>
    </row>
    <row r="125" spans="1:8" x14ac:dyDescent="0.25">
      <c r="A125" s="1" t="s">
        <v>98</v>
      </c>
      <c r="B125" s="1" t="str">
        <f>LEFT(A125,FIND(".",A125)-1)</f>
        <v>2018</v>
      </c>
      <c r="C125" s="1" t="str">
        <f>MID(A125,FIND(".",A125)+1,2)</f>
        <v>08</v>
      </c>
      <c r="D125" s="1" t="str">
        <f>MID(RIGHT(A125,FIND(".",A125)+1), FIND(".",RIGHT(A125,FIND(".",A125)+1))+1,2)</f>
        <v>02</v>
      </c>
      <c r="E125" s="3">
        <f>DATEVALUE(C125&amp;"-"&amp;D125&amp;"-"&amp;B125)</f>
        <v>43314</v>
      </c>
      <c r="F125" s="1" t="str">
        <f>YEAR(E125)&amp;"-"&amp;TEXT(WEEKNUM(E125,2),"00")</f>
        <v>2018-31</v>
      </c>
      <c r="G125">
        <f t="shared" si="9"/>
        <v>0</v>
      </c>
      <c r="H125" s="3">
        <f t="shared" si="8"/>
        <v>43311</v>
      </c>
    </row>
    <row r="126" spans="1:8" x14ac:dyDescent="0.25">
      <c r="A126" s="1" t="s">
        <v>99</v>
      </c>
      <c r="B126" s="1" t="str">
        <f>LEFT(A126,FIND(".",A126)-1)</f>
        <v>2018</v>
      </c>
      <c r="C126" s="1" t="str">
        <f>MID(A126,FIND(".",A126)+1,2)</f>
        <v>08</v>
      </c>
      <c r="D126" s="1" t="str">
        <f>MID(RIGHT(A126,FIND(".",A126)+1), FIND(".",RIGHT(A126,FIND(".",A126)+1))+1,2)</f>
        <v>03</v>
      </c>
      <c r="E126" s="3">
        <f>DATEVALUE(C126&amp;"-"&amp;D126&amp;"-"&amp;B126)</f>
        <v>43315</v>
      </c>
      <c r="F126" s="1" t="str">
        <f>YEAR(E126)&amp;"-"&amp;TEXT(WEEKNUM(E126,2),"00")</f>
        <v>2018-31</v>
      </c>
      <c r="G126">
        <f t="shared" si="9"/>
        <v>0</v>
      </c>
      <c r="H126" s="3">
        <f t="shared" si="8"/>
        <v>43311</v>
      </c>
    </row>
    <row r="127" spans="1:8" x14ac:dyDescent="0.25">
      <c r="A127" s="1" t="s">
        <v>100</v>
      </c>
      <c r="B127" s="1" t="str">
        <f>LEFT(A127,FIND(".",A127)-1)</f>
        <v>2018</v>
      </c>
      <c r="C127" s="1" t="str">
        <f>MID(A127,FIND(".",A127)+1,2)</f>
        <v>08</v>
      </c>
      <c r="D127" s="1" t="str">
        <f>MID(RIGHT(A127,FIND(".",A127)+1), FIND(".",RIGHT(A127,FIND(".",A127)+1))+1,2)</f>
        <v>06</v>
      </c>
      <c r="E127" s="3">
        <f>DATEVALUE(C127&amp;"-"&amp;D127&amp;"-"&amp;B127)</f>
        <v>43318</v>
      </c>
      <c r="F127" s="1" t="str">
        <f>YEAR(E127)&amp;"-"&amp;TEXT(WEEKNUM(E127,2),"00")</f>
        <v>2018-32</v>
      </c>
      <c r="G127">
        <f t="shared" si="9"/>
        <v>1</v>
      </c>
      <c r="H127" s="3">
        <f t="shared" si="8"/>
        <v>43318</v>
      </c>
    </row>
    <row r="128" spans="1:8" x14ac:dyDescent="0.25">
      <c r="A128" s="1" t="s">
        <v>101</v>
      </c>
      <c r="B128" s="1" t="str">
        <f>LEFT(A128,FIND(".",A128)-1)</f>
        <v>2018</v>
      </c>
      <c r="C128" s="1" t="str">
        <f>MID(A128,FIND(".",A128)+1,2)</f>
        <v>08</v>
      </c>
      <c r="D128" s="1" t="str">
        <f>MID(RIGHT(A128,FIND(".",A128)+1), FIND(".",RIGHT(A128,FIND(".",A128)+1))+1,2)</f>
        <v>07</v>
      </c>
      <c r="E128" s="3">
        <f>DATEVALUE(C128&amp;"-"&amp;D128&amp;"-"&amp;B128)</f>
        <v>43319</v>
      </c>
      <c r="F128" s="1" t="str">
        <f>YEAR(E128)&amp;"-"&amp;TEXT(WEEKNUM(E128,2),"00")</f>
        <v>2018-32</v>
      </c>
      <c r="G128">
        <f t="shared" si="9"/>
        <v>0</v>
      </c>
      <c r="H128" s="3">
        <f t="shared" si="8"/>
        <v>43318</v>
      </c>
    </row>
    <row r="129" spans="1:8" x14ac:dyDescent="0.25">
      <c r="A129" s="1" t="s">
        <v>102</v>
      </c>
      <c r="B129" s="1" t="str">
        <f>LEFT(A129,FIND(".",A129)-1)</f>
        <v>2018</v>
      </c>
      <c r="C129" s="1" t="str">
        <f>MID(A129,FIND(".",A129)+1,2)</f>
        <v>08</v>
      </c>
      <c r="D129" s="1" t="str">
        <f>MID(RIGHT(A129,FIND(".",A129)+1), FIND(".",RIGHT(A129,FIND(".",A129)+1))+1,2)</f>
        <v>08</v>
      </c>
      <c r="E129" s="3">
        <f>DATEVALUE(C129&amp;"-"&amp;D129&amp;"-"&amp;B129)</f>
        <v>43320</v>
      </c>
      <c r="F129" s="1" t="str">
        <f>YEAR(E129)&amp;"-"&amp;TEXT(WEEKNUM(E129,2),"00")</f>
        <v>2018-32</v>
      </c>
      <c r="G129">
        <f t="shared" si="9"/>
        <v>0</v>
      </c>
      <c r="H129" s="3">
        <f t="shared" si="8"/>
        <v>43318</v>
      </c>
    </row>
    <row r="130" spans="1:8" x14ac:dyDescent="0.25">
      <c r="A130" s="1" t="s">
        <v>103</v>
      </c>
      <c r="B130" s="1" t="str">
        <f>LEFT(A130,FIND(".",A130)-1)</f>
        <v>2018</v>
      </c>
      <c r="C130" s="1" t="str">
        <f>MID(A130,FIND(".",A130)+1,2)</f>
        <v>08</v>
      </c>
      <c r="D130" s="1" t="str">
        <f>MID(RIGHT(A130,FIND(".",A130)+1), FIND(".",RIGHT(A130,FIND(".",A130)+1))+1,2)</f>
        <v>09</v>
      </c>
      <c r="E130" s="3">
        <f>DATEVALUE(C130&amp;"-"&amp;D130&amp;"-"&amp;B130)</f>
        <v>43321</v>
      </c>
      <c r="F130" s="1" t="str">
        <f>YEAR(E130)&amp;"-"&amp;TEXT(WEEKNUM(E130,2),"00")</f>
        <v>2018-32</v>
      </c>
      <c r="G130">
        <f t="shared" si="9"/>
        <v>0</v>
      </c>
      <c r="H130" s="3">
        <f t="shared" si="8"/>
        <v>43318</v>
      </c>
    </row>
    <row r="131" spans="1:8" x14ac:dyDescent="0.25">
      <c r="A131" s="1" t="s">
        <v>104</v>
      </c>
      <c r="B131" s="1" t="str">
        <f>LEFT(A131,FIND(".",A131)-1)</f>
        <v>2018</v>
      </c>
      <c r="C131" s="1" t="str">
        <f>MID(A131,FIND(".",A131)+1,2)</f>
        <v>08</v>
      </c>
      <c r="D131" s="1" t="str">
        <f>MID(RIGHT(A131,FIND(".",A131)+1), FIND(".",RIGHT(A131,FIND(".",A131)+1))+1,2)</f>
        <v>10</v>
      </c>
      <c r="E131" s="3">
        <f>DATEVALUE(C131&amp;"-"&amp;D131&amp;"-"&amp;B131)</f>
        <v>43322</v>
      </c>
      <c r="F131" s="1" t="str">
        <f>YEAR(E131)&amp;"-"&amp;TEXT(WEEKNUM(E131,2),"00")</f>
        <v>2018-32</v>
      </c>
      <c r="G131">
        <f t="shared" si="9"/>
        <v>0</v>
      </c>
      <c r="H131" s="3">
        <f t="shared" si="8"/>
        <v>43318</v>
      </c>
    </row>
    <row r="132" spans="1:8" x14ac:dyDescent="0.25">
      <c r="A132" s="1" t="s">
        <v>105</v>
      </c>
      <c r="B132" s="1" t="str">
        <f>LEFT(A132,FIND(".",A132)-1)</f>
        <v>2018</v>
      </c>
      <c r="C132" s="1" t="str">
        <f>MID(A132,FIND(".",A132)+1,2)</f>
        <v>08</v>
      </c>
      <c r="D132" s="1" t="str">
        <f>MID(RIGHT(A132,FIND(".",A132)+1), FIND(".",RIGHT(A132,FIND(".",A132)+1))+1,2)</f>
        <v>11</v>
      </c>
      <c r="E132" s="3">
        <f>DATEVALUE(C132&amp;"-"&amp;D132&amp;"-"&amp;B132)</f>
        <v>43323</v>
      </c>
      <c r="F132" s="1" t="str">
        <f>YEAR(E132)&amp;"-"&amp;TEXT(WEEKNUM(E132,2),"00")</f>
        <v>2018-32</v>
      </c>
      <c r="G132">
        <f t="shared" si="9"/>
        <v>0</v>
      </c>
      <c r="H132" s="3">
        <f t="shared" ref="H132:H164" si="10">MAX(DATE(B132,1,1),DATE(B132,1,1)-WEEKDAY(DATE(B132,1,1),2)+(WEEKNUM(E132,2)-1)*7+1)</f>
        <v>43318</v>
      </c>
    </row>
    <row r="133" spans="1:8" x14ac:dyDescent="0.25">
      <c r="A133" s="1" t="s">
        <v>106</v>
      </c>
      <c r="B133" s="1" t="str">
        <f>LEFT(A133,FIND(".",A133)-1)</f>
        <v>2018</v>
      </c>
      <c r="C133" s="1" t="str">
        <f>MID(A133,FIND(".",A133)+1,2)</f>
        <v>08</v>
      </c>
      <c r="D133" s="1" t="str">
        <f>MID(RIGHT(A133,FIND(".",A133)+1), FIND(".",RIGHT(A133,FIND(".",A133)+1))+1,2)</f>
        <v>13</v>
      </c>
      <c r="E133" s="3">
        <f>DATEVALUE(C133&amp;"-"&amp;D133&amp;"-"&amp;B133)</f>
        <v>43325</v>
      </c>
      <c r="F133" s="1" t="str">
        <f>YEAR(E133)&amp;"-"&amp;TEXT(WEEKNUM(E133,2),"00")</f>
        <v>2018-33</v>
      </c>
      <c r="G133">
        <f t="shared" ref="G133:G186" si="11">IF(F133=F132,0,1)</f>
        <v>1</v>
      </c>
      <c r="H133" s="3">
        <f t="shared" si="10"/>
        <v>43325</v>
      </c>
    </row>
    <row r="134" spans="1:8" x14ac:dyDescent="0.25">
      <c r="A134" s="1" t="s">
        <v>107</v>
      </c>
      <c r="B134" s="1" t="str">
        <f>LEFT(A134,FIND(".",A134)-1)</f>
        <v>2018</v>
      </c>
      <c r="C134" s="1" t="str">
        <f>MID(A134,FIND(".",A134)+1,2)</f>
        <v>08</v>
      </c>
      <c r="D134" s="1" t="str">
        <f>MID(RIGHT(A134,FIND(".",A134)+1), FIND(".",RIGHT(A134,FIND(".",A134)+1))+1,2)</f>
        <v>14</v>
      </c>
      <c r="E134" s="3">
        <f>DATEVALUE(C134&amp;"-"&amp;D134&amp;"-"&amp;B134)</f>
        <v>43326</v>
      </c>
      <c r="F134" s="1" t="str">
        <f>YEAR(E134)&amp;"-"&amp;TEXT(WEEKNUM(E134,2),"00")</f>
        <v>2018-33</v>
      </c>
      <c r="G134">
        <f t="shared" si="11"/>
        <v>0</v>
      </c>
      <c r="H134" s="3">
        <f t="shared" si="10"/>
        <v>43325</v>
      </c>
    </row>
    <row r="135" spans="1:8" x14ac:dyDescent="0.25">
      <c r="A135" s="1" t="s">
        <v>108</v>
      </c>
      <c r="B135" s="1" t="str">
        <f>LEFT(A135,FIND(".",A135)-1)</f>
        <v>2018</v>
      </c>
      <c r="C135" s="1" t="str">
        <f>MID(A135,FIND(".",A135)+1,2)</f>
        <v>08</v>
      </c>
      <c r="D135" s="1" t="str">
        <f>MID(RIGHT(A135,FIND(".",A135)+1), FIND(".",RIGHT(A135,FIND(".",A135)+1))+1,2)</f>
        <v>16</v>
      </c>
      <c r="E135" s="3">
        <f>DATEVALUE(C135&amp;"-"&amp;D135&amp;"-"&amp;B135)</f>
        <v>43328</v>
      </c>
      <c r="F135" s="1" t="str">
        <f>YEAR(E135)&amp;"-"&amp;TEXT(WEEKNUM(E135,2),"00")</f>
        <v>2018-33</v>
      </c>
      <c r="G135">
        <f t="shared" si="11"/>
        <v>0</v>
      </c>
      <c r="H135" s="3">
        <f t="shared" si="10"/>
        <v>43325</v>
      </c>
    </row>
    <row r="136" spans="1:8" x14ac:dyDescent="0.25">
      <c r="A136" s="1" t="s">
        <v>109</v>
      </c>
      <c r="B136" s="1" t="str">
        <f>LEFT(A136,FIND(".",A136)-1)</f>
        <v>2018</v>
      </c>
      <c r="C136" s="1" t="str">
        <f>MID(A136,FIND(".",A136)+1,2)</f>
        <v>08</v>
      </c>
      <c r="D136" s="1" t="str">
        <f>MID(RIGHT(A136,FIND(".",A136)+1), FIND(".",RIGHT(A136,FIND(".",A136)+1))+1,2)</f>
        <v>17</v>
      </c>
      <c r="E136" s="3">
        <f>DATEVALUE(C136&amp;"-"&amp;D136&amp;"-"&amp;B136)</f>
        <v>43329</v>
      </c>
      <c r="F136" s="1" t="str">
        <f>YEAR(E136)&amp;"-"&amp;TEXT(WEEKNUM(E136,2),"00")</f>
        <v>2018-33</v>
      </c>
      <c r="G136">
        <f t="shared" si="11"/>
        <v>0</v>
      </c>
      <c r="H136" s="3">
        <f t="shared" si="10"/>
        <v>43325</v>
      </c>
    </row>
    <row r="137" spans="1:8" x14ac:dyDescent="0.25">
      <c r="A137" s="1" t="s">
        <v>110</v>
      </c>
      <c r="B137" s="1" t="str">
        <f>LEFT(A137,FIND(".",A137)-1)</f>
        <v>2018</v>
      </c>
      <c r="C137" s="1" t="str">
        <f>MID(A137,FIND(".",A137)+1,2)</f>
        <v>08</v>
      </c>
      <c r="D137" s="1" t="str">
        <f>MID(RIGHT(A137,FIND(".",A137)+1), FIND(".",RIGHT(A137,FIND(".",A137)+1))+1,2)</f>
        <v>24</v>
      </c>
      <c r="E137" s="3">
        <f>DATEVALUE(C137&amp;"-"&amp;D137&amp;"-"&amp;B137)</f>
        <v>43336</v>
      </c>
      <c r="F137" s="1" t="str">
        <f>YEAR(E137)&amp;"-"&amp;TEXT(WEEKNUM(E137,2),"00")</f>
        <v>2018-34</v>
      </c>
      <c r="G137">
        <f t="shared" si="11"/>
        <v>1</v>
      </c>
      <c r="H137" s="3">
        <f t="shared" si="10"/>
        <v>43332</v>
      </c>
    </row>
    <row r="138" spans="1:8" x14ac:dyDescent="0.25">
      <c r="A138" s="1" t="s">
        <v>111</v>
      </c>
      <c r="B138" s="1" t="str">
        <f>LEFT(A138,FIND(".",A138)-1)</f>
        <v>2018</v>
      </c>
      <c r="C138" s="1" t="str">
        <f>MID(A138,FIND(".",A138)+1,2)</f>
        <v>08</v>
      </c>
      <c r="D138" s="1" t="str">
        <f>MID(RIGHT(A138,FIND(".",A138)+1), FIND(".",RIGHT(A138,FIND(".",A138)+1))+1,2)</f>
        <v>29</v>
      </c>
      <c r="E138" s="3">
        <f>DATEVALUE(C138&amp;"-"&amp;D138&amp;"-"&amp;B138)</f>
        <v>43341</v>
      </c>
      <c r="F138" s="1" t="str">
        <f>YEAR(E138)&amp;"-"&amp;TEXT(WEEKNUM(E138,2),"00")</f>
        <v>2018-35</v>
      </c>
      <c r="G138">
        <f t="shared" si="11"/>
        <v>1</v>
      </c>
      <c r="H138" s="3">
        <f t="shared" si="10"/>
        <v>43339</v>
      </c>
    </row>
    <row r="139" spans="1:8" x14ac:dyDescent="0.25">
      <c r="A139" s="1" t="s">
        <v>112</v>
      </c>
      <c r="B139" s="1" t="str">
        <f>LEFT(A139,FIND(".",A139)-1)</f>
        <v>2018</v>
      </c>
      <c r="C139" s="1" t="str">
        <f>MID(A139,FIND(".",A139)+1,2)</f>
        <v>08</v>
      </c>
      <c r="D139" s="1" t="str">
        <f>MID(RIGHT(A139,FIND(".",A139)+1), FIND(".",RIGHT(A139,FIND(".",A139)+1))+1,2)</f>
        <v>30</v>
      </c>
      <c r="E139" s="3">
        <f>DATEVALUE(C139&amp;"-"&amp;D139&amp;"-"&amp;B139)</f>
        <v>43342</v>
      </c>
      <c r="F139" s="1" t="str">
        <f>YEAR(E139)&amp;"-"&amp;TEXT(WEEKNUM(E139,2),"00")</f>
        <v>2018-35</v>
      </c>
      <c r="G139">
        <f t="shared" si="11"/>
        <v>0</v>
      </c>
      <c r="H139" s="3">
        <f t="shared" si="10"/>
        <v>43339</v>
      </c>
    </row>
    <row r="140" spans="1:8" x14ac:dyDescent="0.25">
      <c r="A140" s="1" t="s">
        <v>113</v>
      </c>
      <c r="B140" s="1" t="str">
        <f>LEFT(A140,FIND(".",A140)-1)</f>
        <v>2018</v>
      </c>
      <c r="C140" s="1" t="str">
        <f>MID(A140,FIND(".",A140)+1,2)</f>
        <v>08</v>
      </c>
      <c r="D140" s="1" t="str">
        <f>MID(RIGHT(A140,FIND(".",A140)+1), FIND(".",RIGHT(A140,FIND(".",A140)+1))+1,2)</f>
        <v>31</v>
      </c>
      <c r="E140" s="3">
        <f>DATEVALUE(C140&amp;"-"&amp;D140&amp;"-"&amp;B140)</f>
        <v>43343</v>
      </c>
      <c r="F140" s="1" t="str">
        <f>YEAR(E140)&amp;"-"&amp;TEXT(WEEKNUM(E140,2),"00")</f>
        <v>2018-35</v>
      </c>
      <c r="G140">
        <f t="shared" si="11"/>
        <v>0</v>
      </c>
      <c r="H140" s="3">
        <f t="shared" si="10"/>
        <v>43339</v>
      </c>
    </row>
    <row r="141" spans="1:8" x14ac:dyDescent="0.25">
      <c r="A141" s="1" t="s">
        <v>114</v>
      </c>
      <c r="B141" s="1" t="str">
        <f>LEFT(A141,FIND(".",A141)-1)</f>
        <v>2018</v>
      </c>
      <c r="C141" s="1" t="str">
        <f>MID(A141,FIND(".",A141)+1,2)</f>
        <v>09</v>
      </c>
      <c r="D141" s="1" t="str">
        <f>MID(RIGHT(A141,FIND(".",A141)+1), FIND(".",RIGHT(A141,FIND(".",A141)+1))+1,2)</f>
        <v>03</v>
      </c>
      <c r="E141" s="3">
        <f>DATEVALUE(C141&amp;"-"&amp;D141&amp;"-"&amp;B141)</f>
        <v>43346</v>
      </c>
      <c r="F141" s="1" t="str">
        <f>YEAR(E141)&amp;"-"&amp;TEXT(WEEKNUM(E141,2),"00")</f>
        <v>2018-36</v>
      </c>
      <c r="G141">
        <f t="shared" si="11"/>
        <v>1</v>
      </c>
      <c r="H141" s="3">
        <f t="shared" si="10"/>
        <v>43346</v>
      </c>
    </row>
    <row r="142" spans="1:8" x14ac:dyDescent="0.25">
      <c r="A142" s="1" t="s">
        <v>115</v>
      </c>
      <c r="B142" s="1" t="str">
        <f>LEFT(A142,FIND(".",A142)-1)</f>
        <v>2018</v>
      </c>
      <c r="C142" s="1" t="str">
        <f>MID(A142,FIND(".",A142)+1,2)</f>
        <v>09</v>
      </c>
      <c r="D142" s="1" t="str">
        <f>MID(RIGHT(A142,FIND(".",A142)+1), FIND(".",RIGHT(A142,FIND(".",A142)+1))+1,2)</f>
        <v>04</v>
      </c>
      <c r="E142" s="3">
        <f>DATEVALUE(C142&amp;"-"&amp;D142&amp;"-"&amp;B142)</f>
        <v>43347</v>
      </c>
      <c r="F142" s="1" t="str">
        <f>YEAR(E142)&amp;"-"&amp;TEXT(WEEKNUM(E142,2),"00")</f>
        <v>2018-36</v>
      </c>
      <c r="G142">
        <f t="shared" si="11"/>
        <v>0</v>
      </c>
      <c r="H142" s="3">
        <f t="shared" si="10"/>
        <v>43346</v>
      </c>
    </row>
    <row r="143" spans="1:8" x14ac:dyDescent="0.25">
      <c r="A143" s="1" t="s">
        <v>116</v>
      </c>
      <c r="B143" s="1" t="str">
        <f>LEFT(A143,FIND(".",A143)-1)</f>
        <v>2018</v>
      </c>
      <c r="C143" s="1" t="str">
        <f>MID(A143,FIND(".",A143)+1,2)</f>
        <v>09</v>
      </c>
      <c r="D143" s="1" t="str">
        <f>MID(RIGHT(A143,FIND(".",A143)+1), FIND(".",RIGHT(A143,FIND(".",A143)+1))+1,2)</f>
        <v>05</v>
      </c>
      <c r="E143" s="3">
        <f>DATEVALUE(C143&amp;"-"&amp;D143&amp;"-"&amp;B143)</f>
        <v>43348</v>
      </c>
      <c r="F143" s="1" t="str">
        <f>YEAR(E143)&amp;"-"&amp;TEXT(WEEKNUM(E143,2),"00")</f>
        <v>2018-36</v>
      </c>
      <c r="G143">
        <f t="shared" si="11"/>
        <v>0</v>
      </c>
      <c r="H143" s="3">
        <f t="shared" si="10"/>
        <v>43346</v>
      </c>
    </row>
    <row r="144" spans="1:8" x14ac:dyDescent="0.25">
      <c r="A144" s="1" t="s">
        <v>117</v>
      </c>
      <c r="B144" s="1" t="str">
        <f>LEFT(A144,FIND(".",A144)-1)</f>
        <v>2018</v>
      </c>
      <c r="C144" s="1" t="str">
        <f>MID(A144,FIND(".",A144)+1,2)</f>
        <v>09</v>
      </c>
      <c r="D144" s="1" t="str">
        <f>MID(RIGHT(A144,FIND(".",A144)+1), FIND(".",RIGHT(A144,FIND(".",A144)+1))+1,2)</f>
        <v>06</v>
      </c>
      <c r="E144" s="3">
        <f>DATEVALUE(C144&amp;"-"&amp;D144&amp;"-"&amp;B144)</f>
        <v>43349</v>
      </c>
      <c r="F144" s="1" t="str">
        <f>YEAR(E144)&amp;"-"&amp;TEXT(WEEKNUM(E144,2),"00")</f>
        <v>2018-36</v>
      </c>
      <c r="G144">
        <f t="shared" si="11"/>
        <v>0</v>
      </c>
      <c r="H144" s="3">
        <f t="shared" si="10"/>
        <v>43346</v>
      </c>
    </row>
    <row r="145" spans="1:8" x14ac:dyDescent="0.25">
      <c r="A145" s="1" t="s">
        <v>118</v>
      </c>
      <c r="B145" s="1" t="str">
        <f>LEFT(A145,FIND(".",A145)-1)</f>
        <v>2018</v>
      </c>
      <c r="C145" s="1" t="str">
        <f>MID(A145,FIND(".",A145)+1,2)</f>
        <v>09</v>
      </c>
      <c r="D145" s="1" t="str">
        <f>MID(RIGHT(A145,FIND(".",A145)+1), FIND(".",RIGHT(A145,FIND(".",A145)+1))+1,2)</f>
        <v>07</v>
      </c>
      <c r="E145" s="3">
        <f>DATEVALUE(C145&amp;"-"&amp;D145&amp;"-"&amp;B145)</f>
        <v>43350</v>
      </c>
      <c r="F145" s="1" t="str">
        <f>YEAR(E145)&amp;"-"&amp;TEXT(WEEKNUM(E145,2),"00")</f>
        <v>2018-36</v>
      </c>
      <c r="G145">
        <f t="shared" si="11"/>
        <v>0</v>
      </c>
      <c r="H145" s="3">
        <f t="shared" si="10"/>
        <v>43346</v>
      </c>
    </row>
    <row r="146" spans="1:8" x14ac:dyDescent="0.25">
      <c r="A146" s="1" t="s">
        <v>119</v>
      </c>
      <c r="B146" s="1" t="str">
        <f>LEFT(A146,FIND(".",A146)-1)</f>
        <v>2018</v>
      </c>
      <c r="C146" s="1" t="str">
        <f>MID(A146,FIND(".",A146)+1,2)</f>
        <v>09</v>
      </c>
      <c r="D146" s="1" t="str">
        <f>MID(RIGHT(A146,FIND(".",A146)+1), FIND(".",RIGHT(A146,FIND(".",A146)+1))+1,2)</f>
        <v>10</v>
      </c>
      <c r="E146" s="3">
        <f>DATEVALUE(C146&amp;"-"&amp;D146&amp;"-"&amp;B146)</f>
        <v>43353</v>
      </c>
      <c r="F146" s="1" t="str">
        <f>YEAR(E146)&amp;"-"&amp;TEXT(WEEKNUM(E146,2),"00")</f>
        <v>2018-37</v>
      </c>
      <c r="G146">
        <f t="shared" si="11"/>
        <v>1</v>
      </c>
      <c r="H146" s="3">
        <f t="shared" si="10"/>
        <v>43353</v>
      </c>
    </row>
    <row r="147" spans="1:8" x14ac:dyDescent="0.25">
      <c r="A147" s="1" t="s">
        <v>120</v>
      </c>
      <c r="B147" s="1" t="str">
        <f>LEFT(A147,FIND(".",A147)-1)</f>
        <v>2018</v>
      </c>
      <c r="C147" s="1" t="str">
        <f>MID(A147,FIND(".",A147)+1,2)</f>
        <v>09</v>
      </c>
      <c r="D147" s="1" t="str">
        <f>MID(RIGHT(A147,FIND(".",A147)+1), FIND(".",RIGHT(A147,FIND(".",A147)+1))+1,2)</f>
        <v>11</v>
      </c>
      <c r="E147" s="3">
        <f>DATEVALUE(C147&amp;"-"&amp;D147&amp;"-"&amp;B147)</f>
        <v>43354</v>
      </c>
      <c r="F147" s="1" t="str">
        <f>YEAR(E147)&amp;"-"&amp;TEXT(WEEKNUM(E147,2),"00")</f>
        <v>2018-37</v>
      </c>
      <c r="G147">
        <f t="shared" si="11"/>
        <v>0</v>
      </c>
      <c r="H147" s="3">
        <f t="shared" si="10"/>
        <v>43353</v>
      </c>
    </row>
    <row r="148" spans="1:8" x14ac:dyDescent="0.25">
      <c r="A148" s="1" t="s">
        <v>121</v>
      </c>
      <c r="B148" s="1" t="str">
        <f>LEFT(A148,FIND(".",A148)-1)</f>
        <v>2018</v>
      </c>
      <c r="C148" s="1" t="str">
        <f>MID(A148,FIND(".",A148)+1,2)</f>
        <v>09</v>
      </c>
      <c r="D148" s="1" t="str">
        <f>MID(RIGHT(A148,FIND(".",A148)+1), FIND(".",RIGHT(A148,FIND(".",A148)+1))+1,2)</f>
        <v>12</v>
      </c>
      <c r="E148" s="3">
        <f>DATEVALUE(C148&amp;"-"&amp;D148&amp;"-"&amp;B148)</f>
        <v>43355</v>
      </c>
      <c r="F148" s="1" t="str">
        <f>YEAR(E148)&amp;"-"&amp;TEXT(WEEKNUM(E148,2),"00")</f>
        <v>2018-37</v>
      </c>
      <c r="G148">
        <f t="shared" si="11"/>
        <v>0</v>
      </c>
      <c r="H148" s="3">
        <f t="shared" si="10"/>
        <v>43353</v>
      </c>
    </row>
    <row r="149" spans="1:8" x14ac:dyDescent="0.25">
      <c r="A149" s="1" t="s">
        <v>122</v>
      </c>
      <c r="B149" s="1" t="str">
        <f>LEFT(A149,FIND(".",A149)-1)</f>
        <v>2018</v>
      </c>
      <c r="C149" s="1" t="str">
        <f>MID(A149,FIND(".",A149)+1,2)</f>
        <v>09</v>
      </c>
      <c r="D149" s="1" t="str">
        <f>MID(RIGHT(A149,FIND(".",A149)+1), FIND(".",RIGHT(A149,FIND(".",A149)+1))+1,2)</f>
        <v>13</v>
      </c>
      <c r="E149" s="3">
        <f>DATEVALUE(C149&amp;"-"&amp;D149&amp;"-"&amp;B149)</f>
        <v>43356</v>
      </c>
      <c r="F149" s="1" t="str">
        <f>YEAR(E149)&amp;"-"&amp;TEXT(WEEKNUM(E149,2),"00")</f>
        <v>2018-37</v>
      </c>
      <c r="G149">
        <f t="shared" si="11"/>
        <v>0</v>
      </c>
      <c r="H149" s="3">
        <f t="shared" si="10"/>
        <v>43353</v>
      </c>
    </row>
    <row r="150" spans="1:8" x14ac:dyDescent="0.25">
      <c r="A150" s="1" t="s">
        <v>123</v>
      </c>
      <c r="B150" s="1" t="str">
        <f>LEFT(A150,FIND(".",A150)-1)</f>
        <v>2018</v>
      </c>
      <c r="C150" s="1" t="str">
        <f>MID(A150,FIND(".",A150)+1,2)</f>
        <v>09</v>
      </c>
      <c r="D150" s="1" t="str">
        <f>MID(RIGHT(A150,FIND(".",A150)+1), FIND(".",RIGHT(A150,FIND(".",A150)+1))+1,2)</f>
        <v>17</v>
      </c>
      <c r="E150" s="3">
        <f>DATEVALUE(C150&amp;"-"&amp;D150&amp;"-"&amp;B150)</f>
        <v>43360</v>
      </c>
      <c r="F150" s="1" t="str">
        <f>YEAR(E150)&amp;"-"&amp;TEXT(WEEKNUM(E150,2),"00")</f>
        <v>2018-38</v>
      </c>
      <c r="G150">
        <f t="shared" si="11"/>
        <v>1</v>
      </c>
      <c r="H150" s="3">
        <f t="shared" si="10"/>
        <v>43360</v>
      </c>
    </row>
    <row r="151" spans="1:8" x14ac:dyDescent="0.25">
      <c r="A151" s="1" t="s">
        <v>124</v>
      </c>
      <c r="B151" s="1" t="str">
        <f>LEFT(A151,FIND(".",A151)-1)</f>
        <v>2018</v>
      </c>
      <c r="C151" s="1" t="str">
        <f>MID(A151,FIND(".",A151)+1,2)</f>
        <v>09</v>
      </c>
      <c r="D151" s="1" t="str">
        <f>MID(RIGHT(A151,FIND(".",A151)+1), FIND(".",RIGHT(A151,FIND(".",A151)+1))+1,2)</f>
        <v>19</v>
      </c>
      <c r="E151" s="3">
        <f>DATEVALUE(C151&amp;"-"&amp;D151&amp;"-"&amp;B151)</f>
        <v>43362</v>
      </c>
      <c r="F151" s="1" t="str">
        <f>YEAR(E151)&amp;"-"&amp;TEXT(WEEKNUM(E151,2),"00")</f>
        <v>2018-38</v>
      </c>
      <c r="G151">
        <f t="shared" si="11"/>
        <v>0</v>
      </c>
      <c r="H151" s="3">
        <f t="shared" si="10"/>
        <v>43360</v>
      </c>
    </row>
    <row r="152" spans="1:8" x14ac:dyDescent="0.25">
      <c r="A152" s="1" t="s">
        <v>125</v>
      </c>
      <c r="B152" s="1" t="str">
        <f>LEFT(A152,FIND(".",A152)-1)</f>
        <v>2018</v>
      </c>
      <c r="C152" s="1" t="str">
        <f>MID(A152,FIND(".",A152)+1,2)</f>
        <v>09</v>
      </c>
      <c r="D152" s="1" t="str">
        <f>MID(RIGHT(A152,FIND(".",A152)+1), FIND(".",RIGHT(A152,FIND(".",A152)+1))+1,2)</f>
        <v>20</v>
      </c>
      <c r="E152" s="3">
        <f>DATEVALUE(C152&amp;"-"&amp;D152&amp;"-"&amp;B152)</f>
        <v>43363</v>
      </c>
      <c r="F152" s="1" t="str">
        <f>YEAR(E152)&amp;"-"&amp;TEXT(WEEKNUM(E152,2),"00")</f>
        <v>2018-38</v>
      </c>
      <c r="G152">
        <f t="shared" si="11"/>
        <v>0</v>
      </c>
      <c r="H152" s="3">
        <f t="shared" si="10"/>
        <v>43360</v>
      </c>
    </row>
    <row r="153" spans="1:8" x14ac:dyDescent="0.25">
      <c r="A153" s="1" t="s">
        <v>126</v>
      </c>
      <c r="B153" s="1" t="str">
        <f>LEFT(A153,FIND(".",A153)-1)</f>
        <v>2018</v>
      </c>
      <c r="C153" s="1" t="str">
        <f>MID(A153,FIND(".",A153)+1,2)</f>
        <v>09</v>
      </c>
      <c r="D153" s="1" t="str">
        <f>MID(RIGHT(A153,FIND(".",A153)+1), FIND(".",RIGHT(A153,FIND(".",A153)+1))+1,2)</f>
        <v>21</v>
      </c>
      <c r="E153" s="3">
        <f>DATEVALUE(C153&amp;"-"&amp;D153&amp;"-"&amp;B153)</f>
        <v>43364</v>
      </c>
      <c r="F153" s="1" t="str">
        <f>YEAR(E153)&amp;"-"&amp;TEXT(WEEKNUM(E153,2),"00")</f>
        <v>2018-38</v>
      </c>
      <c r="G153">
        <f t="shared" si="11"/>
        <v>0</v>
      </c>
      <c r="H153" s="3">
        <f t="shared" si="10"/>
        <v>43360</v>
      </c>
    </row>
    <row r="154" spans="1:8" x14ac:dyDescent="0.25">
      <c r="A154" s="1" t="s">
        <v>127</v>
      </c>
      <c r="B154" s="1" t="str">
        <f>LEFT(A154,FIND(".",A154)-1)</f>
        <v>2018</v>
      </c>
      <c r="C154" s="1" t="str">
        <f>MID(A154,FIND(".",A154)+1,2)</f>
        <v>09</v>
      </c>
      <c r="D154" s="1" t="str">
        <f>MID(RIGHT(A154,FIND(".",A154)+1), FIND(".",RIGHT(A154,FIND(".",A154)+1))+1,2)</f>
        <v>24</v>
      </c>
      <c r="E154" s="3">
        <f>DATEVALUE(C154&amp;"-"&amp;D154&amp;"-"&amp;B154)</f>
        <v>43367</v>
      </c>
      <c r="F154" s="1" t="str">
        <f>YEAR(E154)&amp;"-"&amp;TEXT(WEEKNUM(E154,2),"00")</f>
        <v>2018-39</v>
      </c>
      <c r="G154">
        <f t="shared" si="11"/>
        <v>1</v>
      </c>
      <c r="H154" s="3">
        <f t="shared" si="10"/>
        <v>43367</v>
      </c>
    </row>
    <row r="155" spans="1:8" x14ac:dyDescent="0.25">
      <c r="A155" s="1" t="s">
        <v>128</v>
      </c>
      <c r="B155" s="1" t="str">
        <f>LEFT(A155,FIND(".",A155)-1)</f>
        <v>2018</v>
      </c>
      <c r="C155" s="1" t="str">
        <f>MID(A155,FIND(".",A155)+1,2)</f>
        <v>09</v>
      </c>
      <c r="D155" s="1" t="str">
        <f>MID(RIGHT(A155,FIND(".",A155)+1), FIND(".",RIGHT(A155,FIND(".",A155)+1))+1,2)</f>
        <v>25</v>
      </c>
      <c r="E155" s="3">
        <f>DATEVALUE(C155&amp;"-"&amp;D155&amp;"-"&amp;B155)</f>
        <v>43368</v>
      </c>
      <c r="F155" s="1" t="str">
        <f>YEAR(E155)&amp;"-"&amp;TEXT(WEEKNUM(E155,2),"00")</f>
        <v>2018-39</v>
      </c>
      <c r="G155">
        <f t="shared" si="11"/>
        <v>0</v>
      </c>
      <c r="H155" s="3">
        <f t="shared" si="10"/>
        <v>43367</v>
      </c>
    </row>
    <row r="156" spans="1:8" x14ac:dyDescent="0.25">
      <c r="A156" s="1" t="s">
        <v>129</v>
      </c>
      <c r="B156" s="1" t="str">
        <f>LEFT(A156,FIND(".",A156)-1)</f>
        <v>2018</v>
      </c>
      <c r="C156" s="1" t="str">
        <f>MID(A156,FIND(".",A156)+1,2)</f>
        <v>09</v>
      </c>
      <c r="D156" s="1" t="str">
        <f>MID(RIGHT(A156,FIND(".",A156)+1), FIND(".",RIGHT(A156,FIND(".",A156)+1))+1,2)</f>
        <v>26</v>
      </c>
      <c r="E156" s="3">
        <f>DATEVALUE(C156&amp;"-"&amp;D156&amp;"-"&amp;B156)</f>
        <v>43369</v>
      </c>
      <c r="F156" s="1" t="str">
        <f>YEAR(E156)&amp;"-"&amp;TEXT(WEEKNUM(E156,2),"00")</f>
        <v>2018-39</v>
      </c>
      <c r="G156">
        <f t="shared" si="11"/>
        <v>0</v>
      </c>
      <c r="H156" s="3">
        <f t="shared" si="10"/>
        <v>43367</v>
      </c>
    </row>
    <row r="157" spans="1:8" x14ac:dyDescent="0.25">
      <c r="A157" s="1" t="s">
        <v>130</v>
      </c>
      <c r="B157" s="1" t="str">
        <f>LEFT(A157,FIND(".",A157)-1)</f>
        <v>2018</v>
      </c>
      <c r="C157" s="1" t="str">
        <f>MID(A157,FIND(".",A157)+1,2)</f>
        <v>09</v>
      </c>
      <c r="D157" s="1" t="str">
        <f>MID(RIGHT(A157,FIND(".",A157)+1), FIND(".",RIGHT(A157,FIND(".",A157)+1))+1,2)</f>
        <v>28</v>
      </c>
      <c r="E157" s="3">
        <f>DATEVALUE(C157&amp;"-"&amp;D157&amp;"-"&amp;B157)</f>
        <v>43371</v>
      </c>
      <c r="F157" s="1" t="str">
        <f>YEAR(E157)&amp;"-"&amp;TEXT(WEEKNUM(E157,2),"00")</f>
        <v>2018-39</v>
      </c>
      <c r="G157">
        <f t="shared" si="11"/>
        <v>0</v>
      </c>
      <c r="H157" s="3">
        <f t="shared" si="10"/>
        <v>43367</v>
      </c>
    </row>
    <row r="158" spans="1:8" x14ac:dyDescent="0.25">
      <c r="A158" s="1" t="s">
        <v>131</v>
      </c>
      <c r="B158" s="1" t="str">
        <f>LEFT(A158,FIND(".",A158)-1)</f>
        <v>2018</v>
      </c>
      <c r="C158" s="1" t="str">
        <f>MID(A158,FIND(".",A158)+1,2)</f>
        <v>10</v>
      </c>
      <c r="D158" s="1" t="str">
        <f>MID(RIGHT(A158,FIND(".",A158)+1), FIND(".",RIGHT(A158,FIND(".",A158)+1))+1,2)</f>
        <v>01</v>
      </c>
      <c r="E158" s="3">
        <f>DATEVALUE(C158&amp;"-"&amp;D158&amp;"-"&amp;B158)</f>
        <v>43374</v>
      </c>
      <c r="F158" s="1" t="str">
        <f>YEAR(E158)&amp;"-"&amp;TEXT(WEEKNUM(E158,2),"00")</f>
        <v>2018-40</v>
      </c>
      <c r="G158">
        <f t="shared" si="11"/>
        <v>1</v>
      </c>
      <c r="H158" s="3">
        <f t="shared" si="10"/>
        <v>43374</v>
      </c>
    </row>
    <row r="159" spans="1:8" x14ac:dyDescent="0.25">
      <c r="A159" s="1" t="s">
        <v>132</v>
      </c>
      <c r="B159" s="1" t="str">
        <f>LEFT(A159,FIND(".",A159)-1)</f>
        <v>2018</v>
      </c>
      <c r="C159" s="1" t="str">
        <f>MID(A159,FIND(".",A159)+1,2)</f>
        <v>10</v>
      </c>
      <c r="D159" s="1" t="str">
        <f>MID(RIGHT(A159,FIND(".",A159)+1), FIND(".",RIGHT(A159,FIND(".",A159)+1))+1,2)</f>
        <v>02</v>
      </c>
      <c r="E159" s="3">
        <f>DATEVALUE(C159&amp;"-"&amp;D159&amp;"-"&amp;B159)</f>
        <v>43375</v>
      </c>
      <c r="F159" s="1" t="str">
        <f>YEAR(E159)&amp;"-"&amp;TEXT(WEEKNUM(E159,2),"00")</f>
        <v>2018-40</v>
      </c>
      <c r="G159">
        <f t="shared" si="11"/>
        <v>0</v>
      </c>
      <c r="H159" s="3">
        <f t="shared" si="10"/>
        <v>43374</v>
      </c>
    </row>
    <row r="160" spans="1:8" x14ac:dyDescent="0.25">
      <c r="A160" s="1" t="s">
        <v>133</v>
      </c>
      <c r="B160" s="1" t="str">
        <f>LEFT(A160,FIND(".",A160)-1)</f>
        <v>2018</v>
      </c>
      <c r="C160" s="1" t="str">
        <f>MID(A160,FIND(".",A160)+1,2)</f>
        <v>10</v>
      </c>
      <c r="D160" s="1" t="str">
        <f>MID(RIGHT(A160,FIND(".",A160)+1), FIND(".",RIGHT(A160,FIND(".",A160)+1))+1,2)</f>
        <v>08</v>
      </c>
      <c r="E160" s="3">
        <f>DATEVALUE(C160&amp;"-"&amp;D160&amp;"-"&amp;B160)</f>
        <v>43381</v>
      </c>
      <c r="F160" s="1" t="str">
        <f>YEAR(E160)&amp;"-"&amp;TEXT(WEEKNUM(E160,2),"00")</f>
        <v>2018-41</v>
      </c>
      <c r="G160">
        <f t="shared" si="11"/>
        <v>1</v>
      </c>
      <c r="H160" s="3">
        <f t="shared" si="10"/>
        <v>43381</v>
      </c>
    </row>
    <row r="161" spans="1:8" x14ac:dyDescent="0.25">
      <c r="A161" s="1" t="s">
        <v>134</v>
      </c>
      <c r="B161" s="1" t="str">
        <f>LEFT(A161,FIND(".",A161)-1)</f>
        <v>2018</v>
      </c>
      <c r="C161" s="1" t="str">
        <f>MID(A161,FIND(".",A161)+1,2)</f>
        <v>10</v>
      </c>
      <c r="D161" s="1" t="str">
        <f>MID(RIGHT(A161,FIND(".",A161)+1), FIND(".",RIGHT(A161,FIND(".",A161)+1))+1,2)</f>
        <v>22</v>
      </c>
      <c r="E161" s="3">
        <f>DATEVALUE(C161&amp;"-"&amp;D161&amp;"-"&amp;B161)</f>
        <v>43395</v>
      </c>
      <c r="F161" s="1" t="str">
        <f>YEAR(E161)&amp;"-"&amp;TEXT(WEEKNUM(E161,2),"00")</f>
        <v>2018-43</v>
      </c>
      <c r="G161">
        <f t="shared" si="11"/>
        <v>1</v>
      </c>
      <c r="H161" s="3">
        <f t="shared" si="10"/>
        <v>43395</v>
      </c>
    </row>
    <row r="162" spans="1:8" x14ac:dyDescent="0.25">
      <c r="A162" s="1" t="s">
        <v>135</v>
      </c>
      <c r="B162" s="1" t="str">
        <f>LEFT(A162,FIND(".",A162)-1)</f>
        <v>2018</v>
      </c>
      <c r="C162" s="1" t="str">
        <f>MID(A162,FIND(".",A162)+1,2)</f>
        <v>10</v>
      </c>
      <c r="D162" s="1" t="str">
        <f>MID(RIGHT(A162,FIND(".",A162)+1), FIND(".",RIGHT(A162,FIND(".",A162)+1))+1,2)</f>
        <v>25</v>
      </c>
      <c r="E162" s="3">
        <f>DATEVALUE(C162&amp;"-"&amp;D162&amp;"-"&amp;B162)</f>
        <v>43398</v>
      </c>
      <c r="F162" s="1" t="str">
        <f>YEAR(E162)&amp;"-"&amp;TEXT(WEEKNUM(E162,2),"00")</f>
        <v>2018-43</v>
      </c>
      <c r="G162">
        <f t="shared" si="11"/>
        <v>0</v>
      </c>
      <c r="H162" s="3">
        <f t="shared" si="10"/>
        <v>43395</v>
      </c>
    </row>
    <row r="163" spans="1:8" x14ac:dyDescent="0.25">
      <c r="A163" s="1" t="s">
        <v>136</v>
      </c>
      <c r="B163" s="1" t="str">
        <f>LEFT(A163,FIND(".",A163)-1)</f>
        <v>2018</v>
      </c>
      <c r="C163" s="1" t="str">
        <f>MID(A163,FIND(".",A163)+1,2)</f>
        <v>10</v>
      </c>
      <c r="D163" s="1" t="str">
        <f>MID(RIGHT(A163,FIND(".",A163)+1), FIND(".",RIGHT(A163,FIND(".",A163)+1))+1,2)</f>
        <v>26</v>
      </c>
      <c r="E163" s="3">
        <f>DATEVALUE(C163&amp;"-"&amp;D163&amp;"-"&amp;B163)</f>
        <v>43399</v>
      </c>
      <c r="F163" s="1" t="str">
        <f>YEAR(E163)&amp;"-"&amp;TEXT(WEEKNUM(E163,2),"00")</f>
        <v>2018-43</v>
      </c>
      <c r="G163">
        <f t="shared" si="11"/>
        <v>0</v>
      </c>
      <c r="H163" s="3">
        <f t="shared" si="10"/>
        <v>43395</v>
      </c>
    </row>
    <row r="164" spans="1:8" x14ac:dyDescent="0.25">
      <c r="A164" s="1" t="s">
        <v>137</v>
      </c>
      <c r="B164" s="1" t="str">
        <f>LEFT(A164,FIND(".",A164)-1)</f>
        <v>2018</v>
      </c>
      <c r="C164" s="1" t="str">
        <f>MID(A164,FIND(".",A164)+1,2)</f>
        <v>11</v>
      </c>
      <c r="D164" s="1" t="str">
        <f>MID(RIGHT(A164,FIND(".",A164)+1), FIND(".",RIGHT(A164,FIND(".",A164)+1))+1,2)</f>
        <v>07</v>
      </c>
      <c r="E164" s="3">
        <f>DATEVALUE(C164&amp;"-"&amp;D164&amp;"-"&amp;B164)</f>
        <v>43411</v>
      </c>
      <c r="F164" s="1" t="str">
        <f>YEAR(E164)&amp;"-"&amp;TEXT(WEEKNUM(E164,2),"00")</f>
        <v>2018-45</v>
      </c>
      <c r="G164">
        <f t="shared" si="11"/>
        <v>1</v>
      </c>
      <c r="H164" s="3">
        <f t="shared" si="10"/>
        <v>43409</v>
      </c>
    </row>
    <row r="165" spans="1:8" x14ac:dyDescent="0.25">
      <c r="A165" s="1" t="s">
        <v>180</v>
      </c>
      <c r="B165" s="1" t="str">
        <f t="shared" ref="B165:B186" si="12">LEFT(A165,FIND(".",A165)-1)</f>
        <v>2018</v>
      </c>
      <c r="C165" s="1" t="str">
        <f t="shared" ref="C165:C186" si="13">MID(A165,FIND(".",A165)+1,2)</f>
        <v>11</v>
      </c>
      <c r="D165" s="1" t="str">
        <f t="shared" ref="D165:D186" si="14">MID(RIGHT(A165,FIND(".",A165)+1), FIND(".",RIGHT(A165,FIND(".",A165)+1))+1,2)</f>
        <v>12</v>
      </c>
      <c r="E165" s="3">
        <f t="shared" ref="E165:E186" si="15">DATEVALUE(C165&amp;"-"&amp;D165&amp;"-"&amp;B165)</f>
        <v>43416</v>
      </c>
      <c r="F165" s="1" t="str">
        <f t="shared" ref="F165:F186" si="16">YEAR(E165)&amp;"-"&amp;TEXT(WEEKNUM(E165,2),"00")</f>
        <v>2018-46</v>
      </c>
      <c r="G165">
        <f t="shared" si="11"/>
        <v>1</v>
      </c>
      <c r="H165" s="3">
        <f t="shared" ref="H165:H186" si="17">MAX(DATE(B165,1,1),DATE(B165,1,1)-WEEKDAY(DATE(B165,1,1),2)+(WEEKNUM(E165,2)-1)*7+1)</f>
        <v>43416</v>
      </c>
    </row>
    <row r="166" spans="1:8" x14ac:dyDescent="0.25">
      <c r="A166" s="1" t="s">
        <v>181</v>
      </c>
      <c r="B166" s="1" t="str">
        <f t="shared" si="12"/>
        <v>2018</v>
      </c>
      <c r="C166" s="1" t="str">
        <f t="shared" si="13"/>
        <v>11</v>
      </c>
      <c r="D166" s="1" t="str">
        <f t="shared" si="14"/>
        <v>16</v>
      </c>
      <c r="E166" s="3">
        <f t="shared" si="15"/>
        <v>43420</v>
      </c>
      <c r="F166" s="1" t="str">
        <f t="shared" si="16"/>
        <v>2018-46</v>
      </c>
      <c r="G166">
        <f t="shared" si="11"/>
        <v>0</v>
      </c>
      <c r="H166" s="3">
        <f t="shared" si="17"/>
        <v>43416</v>
      </c>
    </row>
    <row r="167" spans="1:8" x14ac:dyDescent="0.25">
      <c r="A167" s="1" t="s">
        <v>182</v>
      </c>
      <c r="B167" s="1" t="str">
        <f t="shared" si="12"/>
        <v>2018</v>
      </c>
      <c r="C167" s="1" t="str">
        <f t="shared" si="13"/>
        <v>11</v>
      </c>
      <c r="D167" s="1" t="str">
        <f t="shared" si="14"/>
        <v>19</v>
      </c>
      <c r="E167" s="3">
        <f t="shared" si="15"/>
        <v>43423</v>
      </c>
      <c r="F167" s="1" t="str">
        <f t="shared" si="16"/>
        <v>2018-47</v>
      </c>
      <c r="G167">
        <f t="shared" si="11"/>
        <v>1</v>
      </c>
      <c r="H167" s="3">
        <f t="shared" si="17"/>
        <v>43423</v>
      </c>
    </row>
    <row r="168" spans="1:8" x14ac:dyDescent="0.25">
      <c r="A168" s="1" t="s">
        <v>183</v>
      </c>
      <c r="B168" s="1" t="str">
        <f t="shared" si="12"/>
        <v>2018</v>
      </c>
      <c r="C168" s="1" t="str">
        <f t="shared" si="13"/>
        <v>11</v>
      </c>
      <c r="D168" s="1" t="str">
        <f t="shared" si="14"/>
        <v>21</v>
      </c>
      <c r="E168" s="3">
        <f t="shared" si="15"/>
        <v>43425</v>
      </c>
      <c r="F168" s="1" t="str">
        <f t="shared" si="16"/>
        <v>2018-47</v>
      </c>
      <c r="G168">
        <f t="shared" si="11"/>
        <v>0</v>
      </c>
      <c r="H168" s="3">
        <f t="shared" si="17"/>
        <v>43423</v>
      </c>
    </row>
    <row r="169" spans="1:8" x14ac:dyDescent="0.25">
      <c r="A169" s="1" t="s">
        <v>184</v>
      </c>
      <c r="B169" s="1" t="str">
        <f t="shared" si="12"/>
        <v>2018</v>
      </c>
      <c r="C169" s="1" t="str">
        <f t="shared" si="13"/>
        <v>11</v>
      </c>
      <c r="D169" s="1" t="str">
        <f t="shared" si="14"/>
        <v>27</v>
      </c>
      <c r="E169" s="3">
        <f t="shared" si="15"/>
        <v>43431</v>
      </c>
      <c r="F169" s="1" t="str">
        <f t="shared" si="16"/>
        <v>2018-48</v>
      </c>
      <c r="G169">
        <f t="shared" si="11"/>
        <v>1</v>
      </c>
      <c r="H169" s="3">
        <f t="shared" si="17"/>
        <v>43430</v>
      </c>
    </row>
    <row r="170" spans="1:8" x14ac:dyDescent="0.25">
      <c r="A170" s="1" t="s">
        <v>185</v>
      </c>
      <c r="B170" s="1" t="str">
        <f t="shared" si="12"/>
        <v>2018</v>
      </c>
      <c r="C170" s="1" t="str">
        <f t="shared" si="13"/>
        <v>11</v>
      </c>
      <c r="D170" s="1" t="str">
        <f t="shared" si="14"/>
        <v>28</v>
      </c>
      <c r="E170" s="3">
        <f t="shared" si="15"/>
        <v>43432</v>
      </c>
      <c r="F170" s="1" t="str">
        <f t="shared" si="16"/>
        <v>2018-48</v>
      </c>
      <c r="G170">
        <f t="shared" si="11"/>
        <v>0</v>
      </c>
      <c r="H170" s="3">
        <f t="shared" si="17"/>
        <v>43430</v>
      </c>
    </row>
    <row r="171" spans="1:8" x14ac:dyDescent="0.25">
      <c r="A171" s="1" t="s">
        <v>186</v>
      </c>
      <c r="B171" s="1" t="str">
        <f t="shared" si="12"/>
        <v>2018</v>
      </c>
      <c r="C171" s="1" t="str">
        <f t="shared" si="13"/>
        <v>11</v>
      </c>
      <c r="D171" s="1" t="str">
        <f t="shared" si="14"/>
        <v>29</v>
      </c>
      <c r="E171" s="3">
        <f t="shared" si="15"/>
        <v>43433</v>
      </c>
      <c r="F171" s="1" t="str">
        <f t="shared" si="16"/>
        <v>2018-48</v>
      </c>
      <c r="G171">
        <f t="shared" si="11"/>
        <v>0</v>
      </c>
      <c r="H171" s="3">
        <f t="shared" si="17"/>
        <v>43430</v>
      </c>
    </row>
    <row r="172" spans="1:8" x14ac:dyDescent="0.25">
      <c r="A172" s="1" t="s">
        <v>187</v>
      </c>
      <c r="B172" s="1" t="str">
        <f t="shared" si="12"/>
        <v>2018</v>
      </c>
      <c r="C172" s="1" t="str">
        <f t="shared" si="13"/>
        <v>11</v>
      </c>
      <c r="D172" s="1" t="str">
        <f t="shared" si="14"/>
        <v>30</v>
      </c>
      <c r="E172" s="3">
        <f t="shared" si="15"/>
        <v>43434</v>
      </c>
      <c r="F172" s="1" t="str">
        <f t="shared" si="16"/>
        <v>2018-48</v>
      </c>
      <c r="G172">
        <f t="shared" si="11"/>
        <v>0</v>
      </c>
      <c r="H172" s="3">
        <f t="shared" si="17"/>
        <v>43430</v>
      </c>
    </row>
    <row r="173" spans="1:8" x14ac:dyDescent="0.25">
      <c r="A173" s="1" t="s">
        <v>188</v>
      </c>
      <c r="B173" s="1" t="str">
        <f t="shared" si="12"/>
        <v>2018</v>
      </c>
      <c r="C173" s="1" t="str">
        <f t="shared" si="13"/>
        <v>12</v>
      </c>
      <c r="D173" s="1" t="str">
        <f t="shared" si="14"/>
        <v>04</v>
      </c>
      <c r="E173" s="3">
        <f t="shared" si="15"/>
        <v>43438</v>
      </c>
      <c r="F173" s="1" t="str">
        <f t="shared" si="16"/>
        <v>2018-49</v>
      </c>
      <c r="G173">
        <f t="shared" si="11"/>
        <v>1</v>
      </c>
      <c r="H173" s="3">
        <f t="shared" si="17"/>
        <v>43437</v>
      </c>
    </row>
    <row r="174" spans="1:8" x14ac:dyDescent="0.25">
      <c r="A174" s="1" t="s">
        <v>189</v>
      </c>
      <c r="B174" s="1" t="str">
        <f t="shared" si="12"/>
        <v>2018</v>
      </c>
      <c r="C174" s="1" t="str">
        <f t="shared" si="13"/>
        <v>12</v>
      </c>
      <c r="D174" s="1" t="str">
        <f t="shared" si="14"/>
        <v>05</v>
      </c>
      <c r="E174" s="3">
        <f t="shared" si="15"/>
        <v>43439</v>
      </c>
      <c r="F174" s="1" t="str">
        <f t="shared" si="16"/>
        <v>2018-49</v>
      </c>
      <c r="G174">
        <f t="shared" si="11"/>
        <v>0</v>
      </c>
      <c r="H174" s="3">
        <f t="shared" si="17"/>
        <v>43437</v>
      </c>
    </row>
    <row r="175" spans="1:8" x14ac:dyDescent="0.25">
      <c r="A175" s="1" t="s">
        <v>190</v>
      </c>
      <c r="B175" s="1" t="str">
        <f t="shared" si="12"/>
        <v>2018</v>
      </c>
      <c r="C175" s="1" t="str">
        <f t="shared" si="13"/>
        <v>12</v>
      </c>
      <c r="D175" s="1" t="str">
        <f t="shared" si="14"/>
        <v>07</v>
      </c>
      <c r="E175" s="3">
        <f t="shared" si="15"/>
        <v>43441</v>
      </c>
      <c r="F175" s="1" t="str">
        <f t="shared" si="16"/>
        <v>2018-49</v>
      </c>
      <c r="G175">
        <f t="shared" si="11"/>
        <v>0</v>
      </c>
      <c r="H175" s="3">
        <f t="shared" si="17"/>
        <v>43437</v>
      </c>
    </row>
    <row r="176" spans="1:8" x14ac:dyDescent="0.25">
      <c r="A176" s="1" t="s">
        <v>191</v>
      </c>
      <c r="B176" s="1" t="str">
        <f t="shared" si="12"/>
        <v>2018</v>
      </c>
      <c r="C176" s="1" t="str">
        <f t="shared" si="13"/>
        <v>12</v>
      </c>
      <c r="D176" s="1" t="str">
        <f t="shared" si="14"/>
        <v>10</v>
      </c>
      <c r="E176" s="3">
        <f t="shared" si="15"/>
        <v>43444</v>
      </c>
      <c r="F176" s="1" t="str">
        <f t="shared" si="16"/>
        <v>2018-50</v>
      </c>
      <c r="G176">
        <f t="shared" si="11"/>
        <v>1</v>
      </c>
      <c r="H176" s="3">
        <f t="shared" si="17"/>
        <v>43444</v>
      </c>
    </row>
    <row r="177" spans="1:8" x14ac:dyDescent="0.25">
      <c r="A177" s="1" t="s">
        <v>192</v>
      </c>
      <c r="B177" s="1" t="str">
        <f t="shared" si="12"/>
        <v>2018</v>
      </c>
      <c r="C177" s="1" t="str">
        <f t="shared" si="13"/>
        <v>12</v>
      </c>
      <c r="D177" s="1" t="str">
        <f t="shared" si="14"/>
        <v>12</v>
      </c>
      <c r="E177" s="3">
        <f t="shared" si="15"/>
        <v>43446</v>
      </c>
      <c r="F177" s="1" t="str">
        <f t="shared" si="16"/>
        <v>2018-50</v>
      </c>
      <c r="G177">
        <f t="shared" si="11"/>
        <v>0</v>
      </c>
      <c r="H177" s="3">
        <f t="shared" si="17"/>
        <v>43444</v>
      </c>
    </row>
    <row r="178" spans="1:8" x14ac:dyDescent="0.25">
      <c r="A178" s="1" t="s">
        <v>193</v>
      </c>
      <c r="B178" s="1" t="str">
        <f t="shared" si="12"/>
        <v>2018</v>
      </c>
      <c r="C178" s="1" t="str">
        <f t="shared" si="13"/>
        <v>12</v>
      </c>
      <c r="D178" s="1" t="str">
        <f t="shared" si="14"/>
        <v>13</v>
      </c>
      <c r="E178" s="3">
        <f t="shared" si="15"/>
        <v>43447</v>
      </c>
      <c r="F178" s="1" t="str">
        <f t="shared" si="16"/>
        <v>2018-50</v>
      </c>
      <c r="G178">
        <f t="shared" si="11"/>
        <v>0</v>
      </c>
      <c r="H178" s="3">
        <f t="shared" si="17"/>
        <v>43444</v>
      </c>
    </row>
    <row r="179" spans="1:8" x14ac:dyDescent="0.25">
      <c r="A179" s="1" t="s">
        <v>194</v>
      </c>
      <c r="B179" s="1" t="str">
        <f t="shared" si="12"/>
        <v>2018</v>
      </c>
      <c r="C179" s="1" t="str">
        <f t="shared" si="13"/>
        <v>12</v>
      </c>
      <c r="D179" s="1" t="str">
        <f t="shared" si="14"/>
        <v>17</v>
      </c>
      <c r="E179" s="3">
        <f t="shared" si="15"/>
        <v>43451</v>
      </c>
      <c r="F179" s="1" t="str">
        <f t="shared" si="16"/>
        <v>2018-51</v>
      </c>
      <c r="G179">
        <f t="shared" si="11"/>
        <v>1</v>
      </c>
      <c r="H179" s="3">
        <f t="shared" si="17"/>
        <v>43451</v>
      </c>
    </row>
    <row r="180" spans="1:8" x14ac:dyDescent="0.25">
      <c r="A180" s="1" t="s">
        <v>195</v>
      </c>
      <c r="B180" s="1" t="str">
        <f t="shared" si="12"/>
        <v>2019</v>
      </c>
      <c r="C180" s="1" t="str">
        <f t="shared" si="13"/>
        <v>01</v>
      </c>
      <c r="D180" s="1" t="str">
        <f t="shared" si="14"/>
        <v>14</v>
      </c>
      <c r="E180" s="3">
        <f t="shared" si="15"/>
        <v>43479</v>
      </c>
      <c r="F180" s="1" t="str">
        <f t="shared" si="16"/>
        <v>2019-03</v>
      </c>
      <c r="G180">
        <f t="shared" si="11"/>
        <v>1</v>
      </c>
      <c r="H180" s="3">
        <f t="shared" si="17"/>
        <v>43479</v>
      </c>
    </row>
    <row r="181" spans="1:8" x14ac:dyDescent="0.25">
      <c r="A181" s="1" t="s">
        <v>196</v>
      </c>
      <c r="B181" s="1" t="str">
        <f t="shared" si="12"/>
        <v>2019</v>
      </c>
      <c r="C181" s="1" t="str">
        <f t="shared" si="13"/>
        <v>01</v>
      </c>
      <c r="D181" s="1" t="str">
        <f t="shared" si="14"/>
        <v>15</v>
      </c>
      <c r="E181" s="3">
        <f t="shared" si="15"/>
        <v>43480</v>
      </c>
      <c r="F181" s="1" t="str">
        <f t="shared" si="16"/>
        <v>2019-03</v>
      </c>
      <c r="G181">
        <f t="shared" si="11"/>
        <v>0</v>
      </c>
      <c r="H181" s="3">
        <f t="shared" si="17"/>
        <v>43479</v>
      </c>
    </row>
    <row r="182" spans="1:8" x14ac:dyDescent="0.25">
      <c r="A182" s="1" t="s">
        <v>197</v>
      </c>
      <c r="B182" s="1" t="str">
        <f t="shared" si="12"/>
        <v>2019</v>
      </c>
      <c r="C182" s="1" t="str">
        <f t="shared" si="13"/>
        <v>01</v>
      </c>
      <c r="D182" s="1" t="str">
        <f t="shared" si="14"/>
        <v>30</v>
      </c>
      <c r="E182" s="3">
        <f t="shared" si="15"/>
        <v>43495</v>
      </c>
      <c r="F182" s="1" t="str">
        <f t="shared" si="16"/>
        <v>2019-05</v>
      </c>
      <c r="G182">
        <f t="shared" si="11"/>
        <v>1</v>
      </c>
      <c r="H182" s="3">
        <f t="shared" si="17"/>
        <v>43493</v>
      </c>
    </row>
    <row r="183" spans="1:8" x14ac:dyDescent="0.25">
      <c r="A183" s="1" t="s">
        <v>198</v>
      </c>
      <c r="B183" s="1" t="str">
        <f t="shared" si="12"/>
        <v>2019</v>
      </c>
      <c r="C183" s="1" t="str">
        <f t="shared" si="13"/>
        <v>02</v>
      </c>
      <c r="D183" s="1" t="str">
        <f t="shared" si="14"/>
        <v>01</v>
      </c>
      <c r="E183" s="3">
        <f t="shared" si="15"/>
        <v>43497</v>
      </c>
      <c r="F183" s="1" t="str">
        <f t="shared" si="16"/>
        <v>2019-05</v>
      </c>
      <c r="G183">
        <f t="shared" si="11"/>
        <v>0</v>
      </c>
      <c r="H183" s="3">
        <f t="shared" si="17"/>
        <v>43493</v>
      </c>
    </row>
    <row r="184" spans="1:8" x14ac:dyDescent="0.25">
      <c r="A184" s="1" t="s">
        <v>199</v>
      </c>
      <c r="B184" s="1" t="str">
        <f t="shared" si="12"/>
        <v>2019</v>
      </c>
      <c r="C184" s="1" t="str">
        <f t="shared" si="13"/>
        <v>02</v>
      </c>
      <c r="D184" s="1" t="str">
        <f t="shared" si="14"/>
        <v>05</v>
      </c>
      <c r="E184" s="3">
        <f t="shared" si="15"/>
        <v>43501</v>
      </c>
      <c r="F184" s="1" t="str">
        <f t="shared" si="16"/>
        <v>2019-06</v>
      </c>
      <c r="G184">
        <f t="shared" si="11"/>
        <v>1</v>
      </c>
      <c r="H184" s="3">
        <f t="shared" si="17"/>
        <v>43500</v>
      </c>
    </row>
    <row r="185" spans="1:8" x14ac:dyDescent="0.25">
      <c r="A185" s="1" t="s">
        <v>200</v>
      </c>
      <c r="B185" s="1" t="str">
        <f t="shared" si="12"/>
        <v>2019</v>
      </c>
      <c r="C185" s="1" t="str">
        <f t="shared" si="13"/>
        <v>02</v>
      </c>
      <c r="D185" s="1" t="str">
        <f t="shared" si="14"/>
        <v>07</v>
      </c>
      <c r="E185" s="3">
        <f t="shared" si="15"/>
        <v>43503</v>
      </c>
      <c r="F185" s="1" t="str">
        <f t="shared" si="16"/>
        <v>2019-06</v>
      </c>
      <c r="G185">
        <f t="shared" si="11"/>
        <v>0</v>
      </c>
      <c r="H185" s="3">
        <f t="shared" si="17"/>
        <v>43500</v>
      </c>
    </row>
    <row r="186" spans="1:8" x14ac:dyDescent="0.25">
      <c r="A186" s="1" t="s">
        <v>201</v>
      </c>
      <c r="B186" s="1" t="str">
        <f t="shared" si="12"/>
        <v>2019</v>
      </c>
      <c r="C186" s="1" t="str">
        <f t="shared" si="13"/>
        <v>02</v>
      </c>
      <c r="D186" s="1" t="str">
        <f t="shared" si="14"/>
        <v>08</v>
      </c>
      <c r="E186" s="3">
        <f t="shared" si="15"/>
        <v>43504</v>
      </c>
      <c r="F186" s="1" t="str">
        <f t="shared" si="16"/>
        <v>2019-06</v>
      </c>
      <c r="G186">
        <f t="shared" si="11"/>
        <v>0</v>
      </c>
      <c r="H186" s="3">
        <f t="shared" si="17"/>
        <v>43500</v>
      </c>
    </row>
  </sheetData>
  <sortState ref="A2:F163">
    <sortCondition ref="E2:E16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93"/>
  <sheetViews>
    <sheetView tabSelected="1" topLeftCell="B55" workbookViewId="0">
      <selection activeCell="I67" sqref="I67"/>
    </sheetView>
  </sheetViews>
  <sheetFormatPr defaultRowHeight="15" x14ac:dyDescent="0.25"/>
  <cols>
    <col min="1" max="1" width="11.28515625" customWidth="1"/>
    <col min="2" max="2" width="18.42578125" customWidth="1"/>
    <col min="3" max="3" width="11" customWidth="1"/>
    <col min="4" max="4" width="20.5703125" customWidth="1"/>
    <col min="5" max="5" width="14.85546875" customWidth="1"/>
    <col min="6" max="63" width="7.7109375" customWidth="1"/>
    <col min="64" max="64" width="7.28515625" customWidth="1"/>
    <col min="65" max="65" width="11.28515625" bestFit="1" customWidth="1"/>
  </cols>
  <sheetData>
    <row r="3" spans="1:5" x14ac:dyDescent="0.25">
      <c r="A3" s="7" t="s">
        <v>139</v>
      </c>
      <c r="B3" s="7" t="s">
        <v>151</v>
      </c>
      <c r="C3" s="7" t="s">
        <v>138</v>
      </c>
      <c r="D3" t="s">
        <v>150</v>
      </c>
      <c r="E3" t="s">
        <v>145</v>
      </c>
    </row>
    <row r="4" spans="1:5" x14ac:dyDescent="0.25">
      <c r="A4" t="s">
        <v>146</v>
      </c>
      <c r="B4" s="2">
        <v>42583</v>
      </c>
      <c r="C4" t="s">
        <v>0</v>
      </c>
      <c r="D4" s="8">
        <v>1</v>
      </c>
      <c r="E4" s="8">
        <v>1</v>
      </c>
    </row>
    <row r="5" spans="1:5" x14ac:dyDescent="0.25">
      <c r="C5" t="s">
        <v>1</v>
      </c>
      <c r="D5" s="8">
        <v>0</v>
      </c>
      <c r="E5" s="8">
        <v>1</v>
      </c>
    </row>
    <row r="6" spans="1:5" x14ac:dyDescent="0.25">
      <c r="B6" s="2">
        <v>42590</v>
      </c>
      <c r="C6" t="s">
        <v>2</v>
      </c>
      <c r="D6" s="8">
        <v>1</v>
      </c>
      <c r="E6" s="8">
        <v>1</v>
      </c>
    </row>
    <row r="7" spans="1:5" x14ac:dyDescent="0.25">
      <c r="C7" t="s">
        <v>3</v>
      </c>
      <c r="D7" s="8">
        <v>0</v>
      </c>
      <c r="E7" s="8">
        <v>1</v>
      </c>
    </row>
    <row r="8" spans="1:5" x14ac:dyDescent="0.25">
      <c r="B8" s="2">
        <v>42597</v>
      </c>
      <c r="C8" t="s">
        <v>4</v>
      </c>
      <c r="D8" s="8">
        <v>1</v>
      </c>
      <c r="E8" s="8">
        <v>1</v>
      </c>
    </row>
    <row r="9" spans="1:5" x14ac:dyDescent="0.25">
      <c r="C9" t="s">
        <v>5</v>
      </c>
      <c r="D9" s="8">
        <v>0</v>
      </c>
      <c r="E9" s="8">
        <v>1</v>
      </c>
    </row>
    <row r="10" spans="1:5" x14ac:dyDescent="0.25">
      <c r="B10" s="2">
        <v>42625</v>
      </c>
      <c r="C10" t="s">
        <v>6</v>
      </c>
      <c r="D10" s="8">
        <v>1</v>
      </c>
      <c r="E10" s="8">
        <v>1</v>
      </c>
    </row>
    <row r="11" spans="1:5" x14ac:dyDescent="0.25">
      <c r="C11" t="s">
        <v>7</v>
      </c>
      <c r="D11" s="8">
        <v>0</v>
      </c>
      <c r="E11" s="8">
        <v>1</v>
      </c>
    </row>
    <row r="12" spans="1:5" x14ac:dyDescent="0.25">
      <c r="B12" s="2">
        <v>42632</v>
      </c>
      <c r="C12" t="s">
        <v>8</v>
      </c>
      <c r="D12" s="8">
        <v>1</v>
      </c>
      <c r="E12" s="8">
        <v>1</v>
      </c>
    </row>
    <row r="13" spans="1:5" x14ac:dyDescent="0.25">
      <c r="C13" t="s">
        <v>9</v>
      </c>
      <c r="D13" s="8">
        <v>0</v>
      </c>
      <c r="E13" s="8">
        <v>1</v>
      </c>
    </row>
    <row r="14" spans="1:5" x14ac:dyDescent="0.25">
      <c r="B14" s="2">
        <v>42646</v>
      </c>
      <c r="C14" t="s">
        <v>10</v>
      </c>
      <c r="D14" s="8">
        <v>1</v>
      </c>
      <c r="E14" s="8">
        <v>1</v>
      </c>
    </row>
    <row r="15" spans="1:5" x14ac:dyDescent="0.25">
      <c r="B15" s="2">
        <v>42653</v>
      </c>
      <c r="C15" t="s">
        <v>11</v>
      </c>
      <c r="D15" s="8">
        <v>1</v>
      </c>
      <c r="E15" s="8">
        <v>1</v>
      </c>
    </row>
    <row r="16" spans="1:5" x14ac:dyDescent="0.25">
      <c r="C16" t="s">
        <v>12</v>
      </c>
      <c r="D16" s="8">
        <v>0</v>
      </c>
      <c r="E16" s="8">
        <v>1</v>
      </c>
    </row>
    <row r="17" spans="2:5" x14ac:dyDescent="0.25">
      <c r="B17" s="2">
        <v>42660</v>
      </c>
      <c r="C17" t="s">
        <v>13</v>
      </c>
      <c r="D17" s="8">
        <v>1</v>
      </c>
      <c r="E17" s="8">
        <v>1</v>
      </c>
    </row>
    <row r="18" spans="2:5" x14ac:dyDescent="0.25">
      <c r="B18" s="2">
        <v>42667</v>
      </c>
      <c r="C18" t="s">
        <v>14</v>
      </c>
      <c r="D18" s="8">
        <v>1</v>
      </c>
      <c r="E18" s="8">
        <v>1</v>
      </c>
    </row>
    <row r="19" spans="2:5" x14ac:dyDescent="0.25">
      <c r="C19" t="s">
        <v>15</v>
      </c>
      <c r="D19" s="8">
        <v>0</v>
      </c>
      <c r="E19" s="8">
        <v>1</v>
      </c>
    </row>
    <row r="20" spans="2:5" x14ac:dyDescent="0.25">
      <c r="B20" s="2">
        <v>42674</v>
      </c>
      <c r="C20" t="s">
        <v>16</v>
      </c>
      <c r="D20" s="8">
        <v>1</v>
      </c>
      <c r="E20" s="8">
        <v>1</v>
      </c>
    </row>
    <row r="21" spans="2:5" x14ac:dyDescent="0.25">
      <c r="B21" s="2">
        <v>42681</v>
      </c>
      <c r="C21" t="s">
        <v>17</v>
      </c>
      <c r="D21" s="8">
        <v>1</v>
      </c>
      <c r="E21" s="8">
        <v>1</v>
      </c>
    </row>
    <row r="22" spans="2:5" x14ac:dyDescent="0.25">
      <c r="C22" t="s">
        <v>18</v>
      </c>
      <c r="D22" s="8">
        <v>0</v>
      </c>
      <c r="E22" s="8">
        <v>1</v>
      </c>
    </row>
    <row r="23" spans="2:5" x14ac:dyDescent="0.25">
      <c r="B23" s="2">
        <v>42688</v>
      </c>
      <c r="C23" t="s">
        <v>19</v>
      </c>
      <c r="D23" s="8">
        <v>1</v>
      </c>
      <c r="E23" s="8">
        <v>1</v>
      </c>
    </row>
    <row r="24" spans="2:5" x14ac:dyDescent="0.25">
      <c r="C24" t="s">
        <v>20</v>
      </c>
      <c r="D24" s="8">
        <v>0</v>
      </c>
      <c r="E24" s="8">
        <v>1</v>
      </c>
    </row>
    <row r="25" spans="2:5" x14ac:dyDescent="0.25">
      <c r="B25" s="2">
        <v>42702</v>
      </c>
      <c r="C25" t="s">
        <v>21</v>
      </c>
      <c r="D25" s="8">
        <v>1</v>
      </c>
      <c r="E25" s="8">
        <v>1</v>
      </c>
    </row>
    <row r="26" spans="2:5" x14ac:dyDescent="0.25">
      <c r="C26" t="s">
        <v>22</v>
      </c>
      <c r="D26" s="8">
        <v>0</v>
      </c>
      <c r="E26" s="8">
        <v>1</v>
      </c>
    </row>
    <row r="27" spans="2:5" x14ac:dyDescent="0.25">
      <c r="C27" t="s">
        <v>23</v>
      </c>
      <c r="D27" s="8">
        <v>0</v>
      </c>
      <c r="E27" s="8">
        <v>1</v>
      </c>
    </row>
    <row r="28" spans="2:5" x14ac:dyDescent="0.25">
      <c r="C28" t="s">
        <v>24</v>
      </c>
      <c r="D28" s="8">
        <v>0</v>
      </c>
      <c r="E28" s="8">
        <v>1</v>
      </c>
    </row>
    <row r="29" spans="2:5" x14ac:dyDescent="0.25">
      <c r="B29" s="2">
        <v>42709</v>
      </c>
      <c r="C29" t="s">
        <v>25</v>
      </c>
      <c r="D29" s="8">
        <v>1</v>
      </c>
      <c r="E29" s="8">
        <v>1</v>
      </c>
    </row>
    <row r="30" spans="2:5" x14ac:dyDescent="0.25">
      <c r="C30" t="s">
        <v>26</v>
      </c>
      <c r="D30" s="8">
        <v>0</v>
      </c>
      <c r="E30" s="8">
        <v>1</v>
      </c>
    </row>
    <row r="31" spans="2:5" x14ac:dyDescent="0.25">
      <c r="C31" t="s">
        <v>27</v>
      </c>
      <c r="D31" s="8">
        <v>0</v>
      </c>
      <c r="E31" s="8">
        <v>1</v>
      </c>
    </row>
    <row r="32" spans="2:5" x14ac:dyDescent="0.25">
      <c r="C32" t="s">
        <v>28</v>
      </c>
      <c r="D32" s="8">
        <v>0</v>
      </c>
      <c r="E32" s="8">
        <v>1</v>
      </c>
    </row>
    <row r="33" spans="1:5" x14ac:dyDescent="0.25">
      <c r="B33" s="2">
        <v>42716</v>
      </c>
      <c r="C33" t="s">
        <v>29</v>
      </c>
      <c r="D33" s="8">
        <v>1</v>
      </c>
      <c r="E33" s="8">
        <v>1</v>
      </c>
    </row>
    <row r="34" spans="1:5" x14ac:dyDescent="0.25">
      <c r="C34" t="s">
        <v>30</v>
      </c>
      <c r="D34" s="8">
        <v>0</v>
      </c>
      <c r="E34" s="8">
        <v>1</v>
      </c>
    </row>
    <row r="35" spans="1:5" x14ac:dyDescent="0.25">
      <c r="A35" t="s">
        <v>152</v>
      </c>
      <c r="D35" s="8">
        <v>15</v>
      </c>
      <c r="E35" s="8">
        <v>31</v>
      </c>
    </row>
    <row r="36" spans="1:5" x14ac:dyDescent="0.25">
      <c r="A36" t="s">
        <v>147</v>
      </c>
      <c r="B36" s="2">
        <v>42744</v>
      </c>
      <c r="C36" t="s">
        <v>155</v>
      </c>
      <c r="D36" s="8">
        <v>1</v>
      </c>
      <c r="E36" s="8">
        <v>1</v>
      </c>
    </row>
    <row r="37" spans="1:5" x14ac:dyDescent="0.25">
      <c r="B37" s="2">
        <v>42751</v>
      </c>
      <c r="C37" t="s">
        <v>156</v>
      </c>
      <c r="D37" s="8">
        <v>1</v>
      </c>
      <c r="E37" s="8">
        <v>1</v>
      </c>
    </row>
    <row r="38" spans="1:5" x14ac:dyDescent="0.25">
      <c r="C38" t="s">
        <v>157</v>
      </c>
      <c r="D38" s="8">
        <v>0</v>
      </c>
      <c r="E38" s="8">
        <v>1</v>
      </c>
    </row>
    <row r="39" spans="1:5" x14ac:dyDescent="0.25">
      <c r="C39" t="s">
        <v>158</v>
      </c>
      <c r="D39" s="8">
        <v>0</v>
      </c>
      <c r="E39" s="8">
        <v>1</v>
      </c>
    </row>
    <row r="40" spans="1:5" x14ac:dyDescent="0.25">
      <c r="C40" t="s">
        <v>159</v>
      </c>
      <c r="D40" s="8">
        <v>0</v>
      </c>
      <c r="E40" s="8">
        <v>1</v>
      </c>
    </row>
    <row r="41" spans="1:5" x14ac:dyDescent="0.25">
      <c r="C41" t="s">
        <v>160</v>
      </c>
      <c r="D41" s="8">
        <v>0</v>
      </c>
      <c r="E41" s="8">
        <v>1</v>
      </c>
    </row>
    <row r="42" spans="1:5" x14ac:dyDescent="0.25">
      <c r="C42" t="s">
        <v>161</v>
      </c>
      <c r="D42" s="8">
        <v>0</v>
      </c>
      <c r="E42" s="8">
        <v>1</v>
      </c>
    </row>
    <row r="43" spans="1:5" x14ac:dyDescent="0.25">
      <c r="C43" t="s">
        <v>162</v>
      </c>
      <c r="D43" s="8">
        <v>0</v>
      </c>
      <c r="E43" s="8">
        <v>1</v>
      </c>
    </row>
    <row r="44" spans="1:5" x14ac:dyDescent="0.25">
      <c r="B44" s="2">
        <v>42758</v>
      </c>
      <c r="C44" t="s">
        <v>163</v>
      </c>
      <c r="D44" s="8">
        <v>1</v>
      </c>
      <c r="E44" s="8">
        <v>1</v>
      </c>
    </row>
    <row r="45" spans="1:5" x14ac:dyDescent="0.25">
      <c r="C45" t="s">
        <v>164</v>
      </c>
      <c r="D45" s="8">
        <v>0</v>
      </c>
      <c r="E45" s="8">
        <v>1</v>
      </c>
    </row>
    <row r="46" spans="1:5" x14ac:dyDescent="0.25">
      <c r="C46" t="s">
        <v>165</v>
      </c>
      <c r="D46" s="8">
        <v>0</v>
      </c>
      <c r="E46" s="8">
        <v>1</v>
      </c>
    </row>
    <row r="47" spans="1:5" x14ac:dyDescent="0.25">
      <c r="C47" t="s">
        <v>166</v>
      </c>
      <c r="D47" s="8">
        <v>0</v>
      </c>
      <c r="E47" s="8">
        <v>1</v>
      </c>
    </row>
    <row r="48" spans="1:5" x14ac:dyDescent="0.25">
      <c r="C48" t="s">
        <v>167</v>
      </c>
      <c r="D48" s="8">
        <v>0</v>
      </c>
      <c r="E48" s="8">
        <v>1</v>
      </c>
    </row>
    <row r="49" spans="2:5" x14ac:dyDescent="0.25">
      <c r="B49" s="2">
        <v>42765</v>
      </c>
      <c r="C49" t="s">
        <v>168</v>
      </c>
      <c r="D49" s="8">
        <v>1</v>
      </c>
      <c r="E49" s="8">
        <v>1</v>
      </c>
    </row>
    <row r="50" spans="2:5" x14ac:dyDescent="0.25">
      <c r="C50" t="s">
        <v>169</v>
      </c>
      <c r="D50" s="8">
        <v>0</v>
      </c>
      <c r="E50" s="8">
        <v>1</v>
      </c>
    </row>
    <row r="51" spans="2:5" x14ac:dyDescent="0.25">
      <c r="C51" t="s">
        <v>170</v>
      </c>
      <c r="D51" s="8">
        <v>0</v>
      </c>
      <c r="E51" s="8">
        <v>1</v>
      </c>
    </row>
    <row r="52" spans="2:5" x14ac:dyDescent="0.25">
      <c r="C52" t="s">
        <v>171</v>
      </c>
      <c r="D52" s="8">
        <v>0</v>
      </c>
      <c r="E52" s="8">
        <v>1</v>
      </c>
    </row>
    <row r="53" spans="2:5" x14ac:dyDescent="0.25">
      <c r="C53" t="s">
        <v>172</v>
      </c>
      <c r="D53" s="8">
        <v>0</v>
      </c>
      <c r="E53" s="8">
        <v>1</v>
      </c>
    </row>
    <row r="54" spans="2:5" x14ac:dyDescent="0.25">
      <c r="B54" s="2">
        <v>42814</v>
      </c>
      <c r="C54" t="s">
        <v>173</v>
      </c>
      <c r="D54" s="8">
        <v>1</v>
      </c>
      <c r="E54" s="8">
        <v>1</v>
      </c>
    </row>
    <row r="55" spans="2:5" x14ac:dyDescent="0.25">
      <c r="C55" t="s">
        <v>174</v>
      </c>
      <c r="D55" s="8">
        <v>0</v>
      </c>
      <c r="E55" s="8">
        <v>1</v>
      </c>
    </row>
    <row r="56" spans="2:5" x14ac:dyDescent="0.25">
      <c r="C56" t="s">
        <v>175</v>
      </c>
      <c r="D56" s="8">
        <v>0</v>
      </c>
      <c r="E56" s="8">
        <v>1</v>
      </c>
    </row>
    <row r="57" spans="2:5" x14ac:dyDescent="0.25">
      <c r="C57" t="s">
        <v>176</v>
      </c>
      <c r="D57" s="8">
        <v>0</v>
      </c>
      <c r="E57" s="8">
        <v>1</v>
      </c>
    </row>
    <row r="58" spans="2:5" x14ac:dyDescent="0.25">
      <c r="B58" s="2">
        <v>42821</v>
      </c>
      <c r="C58" t="s">
        <v>177</v>
      </c>
      <c r="D58" s="8">
        <v>1</v>
      </c>
      <c r="E58" s="8">
        <v>1</v>
      </c>
    </row>
    <row r="59" spans="2:5" x14ac:dyDescent="0.25">
      <c r="C59" t="s">
        <v>178</v>
      </c>
      <c r="D59" s="8">
        <v>0</v>
      </c>
      <c r="E59" s="8">
        <v>1</v>
      </c>
    </row>
    <row r="60" spans="2:5" x14ac:dyDescent="0.25">
      <c r="C60" t="s">
        <v>179</v>
      </c>
      <c r="D60" s="8">
        <v>0</v>
      </c>
      <c r="E60" s="8">
        <v>1</v>
      </c>
    </row>
    <row r="61" spans="2:5" x14ac:dyDescent="0.25">
      <c r="B61" s="2">
        <v>42933</v>
      </c>
      <c r="C61" t="s">
        <v>31</v>
      </c>
      <c r="D61" s="8">
        <v>1</v>
      </c>
      <c r="E61" s="8">
        <v>1</v>
      </c>
    </row>
    <row r="62" spans="2:5" x14ac:dyDescent="0.25">
      <c r="B62" s="2">
        <v>42954</v>
      </c>
      <c r="C62" t="s">
        <v>32</v>
      </c>
      <c r="D62" s="8">
        <v>1</v>
      </c>
      <c r="E62" s="8">
        <v>1</v>
      </c>
    </row>
    <row r="63" spans="2:5" x14ac:dyDescent="0.25">
      <c r="C63" t="s">
        <v>33</v>
      </c>
      <c r="D63" s="8">
        <v>0</v>
      </c>
      <c r="E63" s="8">
        <v>1</v>
      </c>
    </row>
    <row r="64" spans="2:5" x14ac:dyDescent="0.25">
      <c r="C64" t="s">
        <v>34</v>
      </c>
      <c r="D64" s="8">
        <v>0</v>
      </c>
      <c r="E64" s="8">
        <v>1</v>
      </c>
    </row>
    <row r="65" spans="1:5" x14ac:dyDescent="0.25">
      <c r="C65" t="s">
        <v>35</v>
      </c>
      <c r="D65" s="8">
        <v>0</v>
      </c>
      <c r="E65" s="8">
        <v>1</v>
      </c>
    </row>
    <row r="66" spans="1:5" x14ac:dyDescent="0.25">
      <c r="B66" s="2">
        <v>42961</v>
      </c>
      <c r="C66" t="s">
        <v>36</v>
      </c>
      <c r="D66" s="8">
        <v>1</v>
      </c>
      <c r="E66" s="8">
        <v>1</v>
      </c>
    </row>
    <row r="67" spans="1:5" x14ac:dyDescent="0.25">
      <c r="B67" s="2">
        <v>42968</v>
      </c>
      <c r="C67" t="s">
        <v>37</v>
      </c>
      <c r="D67" s="8">
        <v>1</v>
      </c>
      <c r="E67" s="8">
        <v>1</v>
      </c>
    </row>
    <row r="68" spans="1:5" x14ac:dyDescent="0.25">
      <c r="C68" t="s">
        <v>38</v>
      </c>
      <c r="D68" s="8">
        <v>0</v>
      </c>
      <c r="E68" s="8">
        <v>1</v>
      </c>
    </row>
    <row r="69" spans="1:5" x14ac:dyDescent="0.25">
      <c r="C69" t="s">
        <v>39</v>
      </c>
      <c r="D69" s="8">
        <v>0</v>
      </c>
      <c r="E69" s="8">
        <v>1</v>
      </c>
    </row>
    <row r="70" spans="1:5" x14ac:dyDescent="0.25">
      <c r="C70" t="s">
        <v>40</v>
      </c>
      <c r="D70" s="8">
        <v>0</v>
      </c>
      <c r="E70" s="8">
        <v>1</v>
      </c>
    </row>
    <row r="71" spans="1:5" x14ac:dyDescent="0.25">
      <c r="B71" s="2">
        <v>42982</v>
      </c>
      <c r="C71" t="s">
        <v>41</v>
      </c>
      <c r="D71" s="8">
        <v>1</v>
      </c>
      <c r="E71" s="8">
        <v>1</v>
      </c>
    </row>
    <row r="72" spans="1:5" x14ac:dyDescent="0.25">
      <c r="C72" t="s">
        <v>42</v>
      </c>
      <c r="D72" s="8">
        <v>0</v>
      </c>
      <c r="E72" s="8">
        <v>1</v>
      </c>
    </row>
    <row r="73" spans="1:5" x14ac:dyDescent="0.25">
      <c r="B73" s="2">
        <v>42989</v>
      </c>
      <c r="C73" t="s">
        <v>43</v>
      </c>
      <c r="D73" s="8">
        <v>1</v>
      </c>
      <c r="E73" s="8">
        <v>1</v>
      </c>
    </row>
    <row r="74" spans="1:5" x14ac:dyDescent="0.25">
      <c r="C74" t="s">
        <v>44</v>
      </c>
      <c r="D74" s="8">
        <v>0</v>
      </c>
      <c r="E74" s="8">
        <v>1</v>
      </c>
    </row>
    <row r="75" spans="1:5" x14ac:dyDescent="0.25">
      <c r="A75" t="s">
        <v>153</v>
      </c>
      <c r="D75" s="8">
        <v>12</v>
      </c>
      <c r="E75" s="8">
        <v>39</v>
      </c>
    </row>
    <row r="76" spans="1:5" x14ac:dyDescent="0.25">
      <c r="A76" t="s">
        <v>148</v>
      </c>
      <c r="B76" s="2">
        <v>43122</v>
      </c>
      <c r="C76" t="s">
        <v>45</v>
      </c>
      <c r="D76" s="8">
        <v>1</v>
      </c>
      <c r="E76" s="8">
        <v>1</v>
      </c>
    </row>
    <row r="77" spans="1:5" x14ac:dyDescent="0.25">
      <c r="B77" s="2">
        <v>43129</v>
      </c>
      <c r="C77" t="s">
        <v>46</v>
      </c>
      <c r="D77" s="8">
        <v>1</v>
      </c>
      <c r="E77" s="8">
        <v>1</v>
      </c>
    </row>
    <row r="78" spans="1:5" x14ac:dyDescent="0.25">
      <c r="C78" t="s">
        <v>47</v>
      </c>
      <c r="D78" s="8">
        <v>0</v>
      </c>
      <c r="E78" s="8">
        <v>1</v>
      </c>
    </row>
    <row r="79" spans="1:5" x14ac:dyDescent="0.25">
      <c r="B79" s="2">
        <v>43136</v>
      </c>
      <c r="C79" t="s">
        <v>48</v>
      </c>
      <c r="D79" s="8">
        <v>1</v>
      </c>
      <c r="E79" s="8">
        <v>1</v>
      </c>
    </row>
    <row r="80" spans="1:5" x14ac:dyDescent="0.25">
      <c r="C80" t="s">
        <v>49</v>
      </c>
      <c r="D80" s="8">
        <v>0</v>
      </c>
      <c r="E80" s="8">
        <v>1</v>
      </c>
    </row>
    <row r="81" spans="2:5" x14ac:dyDescent="0.25">
      <c r="B81" s="2">
        <v>43143</v>
      </c>
      <c r="C81" t="s">
        <v>50</v>
      </c>
      <c r="D81" s="8">
        <v>1</v>
      </c>
      <c r="E81" s="8">
        <v>1</v>
      </c>
    </row>
    <row r="82" spans="2:5" x14ac:dyDescent="0.25">
      <c r="C82" t="s">
        <v>51</v>
      </c>
      <c r="D82" s="8">
        <v>0</v>
      </c>
      <c r="E82" s="8">
        <v>1</v>
      </c>
    </row>
    <row r="83" spans="2:5" x14ac:dyDescent="0.25">
      <c r="C83" t="s">
        <v>52</v>
      </c>
      <c r="D83" s="8">
        <v>0</v>
      </c>
      <c r="E83" s="8">
        <v>1</v>
      </c>
    </row>
    <row r="84" spans="2:5" x14ac:dyDescent="0.25">
      <c r="C84" t="s">
        <v>53</v>
      </c>
      <c r="D84" s="8">
        <v>0</v>
      </c>
      <c r="E84" s="8">
        <v>1</v>
      </c>
    </row>
    <row r="85" spans="2:5" x14ac:dyDescent="0.25">
      <c r="C85" t="s">
        <v>54</v>
      </c>
      <c r="D85" s="8">
        <v>0</v>
      </c>
      <c r="E85" s="8">
        <v>1</v>
      </c>
    </row>
    <row r="86" spans="2:5" x14ac:dyDescent="0.25">
      <c r="B86" s="2">
        <v>43150</v>
      </c>
      <c r="C86" t="s">
        <v>55</v>
      </c>
      <c r="D86" s="8">
        <v>1</v>
      </c>
      <c r="E86" s="8">
        <v>1</v>
      </c>
    </row>
    <row r="87" spans="2:5" x14ac:dyDescent="0.25">
      <c r="C87" t="s">
        <v>56</v>
      </c>
      <c r="D87" s="8">
        <v>0</v>
      </c>
      <c r="E87" s="8">
        <v>1</v>
      </c>
    </row>
    <row r="88" spans="2:5" x14ac:dyDescent="0.25">
      <c r="C88" t="s">
        <v>57</v>
      </c>
      <c r="D88" s="8">
        <v>0</v>
      </c>
      <c r="E88" s="8">
        <v>1</v>
      </c>
    </row>
    <row r="89" spans="2:5" x14ac:dyDescent="0.25">
      <c r="B89" s="2">
        <v>43171</v>
      </c>
      <c r="C89" t="s">
        <v>58</v>
      </c>
      <c r="D89" s="8">
        <v>1</v>
      </c>
      <c r="E89" s="8">
        <v>1</v>
      </c>
    </row>
    <row r="90" spans="2:5" x14ac:dyDescent="0.25">
      <c r="B90" s="2">
        <v>43178</v>
      </c>
      <c r="C90" t="s">
        <v>59</v>
      </c>
      <c r="D90" s="8">
        <v>1</v>
      </c>
      <c r="E90" s="8">
        <v>1</v>
      </c>
    </row>
    <row r="91" spans="2:5" x14ac:dyDescent="0.25">
      <c r="C91" t="s">
        <v>60</v>
      </c>
      <c r="D91" s="8">
        <v>0</v>
      </c>
      <c r="E91" s="8">
        <v>1</v>
      </c>
    </row>
    <row r="92" spans="2:5" x14ac:dyDescent="0.25">
      <c r="B92" s="2">
        <v>43185</v>
      </c>
      <c r="C92" t="s">
        <v>61</v>
      </c>
      <c r="D92" s="8">
        <v>1</v>
      </c>
      <c r="E92" s="8">
        <v>1</v>
      </c>
    </row>
    <row r="93" spans="2:5" x14ac:dyDescent="0.25">
      <c r="B93" s="2">
        <v>43192</v>
      </c>
      <c r="C93" t="s">
        <v>62</v>
      </c>
      <c r="D93" s="8">
        <v>1</v>
      </c>
      <c r="E93" s="8">
        <v>1</v>
      </c>
    </row>
    <row r="94" spans="2:5" x14ac:dyDescent="0.25">
      <c r="C94" t="s">
        <v>63</v>
      </c>
      <c r="D94" s="8">
        <v>0</v>
      </c>
      <c r="E94" s="8">
        <v>1</v>
      </c>
    </row>
    <row r="95" spans="2:5" x14ac:dyDescent="0.25">
      <c r="C95" t="s">
        <v>64</v>
      </c>
      <c r="D95" s="8">
        <v>0</v>
      </c>
      <c r="E95" s="8">
        <v>1</v>
      </c>
    </row>
    <row r="96" spans="2:5" x14ac:dyDescent="0.25">
      <c r="C96" t="s">
        <v>65</v>
      </c>
      <c r="D96" s="8">
        <v>0</v>
      </c>
      <c r="E96" s="8">
        <v>1</v>
      </c>
    </row>
    <row r="97" spans="2:5" x14ac:dyDescent="0.25">
      <c r="B97" s="2">
        <v>43199</v>
      </c>
      <c r="C97" t="s">
        <v>66</v>
      </c>
      <c r="D97" s="8">
        <v>1</v>
      </c>
      <c r="E97" s="8">
        <v>1</v>
      </c>
    </row>
    <row r="98" spans="2:5" x14ac:dyDescent="0.25">
      <c r="C98" t="s">
        <v>67</v>
      </c>
      <c r="D98" s="8">
        <v>0</v>
      </c>
      <c r="E98" s="8">
        <v>1</v>
      </c>
    </row>
    <row r="99" spans="2:5" x14ac:dyDescent="0.25">
      <c r="B99" s="2">
        <v>43206</v>
      </c>
      <c r="C99" t="s">
        <v>68</v>
      </c>
      <c r="D99" s="8">
        <v>1</v>
      </c>
      <c r="E99" s="8">
        <v>1</v>
      </c>
    </row>
    <row r="100" spans="2:5" x14ac:dyDescent="0.25">
      <c r="C100" t="s">
        <v>69</v>
      </c>
      <c r="D100" s="8">
        <v>0</v>
      </c>
      <c r="E100" s="8">
        <v>1</v>
      </c>
    </row>
    <row r="101" spans="2:5" x14ac:dyDescent="0.25">
      <c r="B101" s="2">
        <v>43213</v>
      </c>
      <c r="C101" t="s">
        <v>70</v>
      </c>
      <c r="D101" s="8">
        <v>1</v>
      </c>
      <c r="E101" s="8">
        <v>1</v>
      </c>
    </row>
    <row r="102" spans="2:5" x14ac:dyDescent="0.25">
      <c r="C102" t="s">
        <v>71</v>
      </c>
      <c r="D102" s="8">
        <v>0</v>
      </c>
      <c r="E102" s="8">
        <v>1</v>
      </c>
    </row>
    <row r="103" spans="2:5" x14ac:dyDescent="0.25">
      <c r="B103" s="2">
        <v>43220</v>
      </c>
      <c r="C103" t="s">
        <v>72</v>
      </c>
      <c r="D103" s="8">
        <v>1</v>
      </c>
      <c r="E103" s="8">
        <v>1</v>
      </c>
    </row>
    <row r="104" spans="2:5" x14ac:dyDescent="0.25">
      <c r="C104" t="s">
        <v>73</v>
      </c>
      <c r="D104" s="8">
        <v>0</v>
      </c>
      <c r="E104" s="8">
        <v>1</v>
      </c>
    </row>
    <row r="105" spans="2:5" x14ac:dyDescent="0.25">
      <c r="B105" s="2">
        <v>43227</v>
      </c>
      <c r="C105" t="s">
        <v>74</v>
      </c>
      <c r="D105" s="8">
        <v>1</v>
      </c>
      <c r="E105" s="8">
        <v>1</v>
      </c>
    </row>
    <row r="106" spans="2:5" x14ac:dyDescent="0.25">
      <c r="B106" s="2">
        <v>43234</v>
      </c>
      <c r="C106" t="s">
        <v>75</v>
      </c>
      <c r="D106" s="8">
        <v>1</v>
      </c>
      <c r="E106" s="8">
        <v>1</v>
      </c>
    </row>
    <row r="107" spans="2:5" x14ac:dyDescent="0.25">
      <c r="C107" t="s">
        <v>76</v>
      </c>
      <c r="D107" s="8">
        <v>0</v>
      </c>
      <c r="E107" s="8">
        <v>1</v>
      </c>
    </row>
    <row r="108" spans="2:5" x14ac:dyDescent="0.25">
      <c r="C108" t="s">
        <v>77</v>
      </c>
      <c r="D108" s="8">
        <v>0</v>
      </c>
      <c r="E108" s="8">
        <v>1</v>
      </c>
    </row>
    <row r="109" spans="2:5" x14ac:dyDescent="0.25">
      <c r="C109" t="s">
        <v>78</v>
      </c>
      <c r="D109" s="8">
        <v>0</v>
      </c>
      <c r="E109" s="8">
        <v>1</v>
      </c>
    </row>
    <row r="110" spans="2:5" x14ac:dyDescent="0.25">
      <c r="B110" s="2">
        <v>43241</v>
      </c>
      <c r="C110" t="s">
        <v>79</v>
      </c>
      <c r="D110" s="8">
        <v>1</v>
      </c>
      <c r="E110" s="8">
        <v>1</v>
      </c>
    </row>
    <row r="111" spans="2:5" x14ac:dyDescent="0.25">
      <c r="C111" t="s">
        <v>80</v>
      </c>
      <c r="D111" s="8">
        <v>0</v>
      </c>
      <c r="E111" s="8">
        <v>1</v>
      </c>
    </row>
    <row r="112" spans="2:5" x14ac:dyDescent="0.25">
      <c r="B112" s="2">
        <v>43248</v>
      </c>
      <c r="C112" t="s">
        <v>81</v>
      </c>
      <c r="D112" s="8">
        <v>1</v>
      </c>
      <c r="E112" s="8">
        <v>1</v>
      </c>
    </row>
    <row r="113" spans="2:5" x14ac:dyDescent="0.25">
      <c r="B113" s="2">
        <v>43255</v>
      </c>
      <c r="C113" t="s">
        <v>82</v>
      </c>
      <c r="D113" s="8">
        <v>1</v>
      </c>
      <c r="E113" s="8">
        <v>1</v>
      </c>
    </row>
    <row r="114" spans="2:5" x14ac:dyDescent="0.25">
      <c r="C114" t="s">
        <v>83</v>
      </c>
      <c r="D114" s="8">
        <v>0</v>
      </c>
      <c r="E114" s="8">
        <v>1</v>
      </c>
    </row>
    <row r="115" spans="2:5" x14ac:dyDescent="0.25">
      <c r="C115" t="s">
        <v>84</v>
      </c>
      <c r="D115" s="8">
        <v>0</v>
      </c>
      <c r="E115" s="8">
        <v>1</v>
      </c>
    </row>
    <row r="116" spans="2:5" x14ac:dyDescent="0.25">
      <c r="C116" t="s">
        <v>85</v>
      </c>
      <c r="D116" s="8">
        <v>0</v>
      </c>
      <c r="E116" s="8">
        <v>1</v>
      </c>
    </row>
    <row r="117" spans="2:5" x14ac:dyDescent="0.25">
      <c r="B117" s="2">
        <v>43269</v>
      </c>
      <c r="C117" t="s">
        <v>86</v>
      </c>
      <c r="D117" s="8">
        <v>1</v>
      </c>
      <c r="E117" s="8">
        <v>1</v>
      </c>
    </row>
    <row r="118" spans="2:5" x14ac:dyDescent="0.25">
      <c r="C118" t="s">
        <v>87</v>
      </c>
      <c r="D118" s="8">
        <v>0</v>
      </c>
      <c r="E118" s="8">
        <v>1</v>
      </c>
    </row>
    <row r="119" spans="2:5" x14ac:dyDescent="0.25">
      <c r="B119" s="2">
        <v>43290</v>
      </c>
      <c r="C119" t="s">
        <v>88</v>
      </c>
      <c r="D119" s="8">
        <v>1</v>
      </c>
      <c r="E119" s="8">
        <v>1</v>
      </c>
    </row>
    <row r="120" spans="2:5" x14ac:dyDescent="0.25">
      <c r="B120" s="2">
        <v>43304</v>
      </c>
      <c r="C120" t="s">
        <v>89</v>
      </c>
      <c r="D120" s="8">
        <v>1</v>
      </c>
      <c r="E120" s="8">
        <v>1</v>
      </c>
    </row>
    <row r="121" spans="2:5" x14ac:dyDescent="0.25">
      <c r="C121" t="s">
        <v>90</v>
      </c>
      <c r="D121" s="8">
        <v>0</v>
      </c>
      <c r="E121" s="8">
        <v>1</v>
      </c>
    </row>
    <row r="122" spans="2:5" x14ac:dyDescent="0.25">
      <c r="C122" t="s">
        <v>91</v>
      </c>
      <c r="D122" s="8">
        <v>0</v>
      </c>
      <c r="E122" s="8">
        <v>1</v>
      </c>
    </row>
    <row r="123" spans="2:5" x14ac:dyDescent="0.25">
      <c r="C123" t="s">
        <v>92</v>
      </c>
      <c r="D123" s="8">
        <v>0</v>
      </c>
      <c r="E123" s="8">
        <v>1</v>
      </c>
    </row>
    <row r="124" spans="2:5" x14ac:dyDescent="0.25">
      <c r="C124" t="s">
        <v>93</v>
      </c>
      <c r="D124" s="8">
        <v>0</v>
      </c>
      <c r="E124" s="8">
        <v>1</v>
      </c>
    </row>
    <row r="125" spans="2:5" x14ac:dyDescent="0.25">
      <c r="C125" t="s">
        <v>94</v>
      </c>
      <c r="D125" s="8">
        <v>0</v>
      </c>
      <c r="E125" s="8">
        <v>1</v>
      </c>
    </row>
    <row r="126" spans="2:5" x14ac:dyDescent="0.25">
      <c r="B126" s="2">
        <v>43311</v>
      </c>
      <c r="C126" t="s">
        <v>95</v>
      </c>
      <c r="D126" s="8">
        <v>1</v>
      </c>
      <c r="E126" s="8">
        <v>1</v>
      </c>
    </row>
    <row r="127" spans="2:5" x14ac:dyDescent="0.25">
      <c r="C127" t="s">
        <v>96</v>
      </c>
      <c r="D127" s="8">
        <v>0</v>
      </c>
      <c r="E127" s="8">
        <v>1</v>
      </c>
    </row>
    <row r="128" spans="2:5" x14ac:dyDescent="0.25">
      <c r="C128" t="s">
        <v>97</v>
      </c>
      <c r="D128" s="8">
        <v>0</v>
      </c>
      <c r="E128" s="8">
        <v>1</v>
      </c>
    </row>
    <row r="129" spans="2:5" x14ac:dyDescent="0.25">
      <c r="C129" t="s">
        <v>98</v>
      </c>
      <c r="D129" s="8">
        <v>0</v>
      </c>
      <c r="E129" s="8">
        <v>1</v>
      </c>
    </row>
    <row r="130" spans="2:5" x14ac:dyDescent="0.25">
      <c r="C130" t="s">
        <v>99</v>
      </c>
      <c r="D130" s="8">
        <v>0</v>
      </c>
      <c r="E130" s="8">
        <v>1</v>
      </c>
    </row>
    <row r="131" spans="2:5" x14ac:dyDescent="0.25">
      <c r="B131" s="2">
        <v>43318</v>
      </c>
      <c r="C131" t="s">
        <v>100</v>
      </c>
      <c r="D131" s="8">
        <v>1</v>
      </c>
      <c r="E131" s="8">
        <v>1</v>
      </c>
    </row>
    <row r="132" spans="2:5" x14ac:dyDescent="0.25">
      <c r="C132" t="s">
        <v>101</v>
      </c>
      <c r="D132" s="8">
        <v>0</v>
      </c>
      <c r="E132" s="8">
        <v>1</v>
      </c>
    </row>
    <row r="133" spans="2:5" x14ac:dyDescent="0.25">
      <c r="C133" t="s">
        <v>102</v>
      </c>
      <c r="D133" s="8">
        <v>0</v>
      </c>
      <c r="E133" s="8">
        <v>1</v>
      </c>
    </row>
    <row r="134" spans="2:5" x14ac:dyDescent="0.25">
      <c r="C134" t="s">
        <v>103</v>
      </c>
      <c r="D134" s="8">
        <v>0</v>
      </c>
      <c r="E134" s="8">
        <v>1</v>
      </c>
    </row>
    <row r="135" spans="2:5" x14ac:dyDescent="0.25">
      <c r="C135" t="s">
        <v>104</v>
      </c>
      <c r="D135" s="8">
        <v>0</v>
      </c>
      <c r="E135" s="8">
        <v>1</v>
      </c>
    </row>
    <row r="136" spans="2:5" x14ac:dyDescent="0.25">
      <c r="C136" t="s">
        <v>105</v>
      </c>
      <c r="D136" s="8">
        <v>0</v>
      </c>
      <c r="E136" s="8">
        <v>1</v>
      </c>
    </row>
    <row r="137" spans="2:5" x14ac:dyDescent="0.25">
      <c r="B137" s="2">
        <v>43325</v>
      </c>
      <c r="C137" t="s">
        <v>106</v>
      </c>
      <c r="D137" s="8">
        <v>1</v>
      </c>
      <c r="E137" s="8">
        <v>1</v>
      </c>
    </row>
    <row r="138" spans="2:5" x14ac:dyDescent="0.25">
      <c r="C138" t="s">
        <v>107</v>
      </c>
      <c r="D138" s="8">
        <v>0</v>
      </c>
      <c r="E138" s="8">
        <v>1</v>
      </c>
    </row>
    <row r="139" spans="2:5" x14ac:dyDescent="0.25">
      <c r="C139" t="s">
        <v>108</v>
      </c>
      <c r="D139" s="8">
        <v>0</v>
      </c>
      <c r="E139" s="8">
        <v>1</v>
      </c>
    </row>
    <row r="140" spans="2:5" x14ac:dyDescent="0.25">
      <c r="C140" t="s">
        <v>109</v>
      </c>
      <c r="D140" s="8">
        <v>0</v>
      </c>
      <c r="E140" s="8">
        <v>1</v>
      </c>
    </row>
    <row r="141" spans="2:5" x14ac:dyDescent="0.25">
      <c r="B141" s="2">
        <v>43332</v>
      </c>
      <c r="C141" t="s">
        <v>110</v>
      </c>
      <c r="D141" s="8">
        <v>1</v>
      </c>
      <c r="E141" s="8">
        <v>1</v>
      </c>
    </row>
    <row r="142" spans="2:5" x14ac:dyDescent="0.25">
      <c r="B142" s="2">
        <v>43339</v>
      </c>
      <c r="C142" t="s">
        <v>111</v>
      </c>
      <c r="D142" s="8">
        <v>1</v>
      </c>
      <c r="E142" s="8">
        <v>1</v>
      </c>
    </row>
    <row r="143" spans="2:5" x14ac:dyDescent="0.25">
      <c r="C143" t="s">
        <v>112</v>
      </c>
      <c r="D143" s="8">
        <v>0</v>
      </c>
      <c r="E143" s="8">
        <v>1</v>
      </c>
    </row>
    <row r="144" spans="2:5" x14ac:dyDescent="0.25">
      <c r="C144" t="s">
        <v>113</v>
      </c>
      <c r="D144" s="8">
        <v>0</v>
      </c>
      <c r="E144" s="8">
        <v>1</v>
      </c>
    </row>
    <row r="145" spans="2:5" x14ac:dyDescent="0.25">
      <c r="B145" s="2">
        <v>43346</v>
      </c>
      <c r="C145" t="s">
        <v>114</v>
      </c>
      <c r="D145" s="8">
        <v>1</v>
      </c>
      <c r="E145" s="8">
        <v>1</v>
      </c>
    </row>
    <row r="146" spans="2:5" x14ac:dyDescent="0.25">
      <c r="C146" t="s">
        <v>115</v>
      </c>
      <c r="D146" s="8">
        <v>0</v>
      </c>
      <c r="E146" s="8">
        <v>1</v>
      </c>
    </row>
    <row r="147" spans="2:5" x14ac:dyDescent="0.25">
      <c r="C147" t="s">
        <v>116</v>
      </c>
      <c r="D147" s="8">
        <v>0</v>
      </c>
      <c r="E147" s="8">
        <v>1</v>
      </c>
    </row>
    <row r="148" spans="2:5" x14ac:dyDescent="0.25">
      <c r="C148" t="s">
        <v>117</v>
      </c>
      <c r="D148" s="8">
        <v>0</v>
      </c>
      <c r="E148" s="8">
        <v>1</v>
      </c>
    </row>
    <row r="149" spans="2:5" x14ac:dyDescent="0.25">
      <c r="C149" t="s">
        <v>118</v>
      </c>
      <c r="D149" s="8">
        <v>0</v>
      </c>
      <c r="E149" s="8">
        <v>1</v>
      </c>
    </row>
    <row r="150" spans="2:5" x14ac:dyDescent="0.25">
      <c r="B150" s="2">
        <v>43353</v>
      </c>
      <c r="C150" t="s">
        <v>119</v>
      </c>
      <c r="D150" s="8">
        <v>1</v>
      </c>
      <c r="E150" s="8">
        <v>1</v>
      </c>
    </row>
    <row r="151" spans="2:5" x14ac:dyDescent="0.25">
      <c r="C151" t="s">
        <v>120</v>
      </c>
      <c r="D151" s="8">
        <v>0</v>
      </c>
      <c r="E151" s="8">
        <v>1</v>
      </c>
    </row>
    <row r="152" spans="2:5" x14ac:dyDescent="0.25">
      <c r="C152" t="s">
        <v>121</v>
      </c>
      <c r="D152" s="8">
        <v>0</v>
      </c>
      <c r="E152" s="8">
        <v>1</v>
      </c>
    </row>
    <row r="153" spans="2:5" x14ac:dyDescent="0.25">
      <c r="C153" t="s">
        <v>122</v>
      </c>
      <c r="D153" s="8">
        <v>0</v>
      </c>
      <c r="E153" s="8">
        <v>1</v>
      </c>
    </row>
    <row r="154" spans="2:5" x14ac:dyDescent="0.25">
      <c r="B154" s="2">
        <v>43360</v>
      </c>
      <c r="C154" t="s">
        <v>123</v>
      </c>
      <c r="D154" s="8">
        <v>1</v>
      </c>
      <c r="E154" s="8">
        <v>1</v>
      </c>
    </row>
    <row r="155" spans="2:5" x14ac:dyDescent="0.25">
      <c r="C155" t="s">
        <v>124</v>
      </c>
      <c r="D155" s="8">
        <v>0</v>
      </c>
      <c r="E155" s="8">
        <v>1</v>
      </c>
    </row>
    <row r="156" spans="2:5" x14ac:dyDescent="0.25">
      <c r="C156" t="s">
        <v>125</v>
      </c>
      <c r="D156" s="8">
        <v>0</v>
      </c>
      <c r="E156" s="8">
        <v>1</v>
      </c>
    </row>
    <row r="157" spans="2:5" x14ac:dyDescent="0.25">
      <c r="C157" t="s">
        <v>126</v>
      </c>
      <c r="D157" s="8">
        <v>0</v>
      </c>
      <c r="E157" s="8">
        <v>1</v>
      </c>
    </row>
    <row r="158" spans="2:5" x14ac:dyDescent="0.25">
      <c r="B158" s="2">
        <v>43367</v>
      </c>
      <c r="C158" t="s">
        <v>127</v>
      </c>
      <c r="D158" s="8">
        <v>1</v>
      </c>
      <c r="E158" s="8">
        <v>1</v>
      </c>
    </row>
    <row r="159" spans="2:5" x14ac:dyDescent="0.25">
      <c r="C159" t="s">
        <v>128</v>
      </c>
      <c r="D159" s="8">
        <v>0</v>
      </c>
      <c r="E159" s="8">
        <v>1</v>
      </c>
    </row>
    <row r="160" spans="2:5" x14ac:dyDescent="0.25">
      <c r="C160" t="s">
        <v>129</v>
      </c>
      <c r="D160" s="8">
        <v>0</v>
      </c>
      <c r="E160" s="8">
        <v>1</v>
      </c>
    </row>
    <row r="161" spans="2:5" x14ac:dyDescent="0.25">
      <c r="C161" t="s">
        <v>130</v>
      </c>
      <c r="D161" s="8">
        <v>0</v>
      </c>
      <c r="E161" s="8">
        <v>1</v>
      </c>
    </row>
    <row r="162" spans="2:5" x14ac:dyDescent="0.25">
      <c r="B162" s="2">
        <v>43374</v>
      </c>
      <c r="C162" t="s">
        <v>131</v>
      </c>
      <c r="D162" s="8">
        <v>1</v>
      </c>
      <c r="E162" s="8">
        <v>1</v>
      </c>
    </row>
    <row r="163" spans="2:5" x14ac:dyDescent="0.25">
      <c r="C163" t="s">
        <v>132</v>
      </c>
      <c r="D163" s="8">
        <v>0</v>
      </c>
      <c r="E163" s="8">
        <v>1</v>
      </c>
    </row>
    <row r="164" spans="2:5" x14ac:dyDescent="0.25">
      <c r="B164" s="2">
        <v>43381</v>
      </c>
      <c r="C164" t="s">
        <v>133</v>
      </c>
      <c r="D164" s="8">
        <v>1</v>
      </c>
      <c r="E164" s="8">
        <v>1</v>
      </c>
    </row>
    <row r="165" spans="2:5" x14ac:dyDescent="0.25">
      <c r="B165" s="2">
        <v>43395</v>
      </c>
      <c r="C165" t="s">
        <v>134</v>
      </c>
      <c r="D165" s="8">
        <v>1</v>
      </c>
      <c r="E165" s="8">
        <v>1</v>
      </c>
    </row>
    <row r="166" spans="2:5" x14ac:dyDescent="0.25">
      <c r="C166" t="s">
        <v>135</v>
      </c>
      <c r="D166" s="8">
        <v>0</v>
      </c>
      <c r="E166" s="8">
        <v>1</v>
      </c>
    </row>
    <row r="167" spans="2:5" x14ac:dyDescent="0.25">
      <c r="C167" t="s">
        <v>136</v>
      </c>
      <c r="D167" s="8">
        <v>0</v>
      </c>
      <c r="E167" s="8">
        <v>1</v>
      </c>
    </row>
    <row r="168" spans="2:5" x14ac:dyDescent="0.25">
      <c r="B168" s="2">
        <v>43409</v>
      </c>
      <c r="C168" t="s">
        <v>137</v>
      </c>
      <c r="D168" s="8">
        <v>1</v>
      </c>
      <c r="E168" s="8">
        <v>1</v>
      </c>
    </row>
    <row r="169" spans="2:5" x14ac:dyDescent="0.25">
      <c r="B169" s="2">
        <v>43416</v>
      </c>
      <c r="C169" t="s">
        <v>180</v>
      </c>
      <c r="D169" s="8">
        <v>1</v>
      </c>
      <c r="E169" s="8">
        <v>1</v>
      </c>
    </row>
    <row r="170" spans="2:5" x14ac:dyDescent="0.25">
      <c r="C170" t="s">
        <v>181</v>
      </c>
      <c r="D170" s="8">
        <v>0</v>
      </c>
      <c r="E170" s="8">
        <v>1</v>
      </c>
    </row>
    <row r="171" spans="2:5" x14ac:dyDescent="0.25">
      <c r="B171" s="2">
        <v>43423</v>
      </c>
      <c r="C171" t="s">
        <v>182</v>
      </c>
      <c r="D171" s="8">
        <v>1</v>
      </c>
      <c r="E171" s="8">
        <v>1</v>
      </c>
    </row>
    <row r="172" spans="2:5" x14ac:dyDescent="0.25">
      <c r="C172" t="s">
        <v>183</v>
      </c>
      <c r="D172" s="8">
        <v>0</v>
      </c>
      <c r="E172" s="8">
        <v>1</v>
      </c>
    </row>
    <row r="173" spans="2:5" x14ac:dyDescent="0.25">
      <c r="B173" s="2">
        <v>43430</v>
      </c>
      <c r="C173" t="s">
        <v>184</v>
      </c>
      <c r="D173" s="8">
        <v>1</v>
      </c>
      <c r="E173" s="8">
        <v>1</v>
      </c>
    </row>
    <row r="174" spans="2:5" x14ac:dyDescent="0.25">
      <c r="C174" t="s">
        <v>185</v>
      </c>
      <c r="D174" s="8">
        <v>0</v>
      </c>
      <c r="E174" s="8">
        <v>1</v>
      </c>
    </row>
    <row r="175" spans="2:5" x14ac:dyDescent="0.25">
      <c r="C175" t="s">
        <v>186</v>
      </c>
      <c r="D175" s="8">
        <v>0</v>
      </c>
      <c r="E175" s="8">
        <v>1</v>
      </c>
    </row>
    <row r="176" spans="2:5" x14ac:dyDescent="0.25">
      <c r="C176" t="s">
        <v>187</v>
      </c>
      <c r="D176" s="8">
        <v>0</v>
      </c>
      <c r="E176" s="8">
        <v>1</v>
      </c>
    </row>
    <row r="177" spans="1:5" x14ac:dyDescent="0.25">
      <c r="B177" s="2">
        <v>43437</v>
      </c>
      <c r="C177" t="s">
        <v>188</v>
      </c>
      <c r="D177" s="8">
        <v>1</v>
      </c>
      <c r="E177" s="8">
        <v>1</v>
      </c>
    </row>
    <row r="178" spans="1:5" x14ac:dyDescent="0.25">
      <c r="C178" t="s">
        <v>189</v>
      </c>
      <c r="D178" s="8">
        <v>0</v>
      </c>
      <c r="E178" s="8">
        <v>1</v>
      </c>
    </row>
    <row r="179" spans="1:5" x14ac:dyDescent="0.25">
      <c r="C179" t="s">
        <v>190</v>
      </c>
      <c r="D179" s="8">
        <v>0</v>
      </c>
      <c r="E179" s="8">
        <v>1</v>
      </c>
    </row>
    <row r="180" spans="1:5" x14ac:dyDescent="0.25">
      <c r="B180" s="2">
        <v>43444</v>
      </c>
      <c r="C180" t="s">
        <v>191</v>
      </c>
      <c r="D180" s="8">
        <v>1</v>
      </c>
      <c r="E180" s="8">
        <v>1</v>
      </c>
    </row>
    <row r="181" spans="1:5" x14ac:dyDescent="0.25">
      <c r="C181" t="s">
        <v>192</v>
      </c>
      <c r="D181" s="8">
        <v>0</v>
      </c>
      <c r="E181" s="8">
        <v>1</v>
      </c>
    </row>
    <row r="182" spans="1:5" x14ac:dyDescent="0.25">
      <c r="C182" t="s">
        <v>193</v>
      </c>
      <c r="D182" s="8">
        <v>0</v>
      </c>
      <c r="E182" s="8">
        <v>1</v>
      </c>
    </row>
    <row r="183" spans="1:5" x14ac:dyDescent="0.25">
      <c r="B183" s="2">
        <v>43451</v>
      </c>
      <c r="C183" t="s">
        <v>194</v>
      </c>
      <c r="D183" s="8">
        <v>1</v>
      </c>
      <c r="E183" s="8">
        <v>1</v>
      </c>
    </row>
    <row r="184" spans="1:5" x14ac:dyDescent="0.25">
      <c r="A184" t="s">
        <v>154</v>
      </c>
      <c r="D184" s="8">
        <v>40</v>
      </c>
      <c r="E184" s="8">
        <v>108</v>
      </c>
    </row>
    <row r="185" spans="1:5" x14ac:dyDescent="0.25">
      <c r="A185" t="s">
        <v>202</v>
      </c>
      <c r="B185" s="2">
        <v>43479</v>
      </c>
      <c r="C185" t="s">
        <v>195</v>
      </c>
      <c r="D185" s="8">
        <v>1</v>
      </c>
      <c r="E185" s="8">
        <v>1</v>
      </c>
    </row>
    <row r="186" spans="1:5" x14ac:dyDescent="0.25">
      <c r="C186" t="s">
        <v>196</v>
      </c>
      <c r="D186" s="8">
        <v>0</v>
      </c>
      <c r="E186" s="8">
        <v>1</v>
      </c>
    </row>
    <row r="187" spans="1:5" x14ac:dyDescent="0.25">
      <c r="B187" s="2">
        <v>43493</v>
      </c>
      <c r="C187" t="s">
        <v>197</v>
      </c>
      <c r="D187" s="8">
        <v>1</v>
      </c>
      <c r="E187" s="8">
        <v>1</v>
      </c>
    </row>
    <row r="188" spans="1:5" x14ac:dyDescent="0.25">
      <c r="C188" t="s">
        <v>198</v>
      </c>
      <c r="D188" s="8">
        <v>0</v>
      </c>
      <c r="E188" s="8">
        <v>1</v>
      </c>
    </row>
    <row r="189" spans="1:5" x14ac:dyDescent="0.25">
      <c r="B189" s="2">
        <v>43500</v>
      </c>
      <c r="C189" t="s">
        <v>199</v>
      </c>
      <c r="D189" s="8">
        <v>1</v>
      </c>
      <c r="E189" s="8">
        <v>1</v>
      </c>
    </row>
    <row r="190" spans="1:5" x14ac:dyDescent="0.25">
      <c r="C190" t="s">
        <v>200</v>
      </c>
      <c r="D190" s="8">
        <v>0</v>
      </c>
      <c r="E190" s="8">
        <v>1</v>
      </c>
    </row>
    <row r="191" spans="1:5" x14ac:dyDescent="0.25">
      <c r="C191" t="s">
        <v>201</v>
      </c>
      <c r="D191" s="8">
        <v>0</v>
      </c>
      <c r="E191" s="8">
        <v>1</v>
      </c>
    </row>
    <row r="192" spans="1:5" x14ac:dyDescent="0.25">
      <c r="A192" t="s">
        <v>203</v>
      </c>
      <c r="D192" s="8">
        <v>3</v>
      </c>
      <c r="E192" s="8">
        <v>7</v>
      </c>
    </row>
    <row r="193" spans="1:5" x14ac:dyDescent="0.25">
      <c r="A193" t="s">
        <v>144</v>
      </c>
      <c r="D193" s="8">
        <v>70</v>
      </c>
      <c r="E193" s="8">
        <v>185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Summary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Aman</dc:creator>
  <cp:lastModifiedBy>Jim Aman</cp:lastModifiedBy>
  <dcterms:created xsi:type="dcterms:W3CDTF">2019-02-12T00:27:56Z</dcterms:created>
  <dcterms:modified xsi:type="dcterms:W3CDTF">2019-02-12T09:43:21Z</dcterms:modified>
</cp:coreProperties>
</file>