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nyu\Active (Uni folder)\Yr 4 Sem 1\Overseas FYP (PH4111)\PA Experiment Paper (Theory Paper)\Numerics Compilation\Fig. 2 &amp; 4\"/>
    </mc:Choice>
  </mc:AlternateContent>
  <xr:revisionPtr revIDLastSave="0" documentId="13_ncr:1_{00CF6D41-A76A-4A8E-930C-89ED4235CB1A}" xr6:coauthVersionLast="40" xr6:coauthVersionMax="40" xr10:uidLastSave="{00000000-0000-0000-0000-000000000000}"/>
  <bookViews>
    <workbookView xWindow="-108" yWindow="-108" windowWidth="23256" windowHeight="12576" xr2:uid="{BCF68311-0FE4-412F-B0AE-7D499B69B5F0}"/>
  </bookViews>
  <sheets>
    <sheet name="Theory V Experiment" sheetId="3" r:id="rId1"/>
    <sheet name="Fig. 2a" sheetId="4" r:id="rId2"/>
    <sheet name="Fig. 2b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6" l="1"/>
  <c r="S8" i="6"/>
  <c r="R8" i="6"/>
  <c r="V7" i="6"/>
  <c r="S7" i="6"/>
  <c r="R7" i="6"/>
  <c r="V6" i="6"/>
  <c r="S6" i="6"/>
  <c r="R6" i="6"/>
  <c r="V5" i="6"/>
  <c r="S5" i="6"/>
  <c r="R5" i="6"/>
  <c r="V4" i="6"/>
  <c r="S4" i="6"/>
  <c r="R4" i="6"/>
  <c r="V3" i="6"/>
  <c r="S3" i="6"/>
  <c r="R3" i="6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C61" i="4"/>
  <c r="C60" i="4"/>
  <c r="C58" i="4"/>
  <c r="C57" i="4"/>
  <c r="C55" i="4"/>
  <c r="C54" i="4"/>
  <c r="C52" i="4"/>
  <c r="C51" i="4"/>
  <c r="C49" i="4"/>
  <c r="C48" i="4"/>
  <c r="C46" i="4"/>
  <c r="C45" i="4"/>
  <c r="C43" i="4"/>
  <c r="C42" i="4"/>
  <c r="C40" i="4"/>
  <c r="C39" i="4"/>
  <c r="C37" i="4"/>
  <c r="C36" i="4"/>
  <c r="C34" i="4"/>
  <c r="C33" i="4"/>
  <c r="C31" i="4"/>
  <c r="C30" i="4"/>
  <c r="C28" i="4"/>
  <c r="C27" i="4"/>
  <c r="C25" i="4"/>
  <c r="C24" i="4"/>
  <c r="C22" i="4"/>
  <c r="C21" i="4"/>
  <c r="C19" i="4"/>
  <c r="C18" i="4"/>
  <c r="C16" i="4"/>
  <c r="C15" i="4"/>
  <c r="C13" i="4"/>
  <c r="C12" i="4"/>
  <c r="C10" i="4"/>
  <c r="C9" i="4"/>
  <c r="C7" i="4"/>
  <c r="C6" i="4"/>
  <c r="C4" i="4"/>
  <c r="C3" i="4"/>
  <c r="F21" i="3"/>
  <c r="I21" i="3" s="1"/>
  <c r="F20" i="3"/>
  <c r="I20" i="3" s="1"/>
  <c r="F19" i="3"/>
  <c r="I19" i="3" s="1"/>
  <c r="F18" i="3"/>
  <c r="I18" i="3" s="1"/>
  <c r="F17" i="3"/>
  <c r="I17" i="3" s="1"/>
  <c r="F16" i="3"/>
  <c r="I16" i="3" s="1"/>
  <c r="F15" i="3"/>
  <c r="I15" i="3" s="1"/>
  <c r="F14" i="3"/>
  <c r="I14" i="3" s="1"/>
  <c r="F13" i="3"/>
  <c r="I13" i="3" s="1"/>
  <c r="F12" i="3"/>
  <c r="I12" i="3" s="1"/>
  <c r="F11" i="3"/>
  <c r="I11" i="3" s="1"/>
  <c r="F10" i="3"/>
  <c r="I10" i="3" s="1"/>
  <c r="F9" i="3"/>
  <c r="I9" i="3" s="1"/>
  <c r="F8" i="3"/>
  <c r="I8" i="3" s="1"/>
  <c r="F7" i="3"/>
  <c r="I7" i="3" s="1"/>
  <c r="F6" i="3"/>
  <c r="I6" i="3" s="1"/>
  <c r="F5" i="3"/>
  <c r="I5" i="3" s="1"/>
  <c r="F4" i="3"/>
  <c r="I4" i="3" s="1"/>
  <c r="F3" i="3"/>
  <c r="I3" i="3" s="1"/>
  <c r="F2" i="3"/>
  <c r="I2" i="3" s="1"/>
</calcChain>
</file>

<file path=xl/sharedStrings.xml><?xml version="1.0" encoding="utf-8"?>
<sst xmlns="http://schemas.openxmlformats.org/spreadsheetml/2006/main" count="23" uniqueCount="19">
  <si>
    <t>Vert Lines</t>
  </si>
  <si>
    <t>Int</t>
  </si>
  <si>
    <t>Exp</t>
  </si>
  <si>
    <t>ExpAct</t>
  </si>
  <si>
    <t>SN</t>
  </si>
  <si>
    <t>Int (2I, I689)</t>
  </si>
  <si>
    <t>Peak 1 [kHz] -- Expt</t>
  </si>
  <si>
    <t>Peak 1 -- Theory</t>
  </si>
  <si>
    <t>t</t>
  </si>
  <si>
    <t>Detuning</t>
  </si>
  <si>
    <t>Experimental Peak</t>
  </si>
  <si>
    <t>Theory Peak</t>
  </si>
  <si>
    <t>Intensity</t>
  </si>
  <si>
    <t>*Floquet Prediction 3 level system</t>
  </si>
  <si>
    <t>Data</t>
  </si>
  <si>
    <t>Theory</t>
  </si>
  <si>
    <t>Floquet</t>
  </si>
  <si>
    <t>Experiment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</si>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</sst>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4038888888889"/>
          <c:y val="6.9455709876543203E-2"/>
          <c:w val="0.77021055555555551"/>
          <c:h val="0.75654872047244093"/>
        </c:manualLayout>
      </c:layout>
      <c:scatterChart>
        <c:scatterStyle val="lineMarker"/>
        <c:varyColors val="0"/>
        <c:ser>
          <c:idx val="28"/>
          <c:order val="0"/>
          <c:tx>
            <c:v>Links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'Fig. 2a'!$A$3:$A$61</c:f>
              <c:numCache>
                <c:formatCode>General</c:formatCode>
                <c:ptCount val="59"/>
                <c:pt idx="0">
                  <c:v>0.1772</c:v>
                </c:pt>
                <c:pt idx="1">
                  <c:v>0.1772</c:v>
                </c:pt>
                <c:pt idx="3">
                  <c:v>0.34089999999999998</c:v>
                </c:pt>
                <c:pt idx="4">
                  <c:v>0.34089999999999998</c:v>
                </c:pt>
                <c:pt idx="6">
                  <c:v>0.49340000000000001</c:v>
                </c:pt>
                <c:pt idx="7">
                  <c:v>0.49340000000000001</c:v>
                </c:pt>
                <c:pt idx="9">
                  <c:v>0.6593</c:v>
                </c:pt>
                <c:pt idx="10">
                  <c:v>0.6593</c:v>
                </c:pt>
                <c:pt idx="12">
                  <c:v>0.1794</c:v>
                </c:pt>
                <c:pt idx="13">
                  <c:v>0.1794</c:v>
                </c:pt>
                <c:pt idx="15">
                  <c:v>0.34200000000000003</c:v>
                </c:pt>
                <c:pt idx="16">
                  <c:v>0.34200000000000003</c:v>
                </c:pt>
                <c:pt idx="18">
                  <c:v>0.51129999999999998</c:v>
                </c:pt>
                <c:pt idx="19">
                  <c:v>0.51129999999999998</c:v>
                </c:pt>
                <c:pt idx="21">
                  <c:v>0.1794</c:v>
                </c:pt>
                <c:pt idx="22">
                  <c:v>0.1794</c:v>
                </c:pt>
                <c:pt idx="24">
                  <c:v>0.34310000000000002</c:v>
                </c:pt>
                <c:pt idx="25">
                  <c:v>0.34310000000000002</c:v>
                </c:pt>
                <c:pt idx="27">
                  <c:v>0.17829999999999999</c:v>
                </c:pt>
                <c:pt idx="28">
                  <c:v>0.17829999999999999</c:v>
                </c:pt>
                <c:pt idx="30">
                  <c:v>0.3397</c:v>
                </c:pt>
                <c:pt idx="31">
                  <c:v>0.3397</c:v>
                </c:pt>
                <c:pt idx="33">
                  <c:v>5.16E-2</c:v>
                </c:pt>
                <c:pt idx="34">
                  <c:v>5.16E-2</c:v>
                </c:pt>
                <c:pt idx="36">
                  <c:v>0.1032</c:v>
                </c:pt>
                <c:pt idx="37">
                  <c:v>0.1032</c:v>
                </c:pt>
                <c:pt idx="39">
                  <c:v>0.17269999999999999</c:v>
                </c:pt>
                <c:pt idx="40">
                  <c:v>0.17269999999999999</c:v>
                </c:pt>
                <c:pt idx="42">
                  <c:v>8.1900000000000001E-2</c:v>
                </c:pt>
                <c:pt idx="43">
                  <c:v>8.1900000000000001E-2</c:v>
                </c:pt>
                <c:pt idx="45">
                  <c:v>0.16819999999999999</c:v>
                </c:pt>
                <c:pt idx="46">
                  <c:v>0.16819999999999999</c:v>
                </c:pt>
                <c:pt idx="48">
                  <c:v>0.16819999999999999</c:v>
                </c:pt>
                <c:pt idx="49">
                  <c:v>0.16819999999999999</c:v>
                </c:pt>
                <c:pt idx="51">
                  <c:v>0.33189999999999997</c:v>
                </c:pt>
                <c:pt idx="52">
                  <c:v>0.33189999999999997</c:v>
                </c:pt>
                <c:pt idx="54">
                  <c:v>0.48330000000000001</c:v>
                </c:pt>
                <c:pt idx="55">
                  <c:v>0.48330000000000001</c:v>
                </c:pt>
                <c:pt idx="57">
                  <c:v>0.64359999999999995</c:v>
                </c:pt>
                <c:pt idx="58">
                  <c:v>0.64359999999999995</c:v>
                </c:pt>
              </c:numCache>
            </c:numRef>
          </c:xVal>
          <c:yVal>
            <c:numRef>
              <c:f>'Fig. 2a'!$C$3:$C$61</c:f>
              <c:numCache>
                <c:formatCode>General</c:formatCode>
                <c:ptCount val="59"/>
                <c:pt idx="0">
                  <c:v>-88.671700000000001</c:v>
                </c:pt>
                <c:pt idx="1">
                  <c:v>-89.86</c:v>
                </c:pt>
                <c:pt idx="3">
                  <c:v>-92.50188</c:v>
                </c:pt>
                <c:pt idx="4">
                  <c:v>-96.28</c:v>
                </c:pt>
                <c:pt idx="6">
                  <c:v>-98.706549999999993</c:v>
                </c:pt>
                <c:pt idx="7">
                  <c:v>-102.22</c:v>
                </c:pt>
                <c:pt idx="9">
                  <c:v>-105.0222</c:v>
                </c:pt>
                <c:pt idx="10">
                  <c:v>-108.68</c:v>
                </c:pt>
                <c:pt idx="12">
                  <c:v>-91.451769999999996</c:v>
                </c:pt>
                <c:pt idx="13">
                  <c:v>-93.39</c:v>
                </c:pt>
                <c:pt idx="15">
                  <c:v>-100.0457</c:v>
                </c:pt>
                <c:pt idx="16">
                  <c:v>-102.81</c:v>
                </c:pt>
                <c:pt idx="18">
                  <c:v>-110.18859999999999</c:v>
                </c:pt>
                <c:pt idx="19">
                  <c:v>-112.57</c:v>
                </c:pt>
                <c:pt idx="21">
                  <c:v>-94.818150000000003</c:v>
                </c:pt>
                <c:pt idx="22">
                  <c:v>-96.75</c:v>
                </c:pt>
                <c:pt idx="24">
                  <c:v>-106.7766</c:v>
                </c:pt>
                <c:pt idx="25">
                  <c:v>-109.23</c:v>
                </c:pt>
                <c:pt idx="27">
                  <c:v>-101.28149999999999</c:v>
                </c:pt>
                <c:pt idx="28">
                  <c:v>-103.14</c:v>
                </c:pt>
                <c:pt idx="30">
                  <c:v>-120.7376</c:v>
                </c:pt>
                <c:pt idx="31">
                  <c:v>-121.01</c:v>
                </c:pt>
                <c:pt idx="33">
                  <c:v>-93.912980000000005</c:v>
                </c:pt>
                <c:pt idx="34">
                  <c:v>-94.2</c:v>
                </c:pt>
                <c:pt idx="36">
                  <c:v>-104.9598</c:v>
                </c:pt>
                <c:pt idx="37">
                  <c:v>-105.16</c:v>
                </c:pt>
                <c:pt idx="39">
                  <c:v>-119.78959999999999</c:v>
                </c:pt>
                <c:pt idx="40">
                  <c:v>-119.49</c:v>
                </c:pt>
                <c:pt idx="42">
                  <c:v>-73.459100000000007</c:v>
                </c:pt>
                <c:pt idx="43">
                  <c:v>-72.72</c:v>
                </c:pt>
                <c:pt idx="45">
                  <c:v>-63.695</c:v>
                </c:pt>
                <c:pt idx="46">
                  <c:v>-62.17</c:v>
                </c:pt>
                <c:pt idx="48">
                  <c:v>-73.226200000000006</c:v>
                </c:pt>
                <c:pt idx="49">
                  <c:v>-72.650000000000006</c:v>
                </c:pt>
                <c:pt idx="51">
                  <c:v>-61.319400000000002</c:v>
                </c:pt>
                <c:pt idx="52">
                  <c:v>-62.76</c:v>
                </c:pt>
                <c:pt idx="54">
                  <c:v>-52.631700000000002</c:v>
                </c:pt>
                <c:pt idx="55">
                  <c:v>-53.67</c:v>
                </c:pt>
                <c:pt idx="57">
                  <c:v>-41.680999999999997</c:v>
                </c:pt>
                <c:pt idx="58">
                  <c:v>-44.13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6-425D-896F-71C3D1E808FD}"/>
            </c:ext>
          </c:extLst>
        </c:ser>
        <c:ser>
          <c:idx val="0"/>
          <c:order val="1"/>
          <c:tx>
            <c:v>-1.5MHz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25400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lgDash"/>
              </a:ln>
              <a:effectLst/>
            </c:spPr>
            <c:trendlineType val="linear"/>
            <c:backward val="0.11000000000000001"/>
            <c:dispRSqr val="0"/>
            <c:dispEq val="1"/>
            <c:trendlineLbl>
              <c:layout>
                <c:manualLayout>
                  <c:x val="7.3775555555555553E-2"/>
                  <c:y val="-4.05966049382716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-1.5MHz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'Theory V Experiment'!$C$13:$C$15</c:f>
              <c:numCache>
                <c:formatCode>General</c:formatCode>
                <c:ptCount val="3"/>
                <c:pt idx="0">
                  <c:v>5.16E-2</c:v>
                </c:pt>
                <c:pt idx="1">
                  <c:v>0.1032</c:v>
                </c:pt>
                <c:pt idx="2">
                  <c:v>0.17269999999999999</c:v>
                </c:pt>
              </c:numCache>
            </c:numRef>
          </c:xVal>
          <c:yVal>
            <c:numRef>
              <c:f>'Theory V Experiment'!$I$13:$I$15</c:f>
              <c:numCache>
                <c:formatCode>General</c:formatCode>
                <c:ptCount val="3"/>
                <c:pt idx="0">
                  <c:v>-93.869330102419497</c:v>
                </c:pt>
                <c:pt idx="1">
                  <c:v>-104.90920841889501</c:v>
                </c:pt>
                <c:pt idx="2">
                  <c:v>-119.9396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6-425D-896F-71C3D1E808FD}"/>
            </c:ext>
          </c:extLst>
        </c:ser>
        <c:ser>
          <c:idx val="1"/>
          <c:order val="2"/>
          <c:tx>
            <c:v>-1.5M 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'Theory V Experiment'!$C$13:$C$15</c:f>
              <c:numCache>
                <c:formatCode>General</c:formatCode>
                <c:ptCount val="3"/>
                <c:pt idx="0">
                  <c:v>5.16E-2</c:v>
                </c:pt>
                <c:pt idx="1">
                  <c:v>0.1032</c:v>
                </c:pt>
                <c:pt idx="2">
                  <c:v>0.17269999999999999</c:v>
                </c:pt>
              </c:numCache>
            </c:numRef>
          </c:xVal>
          <c:yVal>
            <c:numRef>
              <c:f>'Theory V Experiment'!$J$13:$J$15</c:f>
              <c:numCache>
                <c:formatCode>General</c:formatCode>
                <c:ptCount val="3"/>
                <c:pt idx="0">
                  <c:v>-94.2</c:v>
                </c:pt>
                <c:pt idx="1">
                  <c:v>-105.16</c:v>
                </c:pt>
                <c:pt idx="2">
                  <c:v>-119.49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66-425D-896F-71C3D1E808FD}"/>
            </c:ext>
          </c:extLst>
        </c:ser>
        <c:ser>
          <c:idx val="2"/>
          <c:order val="3"/>
          <c:tx>
            <c:v>-3MHz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lgDash"/>
              </a:ln>
              <a:effectLst/>
            </c:spPr>
            <c:trendlineType val="linear"/>
            <c:backward val="0.37000000000000005"/>
            <c:dispRSqr val="0"/>
            <c:dispEq val="1"/>
            <c:trendlineLbl>
              <c:layout>
                <c:manualLayout>
                  <c:x val="6.2543749999999995E-2"/>
                  <c:y val="-4.64072530864197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SG" sz="1800" baseline="0">
                        <a:solidFill>
                          <a:schemeClr val="tx1"/>
                        </a:solidFill>
                      </a:rPr>
                      <a:t>-3MHz</a:t>
                    </a:r>
                    <a:endParaRPr lang="en-SG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'Theory V Experiment'!$C$11:$C$12</c:f>
              <c:numCache>
                <c:formatCode>General</c:formatCode>
                <c:ptCount val="2"/>
                <c:pt idx="0">
                  <c:v>0.17829999999999999</c:v>
                </c:pt>
                <c:pt idx="1">
                  <c:v>0.3397</c:v>
                </c:pt>
              </c:numCache>
            </c:numRef>
          </c:xVal>
          <c:yVal>
            <c:numRef>
              <c:f>'Theory V Experiment'!$I$11:$I$12</c:f>
              <c:numCache>
                <c:formatCode>General</c:formatCode>
                <c:ptCount val="2"/>
                <c:pt idx="0">
                  <c:v>-101.266461202023</c:v>
                </c:pt>
                <c:pt idx="1">
                  <c:v>-121.05800000000001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66-425D-896F-71C3D1E808FD}"/>
            </c:ext>
          </c:extLst>
        </c:ser>
        <c:ser>
          <c:idx val="3"/>
          <c:order val="4"/>
          <c:tx>
            <c:v>-3M 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'Theory V Experiment'!$C$11:$C$12</c:f>
              <c:numCache>
                <c:formatCode>General</c:formatCode>
                <c:ptCount val="2"/>
                <c:pt idx="0">
                  <c:v>0.17829999999999999</c:v>
                </c:pt>
                <c:pt idx="1">
                  <c:v>0.3397</c:v>
                </c:pt>
              </c:numCache>
            </c:numRef>
          </c:xVal>
          <c:yVal>
            <c:numRef>
              <c:f>'Theory V Experiment'!$J$11:$J$12</c:f>
              <c:numCache>
                <c:formatCode>General</c:formatCode>
                <c:ptCount val="2"/>
                <c:pt idx="0">
                  <c:v>-103.14</c:v>
                </c:pt>
                <c:pt idx="1">
                  <c:v>-121.01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66-425D-896F-71C3D1E808FD}"/>
            </c:ext>
          </c:extLst>
        </c:ser>
        <c:ser>
          <c:idx val="4"/>
          <c:order val="5"/>
          <c:tx>
            <c:v>-4.5MHz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backward val="0.37000000000000005"/>
            <c:dispRSqr val="0"/>
            <c:dispEq val="1"/>
            <c:trendlineLbl>
              <c:layout>
                <c:manualLayout>
                  <c:x val="0.14125291666666673"/>
                  <c:y val="-5.00919753086419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-4.5MHz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'Theory V Experiment'!$C$9:$C$10</c:f>
              <c:numCache>
                <c:formatCode>General</c:formatCode>
                <c:ptCount val="2"/>
                <c:pt idx="0">
                  <c:v>0.1794</c:v>
                </c:pt>
                <c:pt idx="1">
                  <c:v>0.34310000000000002</c:v>
                </c:pt>
              </c:numCache>
            </c:numRef>
          </c:xVal>
          <c:yVal>
            <c:numRef>
              <c:f>'Theory V Experiment'!$I$9:$I$10</c:f>
              <c:numCache>
                <c:formatCode>General</c:formatCode>
                <c:ptCount val="2"/>
                <c:pt idx="0">
                  <c:v>-94.791618296032794</c:v>
                </c:pt>
                <c:pt idx="1">
                  <c:v>-106.733282878244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66-425D-896F-71C3D1E808FD}"/>
            </c:ext>
          </c:extLst>
        </c:ser>
        <c:ser>
          <c:idx val="5"/>
          <c:order val="6"/>
          <c:tx>
            <c:v>-4.5M 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'Theory V Experiment'!$C$9:$C$10</c:f>
              <c:numCache>
                <c:formatCode>General</c:formatCode>
                <c:ptCount val="2"/>
                <c:pt idx="0">
                  <c:v>0.1794</c:v>
                </c:pt>
                <c:pt idx="1">
                  <c:v>0.34310000000000002</c:v>
                </c:pt>
              </c:numCache>
            </c:numRef>
          </c:xVal>
          <c:yVal>
            <c:numRef>
              <c:f>'Theory V Experiment'!$J$9:$J$10</c:f>
              <c:numCache>
                <c:formatCode>General</c:formatCode>
                <c:ptCount val="2"/>
                <c:pt idx="0">
                  <c:v>-96.75</c:v>
                </c:pt>
                <c:pt idx="1">
                  <c:v>-109.23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66-425D-896F-71C3D1E808FD}"/>
            </c:ext>
          </c:extLst>
        </c:ser>
        <c:ser>
          <c:idx val="6"/>
          <c:order val="7"/>
          <c:tx>
            <c:v>-6MHz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lgDash"/>
              </a:ln>
              <a:effectLst/>
            </c:spPr>
            <c:trendlineType val="linear"/>
            <c:backward val="0.38000000000000006"/>
            <c:dispRSqr val="0"/>
            <c:dispEq val="1"/>
            <c:trendlineLbl>
              <c:layout>
                <c:manualLayout>
                  <c:x val="0.11821624999999999"/>
                  <c:y val="-4.45736111111111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SG" sz="1800" baseline="0">
                        <a:solidFill>
                          <a:schemeClr val="tx1"/>
                        </a:solidFill>
                      </a:rPr>
                      <a:t>-6MHz</a:t>
                    </a:r>
                    <a:endParaRPr lang="en-SG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'Theory V Experiment'!$C$6:$C$8</c:f>
              <c:numCache>
                <c:formatCode>General</c:formatCode>
                <c:ptCount val="3"/>
                <c:pt idx="0">
                  <c:v>0.1794</c:v>
                </c:pt>
                <c:pt idx="1">
                  <c:v>0.34200000000000003</c:v>
                </c:pt>
                <c:pt idx="2">
                  <c:v>0.51129999999999998</c:v>
                </c:pt>
              </c:numCache>
            </c:numRef>
          </c:xVal>
          <c:yVal>
            <c:numRef>
              <c:f>'Theory V Experiment'!$I$6:$I$8</c:f>
              <c:numCache>
                <c:formatCode>General</c:formatCode>
                <c:ptCount val="3"/>
                <c:pt idx="0">
                  <c:v>-91.392917772207895</c:v>
                </c:pt>
                <c:pt idx="1">
                  <c:v>-100.032652875048</c:v>
                </c:pt>
                <c:pt idx="2">
                  <c:v>-110.162239183561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66-425D-896F-71C3D1E808FD}"/>
            </c:ext>
          </c:extLst>
        </c:ser>
        <c:ser>
          <c:idx val="7"/>
          <c:order val="8"/>
          <c:tx>
            <c:v>-6M 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'Theory V Experiment'!$C$6:$C$8</c:f>
              <c:numCache>
                <c:formatCode>General</c:formatCode>
                <c:ptCount val="3"/>
                <c:pt idx="0">
                  <c:v>0.1794</c:v>
                </c:pt>
                <c:pt idx="1">
                  <c:v>0.34200000000000003</c:v>
                </c:pt>
                <c:pt idx="2">
                  <c:v>0.51129999999999998</c:v>
                </c:pt>
              </c:numCache>
            </c:numRef>
          </c:xVal>
          <c:yVal>
            <c:numRef>
              <c:f>'Theory V Experiment'!$J$6:$J$8</c:f>
              <c:numCache>
                <c:formatCode>General</c:formatCode>
                <c:ptCount val="3"/>
                <c:pt idx="0">
                  <c:v>-93.39</c:v>
                </c:pt>
                <c:pt idx="1">
                  <c:v>-102.81</c:v>
                </c:pt>
                <c:pt idx="2">
                  <c:v>-112.57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66-425D-896F-71C3D1E808FD}"/>
            </c:ext>
          </c:extLst>
        </c:ser>
        <c:ser>
          <c:idx val="8"/>
          <c:order val="9"/>
          <c:tx>
            <c:v>3MHz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accent3">
                    <a:lumMod val="60000"/>
                  </a:schemeClr>
                </a:solidFill>
                <a:prstDash val="lgDash"/>
              </a:ln>
              <a:effectLst/>
            </c:spPr>
            <c:trendlineType val="linear"/>
            <c:backward val="0.18000000000000002"/>
            <c:dispRSqr val="0"/>
            <c:dispEq val="1"/>
            <c:trendlineLbl>
              <c:layout>
                <c:manualLayout>
                  <c:x val="-3.8545694444444445E-2"/>
                  <c:y val="-5.28487654320987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3MHz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'Theory V Experiment'!$C$16:$C$17</c:f>
              <c:numCache>
                <c:formatCode>General</c:formatCode>
                <c:ptCount val="2"/>
                <c:pt idx="0">
                  <c:v>8.1900000000000001E-2</c:v>
                </c:pt>
                <c:pt idx="1">
                  <c:v>0.16819999999999999</c:v>
                </c:pt>
              </c:numCache>
            </c:numRef>
          </c:xVal>
          <c:yVal>
            <c:numRef>
              <c:f>'Theory V Experiment'!$I$16:$I$17</c:f>
              <c:numCache>
                <c:formatCode>General</c:formatCode>
                <c:ptCount val="2"/>
                <c:pt idx="0">
                  <c:v>-73.432261504267998</c:v>
                </c:pt>
                <c:pt idx="1">
                  <c:v>-63.652728111314602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C166-425D-896F-71C3D1E808FD}"/>
            </c:ext>
          </c:extLst>
        </c:ser>
        <c:ser>
          <c:idx val="9"/>
          <c:order val="10"/>
          <c:tx>
            <c:v>3M 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'Theory V Experiment'!$C$16:$C$17</c:f>
              <c:numCache>
                <c:formatCode>General</c:formatCode>
                <c:ptCount val="2"/>
                <c:pt idx="0">
                  <c:v>8.1900000000000001E-2</c:v>
                </c:pt>
                <c:pt idx="1">
                  <c:v>0.16819999999999999</c:v>
                </c:pt>
              </c:numCache>
            </c:numRef>
          </c:xVal>
          <c:yVal>
            <c:numRef>
              <c:f>'Theory V Experiment'!$J$16:$J$17</c:f>
              <c:numCache>
                <c:formatCode>General</c:formatCode>
                <c:ptCount val="2"/>
                <c:pt idx="0">
                  <c:v>-72.72</c:v>
                </c:pt>
                <c:pt idx="1">
                  <c:v>-62.17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C166-425D-896F-71C3D1E808FD}"/>
            </c:ext>
          </c:extLst>
        </c:ser>
        <c:ser>
          <c:idx val="10"/>
          <c:order val="11"/>
          <c:tx>
            <c:v>-9MHz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lgDash"/>
              </a:ln>
              <a:effectLst/>
            </c:spPr>
            <c:trendlineType val="linear"/>
            <c:backward val="0.38000000000000006"/>
            <c:dispRSqr val="0"/>
            <c:dispEq val="1"/>
            <c:trendlineLbl>
              <c:layout>
                <c:manualLayout>
                  <c:x val="1.2224027777777778E-2"/>
                  <c:y val="5.4842129629629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SG" sz="1800" baseline="0">
                        <a:solidFill>
                          <a:schemeClr val="tx1"/>
                        </a:solidFill>
                      </a:rPr>
                      <a:t>-9MHz</a:t>
                    </a:r>
                    <a:endParaRPr lang="en-SG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'Theory V Experiment'!$C$2:$C$5</c:f>
              <c:numCache>
                <c:formatCode>General</c:formatCode>
                <c:ptCount val="4"/>
                <c:pt idx="0">
                  <c:v>0.1772</c:v>
                </c:pt>
                <c:pt idx="1">
                  <c:v>0.34089999999999998</c:v>
                </c:pt>
                <c:pt idx="2">
                  <c:v>0.49340000000000001</c:v>
                </c:pt>
                <c:pt idx="3">
                  <c:v>0.6593</c:v>
                </c:pt>
              </c:numCache>
            </c:numRef>
          </c:xVal>
          <c:yVal>
            <c:numRef>
              <c:f>'Theory V Experiment'!$I$2:$I$5</c:f>
              <c:numCache>
                <c:formatCode>General</c:formatCode>
                <c:ptCount val="4"/>
                <c:pt idx="0">
                  <c:v>-88.666187529986502</c:v>
                </c:pt>
                <c:pt idx="1">
                  <c:v>-92.501733272263195</c:v>
                </c:pt>
                <c:pt idx="2">
                  <c:v>-98.699229994790997</c:v>
                </c:pt>
                <c:pt idx="3">
                  <c:v>-105.014397851851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166-425D-896F-71C3D1E808FD}"/>
            </c:ext>
          </c:extLst>
        </c:ser>
        <c:ser>
          <c:idx val="11"/>
          <c:order val="12"/>
          <c:tx>
            <c:v>-9M 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'Theory V Experiment'!$C$2:$C$5</c:f>
              <c:numCache>
                <c:formatCode>General</c:formatCode>
                <c:ptCount val="4"/>
                <c:pt idx="0">
                  <c:v>0.1772</c:v>
                </c:pt>
                <c:pt idx="1">
                  <c:v>0.34089999999999998</c:v>
                </c:pt>
                <c:pt idx="2">
                  <c:v>0.49340000000000001</c:v>
                </c:pt>
                <c:pt idx="3">
                  <c:v>0.6593</c:v>
                </c:pt>
              </c:numCache>
            </c:numRef>
          </c:xVal>
          <c:yVal>
            <c:numRef>
              <c:f>'Theory V Experiment'!$J$2:$J$5</c:f>
              <c:numCache>
                <c:formatCode>General</c:formatCode>
                <c:ptCount val="4"/>
                <c:pt idx="0">
                  <c:v>-89.86</c:v>
                </c:pt>
                <c:pt idx="1">
                  <c:v>-96.27</c:v>
                </c:pt>
                <c:pt idx="2">
                  <c:v>-102.22</c:v>
                </c:pt>
                <c:pt idx="3">
                  <c:v>-108.68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166-425D-896F-71C3D1E808FD}"/>
            </c:ext>
          </c:extLst>
        </c:ser>
        <c:ser>
          <c:idx val="18"/>
          <c:order val="13"/>
          <c:tx>
            <c:v>6MHz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accent1">
                    <a:lumMod val="80000"/>
                  </a:schemeClr>
                </a:solidFill>
                <a:prstDash val="lgDash"/>
              </a:ln>
              <a:effectLst/>
            </c:spPr>
            <c:trendlineType val="linear"/>
            <c:backward val="0.37000000000000005"/>
            <c:dispRSqr val="0"/>
            <c:dispEq val="1"/>
            <c:trendlineLbl>
              <c:layout>
                <c:manualLayout>
                  <c:x val="-5.3531944444444443E-3"/>
                  <c:y val="-6.75811728395061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6MHz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'Theory V Experiment'!$C$18:$C$21</c:f>
              <c:numCache>
                <c:formatCode>General</c:formatCode>
                <c:ptCount val="4"/>
                <c:pt idx="0">
                  <c:v>0.16819999999999999</c:v>
                </c:pt>
                <c:pt idx="1">
                  <c:v>0.33189999999999997</c:v>
                </c:pt>
                <c:pt idx="2">
                  <c:v>0.48330000000000001</c:v>
                </c:pt>
                <c:pt idx="3">
                  <c:v>0.64359999999999995</c:v>
                </c:pt>
              </c:numCache>
            </c:numRef>
          </c:xVal>
          <c:yVal>
            <c:numRef>
              <c:f>'Theory V Experiment'!$I$18:$I$21</c:f>
              <c:numCache>
                <c:formatCode>General</c:formatCode>
                <c:ptCount val="4"/>
                <c:pt idx="0">
                  <c:v>-73.168632230668607</c:v>
                </c:pt>
                <c:pt idx="1">
                  <c:v>-61.300613973975103</c:v>
                </c:pt>
                <c:pt idx="2">
                  <c:v>-52.612006150033601</c:v>
                </c:pt>
                <c:pt idx="3">
                  <c:v>-41.653361204248597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C166-425D-896F-71C3D1E808FD}"/>
            </c:ext>
          </c:extLst>
        </c:ser>
        <c:ser>
          <c:idx val="19"/>
          <c:order val="14"/>
          <c:tx>
            <c:v>6M 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'Theory V Experiment'!$C$18:$C$21</c:f>
              <c:numCache>
                <c:formatCode>General</c:formatCode>
                <c:ptCount val="4"/>
                <c:pt idx="0">
                  <c:v>0.16819999999999999</c:v>
                </c:pt>
                <c:pt idx="1">
                  <c:v>0.33189999999999997</c:v>
                </c:pt>
                <c:pt idx="2">
                  <c:v>0.48330000000000001</c:v>
                </c:pt>
                <c:pt idx="3">
                  <c:v>0.64359999999999995</c:v>
                </c:pt>
              </c:numCache>
            </c:numRef>
          </c:xVal>
          <c:yVal>
            <c:numRef>
              <c:f>'Theory V Experiment'!$J$18:$J$21</c:f>
              <c:numCache>
                <c:formatCode>General</c:formatCode>
                <c:ptCount val="4"/>
                <c:pt idx="0">
                  <c:v>-72.650000000000006</c:v>
                </c:pt>
                <c:pt idx="1">
                  <c:v>-62.76</c:v>
                </c:pt>
                <c:pt idx="2">
                  <c:v>-53.67</c:v>
                </c:pt>
                <c:pt idx="3">
                  <c:v>-44.13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C166-425D-896F-71C3D1E8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43176"/>
        <c:axId val="624738912"/>
        <c:extLst/>
      </c:scatterChart>
      <c:valAx>
        <c:axId val="624743176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800" dirty="0">
                    <a:solidFill>
                      <a:schemeClr val="tx1"/>
                    </a:solidFill>
                  </a:rPr>
                  <a:t>Intensity [W/cm</a:t>
                </a:r>
                <a:r>
                  <a:rPr lang="en-SG" sz="2800" baseline="30000" dirty="0">
                    <a:solidFill>
                      <a:schemeClr val="tx1"/>
                    </a:solidFill>
                  </a:rPr>
                  <a:t>2</a:t>
                </a:r>
                <a:r>
                  <a:rPr lang="en-SG" sz="2800" dirty="0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37006944444444445"/>
              <c:y val="0.91288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38912"/>
        <c:crosses val="autoZero"/>
        <c:crossBetween val="midCat"/>
        <c:minorUnit val="0.1"/>
      </c:valAx>
      <c:valAx>
        <c:axId val="624738912"/>
        <c:scaling>
          <c:orientation val="maxMin"/>
          <c:max val="-40"/>
          <c:min val="-1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baseline="0" dirty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Δω</a:t>
                </a:r>
                <a:r>
                  <a:rPr lang="en-SG" sz="2800" b="0" i="0" u="none" strike="noStrike" baseline="0" dirty="0">
                    <a:effectLst/>
                  </a:rPr>
                  <a:t>/</a:t>
                </a:r>
                <a:r>
                  <a:rPr lang="en-SG" sz="2800" dirty="0">
                    <a:solidFill>
                      <a:schemeClr val="tx1"/>
                    </a:solidFill>
                  </a:rPr>
                  <a:t>2</a:t>
                </a:r>
                <a:r>
                  <a:rPr lang="el-GR" sz="280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π</a:t>
                </a:r>
                <a:r>
                  <a:rPr lang="en-SG" sz="2800" baseline="0" dirty="0">
                    <a:solidFill>
                      <a:schemeClr val="tx1"/>
                    </a:solidFill>
                  </a:rPr>
                  <a:t> [kHz]</a:t>
                </a:r>
                <a:endParaRPr lang="en-SG" sz="2800" dirty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24875E-3"/>
              <c:y val="0.36192654320987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43176"/>
        <c:crossesAt val="0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59241777777777782"/>
          <c:y val="0.44653271604938277"/>
          <c:w val="0.30527666666666664"/>
          <c:h val="0.1696504629629629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4038888888889"/>
          <c:y val="6.9455709876543203E-2"/>
          <c:w val="0.77021055555555551"/>
          <c:h val="0.75654872047244093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'Fig. 2b'!$O$3:$O$8</c:f>
              <c:numCache>
                <c:formatCode>General</c:formatCode>
                <c:ptCount val="6"/>
                <c:pt idx="0">
                  <c:v>5.16E-2</c:v>
                </c:pt>
                <c:pt idx="1">
                  <c:v>0.1032</c:v>
                </c:pt>
                <c:pt idx="2">
                  <c:v>0.17269999999999999</c:v>
                </c:pt>
                <c:pt idx="3">
                  <c:v>0.33639999999999998</c:v>
                </c:pt>
                <c:pt idx="4">
                  <c:v>0.49340000000000001</c:v>
                </c:pt>
                <c:pt idx="5">
                  <c:v>0.66149999999999998</c:v>
                </c:pt>
              </c:numCache>
            </c:numRef>
          </c:xVal>
          <c:yVal>
            <c:numRef>
              <c:f>'Fig. 2b'!$R$3:$R$8</c:f>
              <c:numCache>
                <c:formatCode>General</c:formatCode>
                <c:ptCount val="6"/>
                <c:pt idx="0">
                  <c:v>-93.912980000000005</c:v>
                </c:pt>
                <c:pt idx="1">
                  <c:v>-104.9598</c:v>
                </c:pt>
                <c:pt idx="2">
                  <c:v>-119.9396</c:v>
                </c:pt>
                <c:pt idx="3">
                  <c:v>-160.994</c:v>
                </c:pt>
                <c:pt idx="4">
                  <c:v>-200.79089999999999</c:v>
                </c:pt>
                <c:pt idx="5">
                  <c:v>-250.4058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B-44D3-BB52-83E8300F733D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'Fig. 2b'!$O$3:$O$8</c:f>
              <c:numCache>
                <c:formatCode>General</c:formatCode>
                <c:ptCount val="6"/>
                <c:pt idx="0">
                  <c:v>5.16E-2</c:v>
                </c:pt>
                <c:pt idx="1">
                  <c:v>0.1032</c:v>
                </c:pt>
                <c:pt idx="2">
                  <c:v>0.17269999999999999</c:v>
                </c:pt>
                <c:pt idx="3">
                  <c:v>0.33639999999999998</c:v>
                </c:pt>
                <c:pt idx="4">
                  <c:v>0.49340000000000001</c:v>
                </c:pt>
                <c:pt idx="5">
                  <c:v>0.66149999999999998</c:v>
                </c:pt>
              </c:numCache>
            </c:numRef>
          </c:xVal>
          <c:yVal>
            <c:numRef>
              <c:f>'Fig. 2b'!$S$3:$S$8</c:f>
              <c:numCache>
                <c:formatCode>General</c:formatCode>
                <c:ptCount val="6"/>
                <c:pt idx="0">
                  <c:v>-94.2</c:v>
                </c:pt>
                <c:pt idx="1">
                  <c:v>-105.16</c:v>
                </c:pt>
                <c:pt idx="2">
                  <c:v>-119.49</c:v>
                </c:pt>
                <c:pt idx="3">
                  <c:v>-151.58000000000001</c:v>
                </c:pt>
                <c:pt idx="4">
                  <c:v>-180.54</c:v>
                </c:pt>
                <c:pt idx="5">
                  <c:v>-209.95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B-44D3-BB52-83E8300F733D}"/>
            </c:ext>
          </c:extLst>
        </c:ser>
        <c:ser>
          <c:idx val="2"/>
          <c:order val="2"/>
          <c:tx>
            <c:v>Floquet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'Fig. 2b'!$O$3:$O$8</c:f>
              <c:numCache>
                <c:formatCode>General</c:formatCode>
                <c:ptCount val="6"/>
                <c:pt idx="0">
                  <c:v>5.16E-2</c:v>
                </c:pt>
                <c:pt idx="1">
                  <c:v>0.1032</c:v>
                </c:pt>
                <c:pt idx="2">
                  <c:v>0.17269999999999999</c:v>
                </c:pt>
                <c:pt idx="3">
                  <c:v>0.33639999999999998</c:v>
                </c:pt>
                <c:pt idx="4">
                  <c:v>0.49340000000000001</c:v>
                </c:pt>
                <c:pt idx="5">
                  <c:v>0.66149999999999998</c:v>
                </c:pt>
              </c:numCache>
            </c:numRef>
          </c:xVal>
          <c:yVal>
            <c:numRef>
              <c:f>'Fig. 2b'!$V$3:$V$8</c:f>
              <c:numCache>
                <c:formatCode>General</c:formatCode>
                <c:ptCount val="6"/>
                <c:pt idx="0">
                  <c:v>-94.264600000000002</c:v>
                </c:pt>
                <c:pt idx="1">
                  <c:v>-105.55500000000001</c:v>
                </c:pt>
                <c:pt idx="2">
                  <c:v>-120.65</c:v>
                </c:pt>
                <c:pt idx="3">
                  <c:v>-155.71799999999999</c:v>
                </c:pt>
                <c:pt idx="4">
                  <c:v>-188.75399999999999</c:v>
                </c:pt>
                <c:pt idx="5">
                  <c:v>-223.529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B-44D3-BB52-83E8300F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43176"/>
        <c:axId val="624738912"/>
        <c:extLst/>
      </c:scatterChart>
      <c:valAx>
        <c:axId val="624743176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800" dirty="0">
                    <a:solidFill>
                      <a:schemeClr val="tx1"/>
                    </a:solidFill>
                  </a:rPr>
                  <a:t>Intensity [W/cm</a:t>
                </a:r>
                <a:r>
                  <a:rPr lang="en-SG" sz="2800" baseline="30000" dirty="0">
                    <a:solidFill>
                      <a:schemeClr val="tx1"/>
                    </a:solidFill>
                  </a:rPr>
                  <a:t>2</a:t>
                </a:r>
                <a:r>
                  <a:rPr lang="en-SG" sz="2800" dirty="0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37006944444444445"/>
              <c:y val="0.91288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38912"/>
        <c:crosses val="autoZero"/>
        <c:crossBetween val="midCat"/>
        <c:minorUnit val="0.1"/>
      </c:valAx>
      <c:valAx>
        <c:axId val="624738912"/>
        <c:scaling>
          <c:orientation val="maxMin"/>
          <c:max val="-80"/>
          <c:min val="-2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baseline="0" dirty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Δω</a:t>
                </a:r>
                <a:r>
                  <a:rPr lang="en-SG" sz="2800" b="0" i="0" u="none" strike="noStrike" baseline="0" dirty="0">
                    <a:effectLst/>
                  </a:rPr>
                  <a:t>/</a:t>
                </a:r>
                <a:r>
                  <a:rPr lang="en-SG" sz="2800" dirty="0">
                    <a:solidFill>
                      <a:schemeClr val="tx1"/>
                    </a:solidFill>
                  </a:rPr>
                  <a:t>2</a:t>
                </a:r>
                <a:r>
                  <a:rPr lang="el-GR" sz="280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π</a:t>
                </a:r>
                <a:r>
                  <a:rPr lang="en-SG" sz="2800" baseline="0" dirty="0">
                    <a:solidFill>
                      <a:schemeClr val="tx1"/>
                    </a:solidFill>
                  </a:rPr>
                  <a:t> [kHz]</a:t>
                </a:r>
                <a:endParaRPr lang="en-SG" sz="2800" dirty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24875E-3"/>
              <c:y val="0.36192654320987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43176"/>
        <c:crossesAt val="0"/>
        <c:crossBetween val="midCat"/>
        <c:majorUnit val="40"/>
        <c:min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8413999999999997"/>
          <c:y val="0.61312222222222212"/>
          <c:w val="0.21441583333333333"/>
          <c:h val="0.1773930555555555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57150</xdr:rowOff>
    </xdr:from>
    <xdr:to>
      <xdr:col>15</xdr:col>
      <xdr:colOff>294375</xdr:colOff>
      <xdr:row>37</xdr:row>
      <xdr:rowOff>22050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3CA83-BE79-43B7-86F2-0408E628C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161925</xdr:rowOff>
    </xdr:from>
    <xdr:to>
      <xdr:col>12</xdr:col>
      <xdr:colOff>94350</xdr:colOff>
      <xdr:row>36</xdr:row>
      <xdr:rowOff>126825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4A04-925C-4B3E-B10E-F1C14180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6649-FEFD-4B58-96EB-7F55E30C2B28}">
  <dimension ref="A1:J21"/>
  <sheetViews>
    <sheetView tabSelected="1" zoomScaleNormal="100" workbookViewId="0">
      <selection activeCell="I26" sqref="I26"/>
    </sheetView>
  </sheetViews>
  <sheetFormatPr defaultRowHeight="14.4" x14ac:dyDescent="0.3"/>
  <cols>
    <col min="1" max="1" width="3.21875" bestFit="1" customWidth="1"/>
    <col min="3" max="3" width="8.88671875" customWidth="1"/>
    <col min="4" max="4" width="10.77734375" hidden="1" customWidth="1"/>
    <col min="5" max="5" width="13" style="1" hidden="1" customWidth="1"/>
    <col min="6" max="6" width="16.88671875" style="1" hidden="1" customWidth="1"/>
    <col min="7" max="7" width="14.33203125" hidden="1" customWidth="1"/>
    <col min="8" max="8" width="7.21875" customWidth="1"/>
    <col min="9" max="9" width="16.109375" bestFit="1" customWidth="1"/>
    <col min="10" max="10" width="11" bestFit="1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5</v>
      </c>
      <c r="E1" s="1" t="s">
        <v>6</v>
      </c>
      <c r="F1" s="1" t="s">
        <v>6</v>
      </c>
      <c r="G1" t="s">
        <v>7</v>
      </c>
      <c r="H1" s="2" t="s">
        <v>8</v>
      </c>
      <c r="I1" t="s">
        <v>10</v>
      </c>
      <c r="J1" t="s">
        <v>11</v>
      </c>
    </row>
    <row r="2" spans="1:10" x14ac:dyDescent="0.3">
      <c r="A2">
        <v>1</v>
      </c>
      <c r="B2">
        <v>-9</v>
      </c>
      <c r="C2">
        <v>0.1772</v>
      </c>
      <c r="D2">
        <v>0.35816500000000001</v>
      </c>
      <c r="E2" s="1">
        <v>-88.666187529986502</v>
      </c>
      <c r="F2" s="1">
        <f t="shared" ref="F2:F21" si="0">E2*-1</f>
        <v>88.666187529986502</v>
      </c>
      <c r="G2">
        <v>89.86</v>
      </c>
      <c r="H2">
        <v>12</v>
      </c>
      <c r="I2">
        <f t="shared" ref="I2:I21" si="1">F2*-1</f>
        <v>-88.666187529986502</v>
      </c>
      <c r="J2">
        <f t="shared" ref="J2:J21" si="2">G2*-1</f>
        <v>-89.86</v>
      </c>
    </row>
    <row r="3" spans="1:10" x14ac:dyDescent="0.3">
      <c r="A3">
        <v>2</v>
      </c>
      <c r="B3">
        <v>-9</v>
      </c>
      <c r="C3">
        <v>0.34089999999999998</v>
      </c>
      <c r="D3">
        <v>0.68915000000000004</v>
      </c>
      <c r="E3" s="1">
        <v>-92.501733272263195</v>
      </c>
      <c r="F3" s="1">
        <f t="shared" si="0"/>
        <v>92.501733272263195</v>
      </c>
      <c r="G3">
        <v>96.27</v>
      </c>
      <c r="H3">
        <v>4</v>
      </c>
      <c r="I3">
        <f t="shared" si="1"/>
        <v>-92.501733272263195</v>
      </c>
      <c r="J3">
        <f t="shared" si="2"/>
        <v>-96.27</v>
      </c>
    </row>
    <row r="4" spans="1:10" x14ac:dyDescent="0.3">
      <c r="A4">
        <v>3</v>
      </c>
      <c r="B4">
        <v>-9</v>
      </c>
      <c r="C4">
        <v>0.49340000000000001</v>
      </c>
      <c r="D4">
        <v>0.99739999999999995</v>
      </c>
      <c r="E4" s="1">
        <v>-98.699229994790997</v>
      </c>
      <c r="F4" s="1">
        <f t="shared" si="0"/>
        <v>98.699229994790997</v>
      </c>
      <c r="G4">
        <v>102.22</v>
      </c>
      <c r="H4">
        <v>3</v>
      </c>
      <c r="I4">
        <f t="shared" si="1"/>
        <v>-98.699229994790997</v>
      </c>
      <c r="J4">
        <f t="shared" si="2"/>
        <v>-102.22</v>
      </c>
    </row>
    <row r="5" spans="1:10" x14ac:dyDescent="0.3">
      <c r="A5">
        <v>4</v>
      </c>
      <c r="B5">
        <v>-9</v>
      </c>
      <c r="C5">
        <v>0.6593</v>
      </c>
      <c r="D5">
        <v>1.3329</v>
      </c>
      <c r="E5" s="1">
        <v>-105.014397851851</v>
      </c>
      <c r="F5" s="1">
        <f t="shared" si="0"/>
        <v>105.014397851851</v>
      </c>
      <c r="G5">
        <v>108.68</v>
      </c>
      <c r="H5">
        <v>2</v>
      </c>
      <c r="I5">
        <f t="shared" si="1"/>
        <v>-105.014397851851</v>
      </c>
      <c r="J5">
        <f t="shared" si="2"/>
        <v>-108.68</v>
      </c>
    </row>
    <row r="6" spans="1:10" x14ac:dyDescent="0.3">
      <c r="A6">
        <v>5</v>
      </c>
      <c r="B6">
        <v>-6</v>
      </c>
      <c r="C6">
        <v>0.1794</v>
      </c>
      <c r="D6">
        <v>0.36270000000000002</v>
      </c>
      <c r="E6" s="1">
        <v>-91.392917772207895</v>
      </c>
      <c r="F6" s="1">
        <f>E6*-1</f>
        <v>91.392917772207895</v>
      </c>
      <c r="G6">
        <v>93.39</v>
      </c>
      <c r="H6">
        <v>8</v>
      </c>
      <c r="I6">
        <f t="shared" si="1"/>
        <v>-91.392917772207895</v>
      </c>
      <c r="J6">
        <f t="shared" si="2"/>
        <v>-93.39</v>
      </c>
    </row>
    <row r="7" spans="1:10" x14ac:dyDescent="0.3">
      <c r="A7">
        <v>6</v>
      </c>
      <c r="B7">
        <v>-6</v>
      </c>
      <c r="C7">
        <v>0.34200000000000003</v>
      </c>
      <c r="D7">
        <v>0.69140000000000001</v>
      </c>
      <c r="E7" s="1">
        <v>-100.032652875048</v>
      </c>
      <c r="F7" s="1">
        <f t="shared" si="0"/>
        <v>100.032652875048</v>
      </c>
      <c r="G7">
        <v>102.81</v>
      </c>
      <c r="H7">
        <v>4</v>
      </c>
      <c r="I7">
        <f t="shared" si="1"/>
        <v>-100.032652875048</v>
      </c>
      <c r="J7">
        <f t="shared" si="2"/>
        <v>-102.81</v>
      </c>
    </row>
    <row r="8" spans="1:10" x14ac:dyDescent="0.3">
      <c r="A8">
        <v>7</v>
      </c>
      <c r="B8">
        <v>-6</v>
      </c>
      <c r="C8">
        <v>0.51129999999999998</v>
      </c>
      <c r="D8">
        <v>1.0337000000000001</v>
      </c>
      <c r="E8" s="1">
        <v>-110.162239183561</v>
      </c>
      <c r="F8" s="1">
        <f t="shared" si="0"/>
        <v>110.162239183561</v>
      </c>
      <c r="G8">
        <v>112.57</v>
      </c>
      <c r="H8">
        <v>2.67</v>
      </c>
      <c r="I8">
        <f t="shared" si="1"/>
        <v>-110.162239183561</v>
      </c>
      <c r="J8">
        <f t="shared" si="2"/>
        <v>-112.57</v>
      </c>
    </row>
    <row r="9" spans="1:10" x14ac:dyDescent="0.3">
      <c r="A9">
        <v>8</v>
      </c>
      <c r="B9">
        <v>-4.5</v>
      </c>
      <c r="C9">
        <v>0.1794</v>
      </c>
      <c r="D9">
        <v>0.36270000000000002</v>
      </c>
      <c r="E9" s="1">
        <v>-94.791618296032794</v>
      </c>
      <c r="F9" s="1">
        <f t="shared" si="0"/>
        <v>94.791618296032794</v>
      </c>
      <c r="G9">
        <v>96.75</v>
      </c>
      <c r="H9">
        <v>6</v>
      </c>
      <c r="I9">
        <f t="shared" si="1"/>
        <v>-94.791618296032794</v>
      </c>
      <c r="J9">
        <f t="shared" si="2"/>
        <v>-96.75</v>
      </c>
    </row>
    <row r="10" spans="1:10" x14ac:dyDescent="0.3">
      <c r="A10">
        <v>9</v>
      </c>
      <c r="B10">
        <v>-4.5</v>
      </c>
      <c r="C10">
        <v>0.34310000000000002</v>
      </c>
      <c r="D10">
        <v>0.69364999999999999</v>
      </c>
      <c r="E10" s="1">
        <v>-106.733282878244</v>
      </c>
      <c r="F10" s="1">
        <f t="shared" si="0"/>
        <v>106.733282878244</v>
      </c>
      <c r="G10">
        <v>109.23</v>
      </c>
      <c r="H10">
        <v>3</v>
      </c>
      <c r="I10">
        <f t="shared" si="1"/>
        <v>-106.733282878244</v>
      </c>
      <c r="J10">
        <f t="shared" si="2"/>
        <v>-109.23</v>
      </c>
    </row>
    <row r="11" spans="1:10" x14ac:dyDescent="0.3">
      <c r="A11">
        <v>10</v>
      </c>
      <c r="B11">
        <v>-3</v>
      </c>
      <c r="C11">
        <v>0.17829999999999999</v>
      </c>
      <c r="D11">
        <v>0.36042999999999997</v>
      </c>
      <c r="E11" s="1">
        <v>-101.266461202023</v>
      </c>
      <c r="F11" s="1">
        <f t="shared" si="0"/>
        <v>101.266461202023</v>
      </c>
      <c r="G11">
        <v>103.14</v>
      </c>
      <c r="H11">
        <v>6</v>
      </c>
      <c r="I11">
        <f t="shared" si="1"/>
        <v>-101.266461202023</v>
      </c>
      <c r="J11">
        <f t="shared" si="2"/>
        <v>-103.14</v>
      </c>
    </row>
    <row r="12" spans="1:10" x14ac:dyDescent="0.3">
      <c r="A12">
        <v>11</v>
      </c>
      <c r="B12">
        <v>-3</v>
      </c>
      <c r="C12">
        <v>0.3397</v>
      </c>
      <c r="D12">
        <v>0.68684999999999996</v>
      </c>
      <c r="E12" s="1">
        <v>-121.05800000000001</v>
      </c>
      <c r="F12" s="1">
        <f t="shared" si="0"/>
        <v>121.05800000000001</v>
      </c>
      <c r="G12">
        <v>121.01</v>
      </c>
      <c r="H12">
        <v>3</v>
      </c>
      <c r="I12">
        <f t="shared" si="1"/>
        <v>-121.05800000000001</v>
      </c>
      <c r="J12">
        <f t="shared" si="2"/>
        <v>-121.01</v>
      </c>
    </row>
    <row r="13" spans="1:10" x14ac:dyDescent="0.3">
      <c r="A13">
        <v>12</v>
      </c>
      <c r="B13">
        <v>-1.5</v>
      </c>
      <c r="C13">
        <v>5.16E-2</v>
      </c>
      <c r="D13">
        <v>0.10427500000000001</v>
      </c>
      <c r="E13" s="1">
        <v>-93.869330102419497</v>
      </c>
      <c r="F13" s="1">
        <f>E13*-1</f>
        <v>93.869330102419497</v>
      </c>
      <c r="G13">
        <v>94.2</v>
      </c>
      <c r="H13">
        <v>12</v>
      </c>
      <c r="I13">
        <f t="shared" si="1"/>
        <v>-93.869330102419497</v>
      </c>
      <c r="J13">
        <f t="shared" si="2"/>
        <v>-94.2</v>
      </c>
    </row>
    <row r="14" spans="1:10" x14ac:dyDescent="0.3">
      <c r="A14">
        <v>13</v>
      </c>
      <c r="B14">
        <v>-1.5</v>
      </c>
      <c r="C14">
        <v>0.1032</v>
      </c>
      <c r="D14">
        <v>0.20855000000000001</v>
      </c>
      <c r="E14" s="1">
        <v>-104.90920841889501</v>
      </c>
      <c r="F14" s="1">
        <f t="shared" si="0"/>
        <v>104.90920841889501</v>
      </c>
      <c r="G14">
        <v>105.16</v>
      </c>
      <c r="H14">
        <v>6</v>
      </c>
      <c r="I14">
        <f t="shared" si="1"/>
        <v>-104.90920841889501</v>
      </c>
      <c r="J14">
        <f t="shared" si="2"/>
        <v>-105.16</v>
      </c>
    </row>
    <row r="15" spans="1:10" x14ac:dyDescent="0.3">
      <c r="A15">
        <v>14</v>
      </c>
      <c r="B15">
        <v>-1.5</v>
      </c>
      <c r="C15">
        <v>0.17269999999999999</v>
      </c>
      <c r="D15">
        <v>0.34910000000000002</v>
      </c>
      <c r="E15" s="1">
        <v>-119.9396</v>
      </c>
      <c r="F15" s="1">
        <f t="shared" si="0"/>
        <v>119.9396</v>
      </c>
      <c r="G15">
        <v>119.49</v>
      </c>
      <c r="H15">
        <v>4</v>
      </c>
      <c r="I15">
        <f t="shared" si="1"/>
        <v>-119.9396</v>
      </c>
      <c r="J15">
        <f t="shared" si="2"/>
        <v>-119.49</v>
      </c>
    </row>
    <row r="16" spans="1:10" x14ac:dyDescent="0.3">
      <c r="A16">
        <v>15</v>
      </c>
      <c r="B16">
        <v>3</v>
      </c>
      <c r="C16">
        <v>8.1900000000000001E-2</v>
      </c>
      <c r="D16">
        <v>0.16547999999999999</v>
      </c>
      <c r="E16" s="1">
        <v>-73.432261504267998</v>
      </c>
      <c r="F16" s="1">
        <f t="shared" si="0"/>
        <v>73.432261504267998</v>
      </c>
      <c r="G16">
        <v>72.72</v>
      </c>
      <c r="H16">
        <v>6</v>
      </c>
      <c r="I16">
        <f t="shared" si="1"/>
        <v>-73.432261504267998</v>
      </c>
      <c r="J16">
        <f t="shared" si="2"/>
        <v>-72.72</v>
      </c>
    </row>
    <row r="17" spans="1:10" x14ac:dyDescent="0.3">
      <c r="A17">
        <v>16</v>
      </c>
      <c r="B17">
        <v>3</v>
      </c>
      <c r="C17">
        <v>0.16819999999999999</v>
      </c>
      <c r="D17">
        <v>0.34003</v>
      </c>
      <c r="E17" s="1">
        <v>-63.652728111314602</v>
      </c>
      <c r="F17" s="1">
        <f t="shared" si="0"/>
        <v>63.652728111314602</v>
      </c>
      <c r="G17">
        <v>62.17</v>
      </c>
      <c r="H17">
        <v>4</v>
      </c>
      <c r="I17">
        <f t="shared" si="1"/>
        <v>-63.652728111314602</v>
      </c>
      <c r="J17">
        <f t="shared" si="2"/>
        <v>-62.17</v>
      </c>
    </row>
    <row r="18" spans="1:10" x14ac:dyDescent="0.3">
      <c r="A18">
        <v>17</v>
      </c>
      <c r="B18">
        <v>6</v>
      </c>
      <c r="C18">
        <v>0.16819999999999999</v>
      </c>
      <c r="D18">
        <v>0.34003</v>
      </c>
      <c r="E18" s="1">
        <v>-73.168632230668607</v>
      </c>
      <c r="F18" s="1">
        <f t="shared" si="0"/>
        <v>73.168632230668607</v>
      </c>
      <c r="G18">
        <v>72.650000000000006</v>
      </c>
      <c r="H18">
        <v>4</v>
      </c>
      <c r="I18">
        <f t="shared" si="1"/>
        <v>-73.168632230668607</v>
      </c>
      <c r="J18">
        <f t="shared" si="2"/>
        <v>-72.650000000000006</v>
      </c>
    </row>
    <row r="19" spans="1:10" x14ac:dyDescent="0.3">
      <c r="A19">
        <v>18</v>
      </c>
      <c r="B19">
        <v>6</v>
      </c>
      <c r="C19">
        <v>0.33189999999999997</v>
      </c>
      <c r="D19">
        <v>0.67100000000000004</v>
      </c>
      <c r="E19" s="1">
        <v>-61.300613973975103</v>
      </c>
      <c r="F19" s="1">
        <f t="shared" si="0"/>
        <v>61.300613973975103</v>
      </c>
      <c r="G19">
        <v>62.76</v>
      </c>
      <c r="H19">
        <v>2</v>
      </c>
      <c r="I19">
        <f t="shared" si="1"/>
        <v>-61.300613973975103</v>
      </c>
      <c r="J19">
        <f t="shared" si="2"/>
        <v>-62.76</v>
      </c>
    </row>
    <row r="20" spans="1:10" x14ac:dyDescent="0.3">
      <c r="A20">
        <v>19</v>
      </c>
      <c r="B20">
        <v>6</v>
      </c>
      <c r="C20">
        <v>0.48330000000000001</v>
      </c>
      <c r="D20">
        <v>0.97699999999999998</v>
      </c>
      <c r="E20" s="1">
        <v>-52.612006150033601</v>
      </c>
      <c r="F20" s="1">
        <f t="shared" si="0"/>
        <v>52.612006150033601</v>
      </c>
      <c r="G20">
        <v>53.67</v>
      </c>
      <c r="H20">
        <v>1.33</v>
      </c>
      <c r="I20">
        <f t="shared" si="1"/>
        <v>-52.612006150033601</v>
      </c>
      <c r="J20">
        <f t="shared" si="2"/>
        <v>-53.67</v>
      </c>
    </row>
    <row r="21" spans="1:10" x14ac:dyDescent="0.3">
      <c r="A21">
        <v>20</v>
      </c>
      <c r="B21">
        <v>6</v>
      </c>
      <c r="C21">
        <v>0.64359999999999995</v>
      </c>
      <c r="D21">
        <v>1.3011999999999999</v>
      </c>
      <c r="E21" s="1">
        <v>-41.653361204248597</v>
      </c>
      <c r="F21" s="1">
        <f t="shared" si="0"/>
        <v>41.653361204248597</v>
      </c>
      <c r="G21">
        <v>44.13</v>
      </c>
      <c r="H21">
        <v>1</v>
      </c>
      <c r="I21">
        <f t="shared" si="1"/>
        <v>-41.653361204248597</v>
      </c>
      <c r="J21">
        <f t="shared" si="2"/>
        <v>-44.13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7203-D559-4EB9-AAF4-5058F5AF62D0}">
  <dimension ref="A1:C61"/>
  <sheetViews>
    <sheetView zoomScale="80" zoomScaleNormal="80" workbookViewId="0">
      <selection activeCell="W13" sqref="W13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0.1772</v>
      </c>
      <c r="B3">
        <v>88.671700000000001</v>
      </c>
      <c r="C3">
        <f>-1*B3</f>
        <v>-88.671700000000001</v>
      </c>
    </row>
    <row r="4" spans="1:3" x14ac:dyDescent="0.3">
      <c r="A4">
        <v>0.1772</v>
      </c>
      <c r="B4">
        <v>89.86</v>
      </c>
      <c r="C4">
        <f>-1*B4</f>
        <v>-89.86</v>
      </c>
    </row>
    <row r="6" spans="1:3" x14ac:dyDescent="0.3">
      <c r="A6">
        <v>0.34089999999999998</v>
      </c>
      <c r="B6">
        <v>92.50188</v>
      </c>
      <c r="C6">
        <f>-1*B6</f>
        <v>-92.50188</v>
      </c>
    </row>
    <row r="7" spans="1:3" x14ac:dyDescent="0.3">
      <c r="A7">
        <v>0.34089999999999998</v>
      </c>
      <c r="B7">
        <v>96.28</v>
      </c>
      <c r="C7">
        <f>-1*B7</f>
        <v>-96.28</v>
      </c>
    </row>
    <row r="9" spans="1:3" x14ac:dyDescent="0.3">
      <c r="A9">
        <v>0.49340000000000001</v>
      </c>
      <c r="B9">
        <v>98.706549999999993</v>
      </c>
      <c r="C9">
        <f>-1*B9</f>
        <v>-98.706549999999993</v>
      </c>
    </row>
    <row r="10" spans="1:3" x14ac:dyDescent="0.3">
      <c r="A10">
        <v>0.49340000000000001</v>
      </c>
      <c r="B10">
        <v>102.22</v>
      </c>
      <c r="C10">
        <f>-1*B10</f>
        <v>-102.22</v>
      </c>
    </row>
    <row r="12" spans="1:3" x14ac:dyDescent="0.3">
      <c r="A12">
        <v>0.6593</v>
      </c>
      <c r="B12">
        <v>105.0222</v>
      </c>
      <c r="C12">
        <f>-1*B12</f>
        <v>-105.0222</v>
      </c>
    </row>
    <row r="13" spans="1:3" x14ac:dyDescent="0.3">
      <c r="A13">
        <v>0.6593</v>
      </c>
      <c r="B13">
        <v>108.68</v>
      </c>
      <c r="C13">
        <f>-1*B13</f>
        <v>-108.68</v>
      </c>
    </row>
    <row r="15" spans="1:3" x14ac:dyDescent="0.3">
      <c r="A15">
        <v>0.1794</v>
      </c>
      <c r="B15">
        <v>91.451769999999996</v>
      </c>
      <c r="C15">
        <f t="shared" ref="C15:C61" si="0">-1*B15</f>
        <v>-91.451769999999996</v>
      </c>
    </row>
    <row r="16" spans="1:3" x14ac:dyDescent="0.3">
      <c r="A16">
        <v>0.1794</v>
      </c>
      <c r="B16">
        <v>93.39</v>
      </c>
      <c r="C16">
        <f t="shared" si="0"/>
        <v>-93.39</v>
      </c>
    </row>
    <row r="18" spans="1:3" x14ac:dyDescent="0.3">
      <c r="A18">
        <v>0.34200000000000003</v>
      </c>
      <c r="B18">
        <v>100.0457</v>
      </c>
      <c r="C18">
        <f t="shared" si="0"/>
        <v>-100.0457</v>
      </c>
    </row>
    <row r="19" spans="1:3" x14ac:dyDescent="0.3">
      <c r="A19">
        <v>0.34200000000000003</v>
      </c>
      <c r="B19">
        <v>102.81</v>
      </c>
      <c r="C19">
        <f t="shared" si="0"/>
        <v>-102.81</v>
      </c>
    </row>
    <row r="21" spans="1:3" x14ac:dyDescent="0.3">
      <c r="A21">
        <v>0.51129999999999998</v>
      </c>
      <c r="B21">
        <v>110.18859999999999</v>
      </c>
      <c r="C21">
        <f t="shared" si="0"/>
        <v>-110.18859999999999</v>
      </c>
    </row>
    <row r="22" spans="1:3" x14ac:dyDescent="0.3">
      <c r="A22">
        <v>0.51129999999999998</v>
      </c>
      <c r="B22">
        <v>112.57</v>
      </c>
      <c r="C22">
        <f t="shared" si="0"/>
        <v>-112.57</v>
      </c>
    </row>
    <row r="24" spans="1:3" x14ac:dyDescent="0.3">
      <c r="A24">
        <v>0.1794</v>
      </c>
      <c r="B24">
        <v>94.818150000000003</v>
      </c>
      <c r="C24">
        <f t="shared" si="0"/>
        <v>-94.818150000000003</v>
      </c>
    </row>
    <row r="25" spans="1:3" x14ac:dyDescent="0.3">
      <c r="A25">
        <v>0.1794</v>
      </c>
      <c r="B25">
        <v>96.75</v>
      </c>
      <c r="C25">
        <f t="shared" si="0"/>
        <v>-96.75</v>
      </c>
    </row>
    <row r="27" spans="1:3" x14ac:dyDescent="0.3">
      <c r="A27">
        <v>0.34310000000000002</v>
      </c>
      <c r="B27">
        <v>106.7766</v>
      </c>
      <c r="C27">
        <f t="shared" si="0"/>
        <v>-106.7766</v>
      </c>
    </row>
    <row r="28" spans="1:3" x14ac:dyDescent="0.3">
      <c r="A28">
        <v>0.34310000000000002</v>
      </c>
      <c r="B28">
        <v>109.23</v>
      </c>
      <c r="C28">
        <f t="shared" si="0"/>
        <v>-109.23</v>
      </c>
    </row>
    <row r="30" spans="1:3" x14ac:dyDescent="0.3">
      <c r="A30">
        <v>0.17829999999999999</v>
      </c>
      <c r="B30">
        <v>101.28149999999999</v>
      </c>
      <c r="C30">
        <f t="shared" si="0"/>
        <v>-101.28149999999999</v>
      </c>
    </row>
    <row r="31" spans="1:3" x14ac:dyDescent="0.3">
      <c r="A31">
        <v>0.17829999999999999</v>
      </c>
      <c r="B31">
        <v>103.14</v>
      </c>
      <c r="C31">
        <f t="shared" si="0"/>
        <v>-103.14</v>
      </c>
    </row>
    <row r="33" spans="1:3" x14ac:dyDescent="0.3">
      <c r="A33">
        <v>0.3397</v>
      </c>
      <c r="B33">
        <v>120.7376</v>
      </c>
      <c r="C33">
        <f t="shared" si="0"/>
        <v>-120.7376</v>
      </c>
    </row>
    <row r="34" spans="1:3" x14ac:dyDescent="0.3">
      <c r="A34">
        <v>0.3397</v>
      </c>
      <c r="B34">
        <v>121.01</v>
      </c>
      <c r="C34">
        <f t="shared" si="0"/>
        <v>-121.01</v>
      </c>
    </row>
    <row r="36" spans="1:3" x14ac:dyDescent="0.3">
      <c r="A36">
        <v>5.16E-2</v>
      </c>
      <c r="B36">
        <v>93.912980000000005</v>
      </c>
      <c r="C36">
        <f t="shared" si="0"/>
        <v>-93.912980000000005</v>
      </c>
    </row>
    <row r="37" spans="1:3" x14ac:dyDescent="0.3">
      <c r="A37">
        <v>5.16E-2</v>
      </c>
      <c r="B37">
        <v>94.2</v>
      </c>
      <c r="C37">
        <f t="shared" si="0"/>
        <v>-94.2</v>
      </c>
    </row>
    <row r="39" spans="1:3" x14ac:dyDescent="0.3">
      <c r="A39">
        <v>0.1032</v>
      </c>
      <c r="B39">
        <v>104.9598</v>
      </c>
      <c r="C39">
        <f t="shared" si="0"/>
        <v>-104.9598</v>
      </c>
    </row>
    <row r="40" spans="1:3" x14ac:dyDescent="0.3">
      <c r="A40">
        <v>0.1032</v>
      </c>
      <c r="B40">
        <v>105.16</v>
      </c>
      <c r="C40">
        <f t="shared" si="0"/>
        <v>-105.16</v>
      </c>
    </row>
    <row r="42" spans="1:3" x14ac:dyDescent="0.3">
      <c r="A42">
        <v>0.17269999999999999</v>
      </c>
      <c r="B42">
        <v>119.78959999999999</v>
      </c>
      <c r="C42">
        <f t="shared" si="0"/>
        <v>-119.78959999999999</v>
      </c>
    </row>
    <row r="43" spans="1:3" x14ac:dyDescent="0.3">
      <c r="A43">
        <v>0.17269999999999999</v>
      </c>
      <c r="B43">
        <v>119.49</v>
      </c>
      <c r="C43">
        <f t="shared" si="0"/>
        <v>-119.49</v>
      </c>
    </row>
    <row r="45" spans="1:3" x14ac:dyDescent="0.3">
      <c r="A45">
        <v>8.1900000000000001E-2</v>
      </c>
      <c r="B45">
        <v>73.459100000000007</v>
      </c>
      <c r="C45">
        <f t="shared" si="0"/>
        <v>-73.459100000000007</v>
      </c>
    </row>
    <row r="46" spans="1:3" x14ac:dyDescent="0.3">
      <c r="A46">
        <v>8.1900000000000001E-2</v>
      </c>
      <c r="B46">
        <v>72.72</v>
      </c>
      <c r="C46">
        <f t="shared" si="0"/>
        <v>-72.72</v>
      </c>
    </row>
    <row r="48" spans="1:3" x14ac:dyDescent="0.3">
      <c r="A48">
        <v>0.16819999999999999</v>
      </c>
      <c r="B48">
        <v>63.695</v>
      </c>
      <c r="C48">
        <f t="shared" si="0"/>
        <v>-63.695</v>
      </c>
    </row>
    <row r="49" spans="1:3" x14ac:dyDescent="0.3">
      <c r="A49">
        <v>0.16819999999999999</v>
      </c>
      <c r="B49">
        <v>62.17</v>
      </c>
      <c r="C49">
        <f t="shared" si="0"/>
        <v>-62.17</v>
      </c>
    </row>
    <row r="51" spans="1:3" x14ac:dyDescent="0.3">
      <c r="A51">
        <v>0.16819999999999999</v>
      </c>
      <c r="B51">
        <v>73.226200000000006</v>
      </c>
      <c r="C51">
        <f t="shared" si="0"/>
        <v>-73.226200000000006</v>
      </c>
    </row>
    <row r="52" spans="1:3" x14ac:dyDescent="0.3">
      <c r="A52">
        <v>0.16819999999999999</v>
      </c>
      <c r="B52">
        <v>72.650000000000006</v>
      </c>
      <c r="C52">
        <f t="shared" si="0"/>
        <v>-72.650000000000006</v>
      </c>
    </row>
    <row r="54" spans="1:3" x14ac:dyDescent="0.3">
      <c r="A54">
        <v>0.33189999999999997</v>
      </c>
      <c r="B54">
        <v>61.319400000000002</v>
      </c>
      <c r="C54">
        <f t="shared" si="0"/>
        <v>-61.319400000000002</v>
      </c>
    </row>
    <row r="55" spans="1:3" x14ac:dyDescent="0.3">
      <c r="A55">
        <v>0.33189999999999997</v>
      </c>
      <c r="B55">
        <v>62.76</v>
      </c>
      <c r="C55">
        <f t="shared" si="0"/>
        <v>-62.76</v>
      </c>
    </row>
    <row r="57" spans="1:3" x14ac:dyDescent="0.3">
      <c r="A57">
        <v>0.48330000000000001</v>
      </c>
      <c r="B57">
        <v>52.631700000000002</v>
      </c>
      <c r="C57">
        <f t="shared" si="0"/>
        <v>-52.631700000000002</v>
      </c>
    </row>
    <row r="58" spans="1:3" x14ac:dyDescent="0.3">
      <c r="A58">
        <v>0.48330000000000001</v>
      </c>
      <c r="B58">
        <v>53.67</v>
      </c>
      <c r="C58">
        <f t="shared" si="0"/>
        <v>-53.67</v>
      </c>
    </row>
    <row r="60" spans="1:3" x14ac:dyDescent="0.3">
      <c r="A60">
        <v>0.64359999999999995</v>
      </c>
      <c r="B60">
        <v>41.680999999999997</v>
      </c>
      <c r="C60">
        <f t="shared" si="0"/>
        <v>-41.680999999999997</v>
      </c>
    </row>
    <row r="61" spans="1:3" x14ac:dyDescent="0.3">
      <c r="A61">
        <v>0.64359999999999995</v>
      </c>
      <c r="B61">
        <v>44.13</v>
      </c>
      <c r="C61">
        <f t="shared" si="0"/>
        <v>-44.13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EFCC-A6A4-4207-8F07-250F33BD1789}">
  <dimension ref="O1:V8"/>
  <sheetViews>
    <sheetView zoomScale="80" zoomScaleNormal="80" workbookViewId="0">
      <selection activeCell="V25" sqref="V25"/>
    </sheetView>
  </sheetViews>
  <sheetFormatPr defaultRowHeight="14.4" x14ac:dyDescent="0.3"/>
  <cols>
    <col min="15" max="15" width="8.5546875" bestFit="1" customWidth="1"/>
    <col min="16" max="16" width="8.88671875" hidden="1" customWidth="1"/>
    <col min="17" max="17" width="7" hidden="1" customWidth="1"/>
    <col min="18" max="18" width="11" bestFit="1" customWidth="1"/>
    <col min="20" max="20" width="5" bestFit="1" customWidth="1"/>
  </cols>
  <sheetData>
    <row r="1" spans="15:22" x14ac:dyDescent="0.3">
      <c r="U1" t="s">
        <v>13</v>
      </c>
    </row>
    <row r="2" spans="15:22" x14ac:dyDescent="0.3">
      <c r="O2" t="s">
        <v>12</v>
      </c>
      <c r="P2" t="s">
        <v>14</v>
      </c>
      <c r="Q2" t="s">
        <v>15</v>
      </c>
      <c r="R2" t="s">
        <v>17</v>
      </c>
      <c r="S2" t="s">
        <v>18</v>
      </c>
      <c r="T2" t="s">
        <v>8</v>
      </c>
      <c r="U2" t="s">
        <v>16</v>
      </c>
      <c r="V2" t="s">
        <v>16</v>
      </c>
    </row>
    <row r="3" spans="15:22" x14ac:dyDescent="0.3">
      <c r="O3">
        <v>5.16E-2</v>
      </c>
      <c r="P3">
        <v>93.912980000000005</v>
      </c>
      <c r="Q3">
        <v>94.2</v>
      </c>
      <c r="R3">
        <f>-1*P3</f>
        <v>-93.912980000000005</v>
      </c>
      <c r="S3">
        <f>-1*Q3</f>
        <v>-94.2</v>
      </c>
      <c r="T3">
        <v>12</v>
      </c>
      <c r="U3">
        <v>94.264600000000002</v>
      </c>
      <c r="V3">
        <f>U3*-1</f>
        <v>-94.264600000000002</v>
      </c>
    </row>
    <row r="4" spans="15:22" x14ac:dyDescent="0.3">
      <c r="O4">
        <v>0.1032</v>
      </c>
      <c r="P4">
        <v>104.9598</v>
      </c>
      <c r="Q4">
        <v>105.16</v>
      </c>
      <c r="R4">
        <f t="shared" ref="R4:S8" si="0">-1*P4</f>
        <v>-104.9598</v>
      </c>
      <c r="S4">
        <f t="shared" si="0"/>
        <v>-105.16</v>
      </c>
      <c r="T4">
        <v>6</v>
      </c>
      <c r="U4">
        <v>105.55500000000001</v>
      </c>
      <c r="V4">
        <f t="shared" ref="V4:V8" si="1">U4*-1</f>
        <v>-105.55500000000001</v>
      </c>
    </row>
    <row r="5" spans="15:22" x14ac:dyDescent="0.3">
      <c r="O5">
        <v>0.17269999999999999</v>
      </c>
      <c r="P5">
        <v>119.9396</v>
      </c>
      <c r="Q5">
        <v>119.49</v>
      </c>
      <c r="R5">
        <f t="shared" si="0"/>
        <v>-119.9396</v>
      </c>
      <c r="S5">
        <f t="shared" si="0"/>
        <v>-119.49</v>
      </c>
      <c r="T5">
        <v>4</v>
      </c>
      <c r="U5">
        <v>120.65</v>
      </c>
      <c r="V5">
        <f t="shared" si="1"/>
        <v>-120.65</v>
      </c>
    </row>
    <row r="6" spans="15:22" x14ac:dyDescent="0.3">
      <c r="O6">
        <v>0.33639999999999998</v>
      </c>
      <c r="P6">
        <v>160.994</v>
      </c>
      <c r="Q6">
        <v>151.58000000000001</v>
      </c>
      <c r="R6">
        <f t="shared" si="0"/>
        <v>-160.994</v>
      </c>
      <c r="S6">
        <f t="shared" si="0"/>
        <v>-151.58000000000001</v>
      </c>
      <c r="T6">
        <v>2</v>
      </c>
      <c r="U6">
        <v>155.71799999999999</v>
      </c>
      <c r="V6">
        <f t="shared" si="1"/>
        <v>-155.71799999999999</v>
      </c>
    </row>
    <row r="7" spans="15:22" x14ac:dyDescent="0.3">
      <c r="O7">
        <v>0.49340000000000001</v>
      </c>
      <c r="P7">
        <v>200.79089999999999</v>
      </c>
      <c r="Q7">
        <v>180.54</v>
      </c>
      <c r="R7">
        <f t="shared" si="0"/>
        <v>-200.79089999999999</v>
      </c>
      <c r="S7">
        <f t="shared" si="0"/>
        <v>-180.54</v>
      </c>
      <c r="T7">
        <v>1.33</v>
      </c>
      <c r="U7">
        <v>188.75399999999999</v>
      </c>
      <c r="V7">
        <f t="shared" si="1"/>
        <v>-188.75399999999999</v>
      </c>
    </row>
    <row r="8" spans="15:22" x14ac:dyDescent="0.3">
      <c r="O8">
        <v>0.66149999999999998</v>
      </c>
      <c r="P8">
        <v>250.4058</v>
      </c>
      <c r="Q8">
        <v>209.95</v>
      </c>
      <c r="R8">
        <f t="shared" si="0"/>
        <v>-250.4058</v>
      </c>
      <c r="S8">
        <f t="shared" si="0"/>
        <v>-209.95</v>
      </c>
      <c r="T8">
        <v>1</v>
      </c>
      <c r="U8">
        <v>223.529</v>
      </c>
      <c r="V8">
        <f t="shared" si="1"/>
        <v>-223.529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Theory V Experiment</vt:lpstr>
      <vt:lpstr>Fig. 2a</vt:lpstr>
      <vt:lpstr>Fig.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2018-12-23T04:43:45Z</dcterms:created>
  <dcterms:modified xsi:type="dcterms:W3CDTF">2019-03-24T07:01:32Z</dcterms:modified>
</cp:coreProperties>
</file>