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05" yWindow="-105" windowWidth="19425" windowHeight="10425"/>
  </bookViews>
  <sheets>
    <sheet name="Calculator" sheetId="1" r:id="rId1"/>
    <sheet name="Calculation" sheetId="2" r:id="rId2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34" i="1" l="1"/>
  <c r="E33" i="1"/>
  <c r="E32" i="1"/>
  <c r="C34" i="1" l="1"/>
  <c r="J5" i="1" l="1"/>
  <c r="B3" i="2" l="1"/>
  <c r="F3" i="2"/>
  <c r="J3" i="1"/>
  <c r="J4" i="1" s="1"/>
  <c r="J6" i="1" s="1"/>
  <c r="O3" i="2" l="1"/>
  <c r="K3" i="2"/>
  <c r="B4" i="2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B144" i="2" s="1"/>
  <c r="B145" i="2" s="1"/>
  <c r="B146" i="2" s="1"/>
  <c r="B147" i="2" s="1"/>
  <c r="B148" i="2" s="1"/>
  <c r="B149" i="2" s="1"/>
  <c r="B150" i="2" s="1"/>
  <c r="B151" i="2" s="1"/>
  <c r="B152" i="2" s="1"/>
  <c r="B153" i="2" s="1"/>
  <c r="B154" i="2" s="1"/>
  <c r="B155" i="2" s="1"/>
  <c r="B156" i="2" s="1"/>
  <c r="B157" i="2" s="1"/>
  <c r="B158" i="2" s="1"/>
  <c r="B159" i="2" s="1"/>
  <c r="B160" i="2" s="1"/>
  <c r="B161" i="2" s="1"/>
  <c r="B162" i="2" s="1"/>
  <c r="B163" i="2" s="1"/>
  <c r="B164" i="2" s="1"/>
  <c r="B165" i="2" s="1"/>
  <c r="B166" i="2" s="1"/>
  <c r="B167" i="2" s="1"/>
  <c r="B168" i="2" s="1"/>
  <c r="B169" i="2" s="1"/>
  <c r="B170" i="2" s="1"/>
  <c r="B171" i="2" s="1"/>
  <c r="B172" i="2" s="1"/>
  <c r="B173" i="2" s="1"/>
  <c r="B174" i="2" s="1"/>
  <c r="B175" i="2" s="1"/>
  <c r="B176" i="2" s="1"/>
  <c r="B177" i="2" s="1"/>
  <c r="B178" i="2" s="1"/>
  <c r="B179" i="2" s="1"/>
  <c r="B180" i="2" s="1"/>
  <c r="B181" i="2" s="1"/>
  <c r="B182" i="2" s="1"/>
  <c r="B183" i="2" s="1"/>
  <c r="B184" i="2" s="1"/>
  <c r="B185" i="2" s="1"/>
  <c r="B186" i="2" s="1"/>
  <c r="B187" i="2" s="1"/>
  <c r="B188" i="2" s="1"/>
  <c r="B189" i="2" s="1"/>
  <c r="B190" i="2" s="1"/>
  <c r="B191" i="2" s="1"/>
  <c r="B192" i="2" s="1"/>
  <c r="B193" i="2" s="1"/>
  <c r="B194" i="2" s="1"/>
  <c r="B195" i="2" s="1"/>
  <c r="B196" i="2" s="1"/>
  <c r="B197" i="2" s="1"/>
  <c r="B198" i="2" s="1"/>
  <c r="B199" i="2" s="1"/>
  <c r="B200" i="2" s="1"/>
  <c r="B201" i="2" s="1"/>
  <c r="B202" i="2" s="1"/>
  <c r="B203" i="2" s="1"/>
  <c r="B204" i="2" s="1"/>
  <c r="B205" i="2" s="1"/>
  <c r="B206" i="2" s="1"/>
  <c r="B207" i="2" s="1"/>
  <c r="B208" i="2" s="1"/>
  <c r="B209" i="2" s="1"/>
  <c r="B210" i="2" s="1"/>
  <c r="B211" i="2" s="1"/>
  <c r="B212" i="2" s="1"/>
  <c r="B213" i="2" s="1"/>
  <c r="B214" i="2" s="1"/>
  <c r="B215" i="2" s="1"/>
  <c r="B216" i="2" s="1"/>
  <c r="B217" i="2" s="1"/>
  <c r="B218" i="2" s="1"/>
  <c r="B219" i="2" s="1"/>
  <c r="B220" i="2" s="1"/>
  <c r="B221" i="2" s="1"/>
  <c r="B222" i="2" s="1"/>
  <c r="B223" i="2" s="1"/>
  <c r="B224" i="2" s="1"/>
  <c r="B225" i="2" s="1"/>
  <c r="B226" i="2" s="1"/>
  <c r="B227" i="2" s="1"/>
  <c r="B228" i="2" s="1"/>
  <c r="B229" i="2" s="1"/>
  <c r="B230" i="2" s="1"/>
  <c r="B231" i="2" s="1"/>
  <c r="B232" i="2" s="1"/>
  <c r="B233" i="2" s="1"/>
  <c r="B234" i="2" s="1"/>
  <c r="B235" i="2" s="1"/>
  <c r="B236" i="2" s="1"/>
  <c r="B237" i="2" s="1"/>
  <c r="B238" i="2" s="1"/>
  <c r="B239" i="2" s="1"/>
  <c r="B240" i="2" s="1"/>
  <c r="B241" i="2" s="1"/>
  <c r="B242" i="2" s="1"/>
  <c r="K4" i="2" l="1"/>
  <c r="K5" i="2" s="1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K42" i="2" s="1"/>
  <c r="K43" i="2" s="1"/>
  <c r="K44" i="2" s="1"/>
  <c r="K45" i="2" s="1"/>
  <c r="K46" i="2" s="1"/>
  <c r="K47" i="2" s="1"/>
  <c r="K48" i="2" s="1"/>
  <c r="K49" i="2" s="1"/>
  <c r="K50" i="2" s="1"/>
  <c r="K51" i="2" s="1"/>
  <c r="K52" i="2" s="1"/>
  <c r="K53" i="2" s="1"/>
  <c r="K54" i="2" s="1"/>
  <c r="K55" i="2" s="1"/>
  <c r="K56" i="2" s="1"/>
  <c r="K57" i="2" s="1"/>
  <c r="K58" i="2" s="1"/>
  <c r="K59" i="2" s="1"/>
  <c r="K60" i="2" s="1"/>
  <c r="K61" i="2" s="1"/>
  <c r="K62" i="2" s="1"/>
  <c r="K63" i="2" s="1"/>
  <c r="K64" i="2" s="1"/>
  <c r="K65" i="2" s="1"/>
  <c r="K66" i="2" s="1"/>
  <c r="K67" i="2" s="1"/>
  <c r="K68" i="2" s="1"/>
  <c r="K69" i="2" s="1"/>
  <c r="K70" i="2" s="1"/>
  <c r="K71" i="2" s="1"/>
  <c r="K72" i="2" s="1"/>
  <c r="K73" i="2" s="1"/>
  <c r="K74" i="2" s="1"/>
  <c r="K75" i="2" s="1"/>
  <c r="K76" i="2" s="1"/>
  <c r="K77" i="2" s="1"/>
  <c r="K78" i="2" s="1"/>
  <c r="K79" i="2" s="1"/>
  <c r="K80" i="2" s="1"/>
  <c r="K81" i="2" s="1"/>
  <c r="K82" i="2" s="1"/>
  <c r="K83" i="2" s="1"/>
  <c r="K84" i="2" s="1"/>
  <c r="K85" i="2" s="1"/>
  <c r="K86" i="2" s="1"/>
  <c r="K87" i="2" s="1"/>
  <c r="K88" i="2" s="1"/>
  <c r="K89" i="2" s="1"/>
  <c r="K90" i="2" s="1"/>
  <c r="K91" i="2" s="1"/>
  <c r="K92" i="2" s="1"/>
  <c r="K93" i="2" s="1"/>
  <c r="K94" i="2" s="1"/>
  <c r="K95" i="2" s="1"/>
  <c r="K96" i="2" s="1"/>
  <c r="K97" i="2" s="1"/>
  <c r="K98" i="2" s="1"/>
  <c r="K99" i="2" s="1"/>
  <c r="K100" i="2" s="1"/>
  <c r="K101" i="2" s="1"/>
  <c r="K102" i="2" s="1"/>
  <c r="K103" i="2" s="1"/>
  <c r="K104" i="2" s="1"/>
  <c r="K105" i="2" s="1"/>
  <c r="K106" i="2" s="1"/>
  <c r="K107" i="2" s="1"/>
  <c r="K108" i="2" s="1"/>
  <c r="K109" i="2" s="1"/>
  <c r="K110" i="2" s="1"/>
  <c r="K111" i="2" s="1"/>
  <c r="K112" i="2" s="1"/>
  <c r="K113" i="2" s="1"/>
  <c r="K114" i="2" s="1"/>
  <c r="K115" i="2" s="1"/>
  <c r="K116" i="2" s="1"/>
  <c r="K117" i="2" s="1"/>
  <c r="K118" i="2" s="1"/>
  <c r="K119" i="2" s="1"/>
  <c r="K120" i="2" s="1"/>
  <c r="K121" i="2" s="1"/>
  <c r="K122" i="2" s="1"/>
  <c r="K123" i="2" s="1"/>
  <c r="K124" i="2" s="1"/>
  <c r="K125" i="2" s="1"/>
  <c r="K126" i="2" s="1"/>
  <c r="K127" i="2" s="1"/>
  <c r="K128" i="2" s="1"/>
  <c r="K129" i="2" s="1"/>
  <c r="K130" i="2" s="1"/>
  <c r="K131" i="2" s="1"/>
  <c r="K132" i="2" s="1"/>
  <c r="K133" i="2" s="1"/>
  <c r="K134" i="2" s="1"/>
  <c r="K135" i="2" s="1"/>
  <c r="K136" i="2" s="1"/>
  <c r="K137" i="2" s="1"/>
  <c r="K138" i="2" s="1"/>
  <c r="K139" i="2" s="1"/>
  <c r="K140" i="2" s="1"/>
  <c r="K141" i="2" s="1"/>
  <c r="K142" i="2" s="1"/>
  <c r="K143" i="2" s="1"/>
  <c r="K144" i="2" s="1"/>
  <c r="K145" i="2" s="1"/>
  <c r="K146" i="2" s="1"/>
  <c r="K147" i="2" s="1"/>
  <c r="K148" i="2" s="1"/>
  <c r="K149" i="2" s="1"/>
  <c r="K150" i="2" s="1"/>
  <c r="K151" i="2" s="1"/>
  <c r="K152" i="2" s="1"/>
  <c r="K153" i="2" s="1"/>
  <c r="K154" i="2" s="1"/>
  <c r="K155" i="2" s="1"/>
  <c r="K156" i="2" s="1"/>
  <c r="K157" i="2" s="1"/>
  <c r="K158" i="2" s="1"/>
  <c r="K159" i="2" s="1"/>
  <c r="K160" i="2" s="1"/>
  <c r="K161" i="2" s="1"/>
  <c r="K162" i="2" s="1"/>
  <c r="K163" i="2" s="1"/>
  <c r="K164" i="2" s="1"/>
  <c r="K165" i="2" s="1"/>
  <c r="K166" i="2" s="1"/>
  <c r="K167" i="2" s="1"/>
  <c r="K168" i="2" s="1"/>
  <c r="K169" i="2" s="1"/>
  <c r="K170" i="2" s="1"/>
  <c r="K171" i="2" s="1"/>
  <c r="K172" i="2" s="1"/>
  <c r="K173" i="2" s="1"/>
  <c r="K174" i="2" s="1"/>
  <c r="K175" i="2" s="1"/>
  <c r="K176" i="2" s="1"/>
  <c r="K177" i="2" s="1"/>
  <c r="K178" i="2" s="1"/>
  <c r="K179" i="2" s="1"/>
  <c r="K180" i="2" s="1"/>
  <c r="K181" i="2" s="1"/>
  <c r="K182" i="2" s="1"/>
  <c r="K183" i="2" s="1"/>
  <c r="K184" i="2" s="1"/>
  <c r="K185" i="2" s="1"/>
  <c r="K186" i="2" s="1"/>
  <c r="K187" i="2" s="1"/>
  <c r="K188" i="2" s="1"/>
  <c r="K189" i="2" s="1"/>
  <c r="K190" i="2" s="1"/>
  <c r="K191" i="2" s="1"/>
  <c r="K192" i="2" s="1"/>
  <c r="K193" i="2" s="1"/>
  <c r="K194" i="2" s="1"/>
  <c r="K195" i="2" s="1"/>
  <c r="K196" i="2" s="1"/>
  <c r="K197" i="2" s="1"/>
  <c r="K198" i="2" s="1"/>
  <c r="K199" i="2" s="1"/>
  <c r="K200" i="2" s="1"/>
  <c r="K201" i="2" s="1"/>
  <c r="K202" i="2" s="1"/>
  <c r="K203" i="2" s="1"/>
  <c r="K204" i="2" s="1"/>
  <c r="K205" i="2" s="1"/>
  <c r="K206" i="2" s="1"/>
  <c r="K207" i="2" s="1"/>
  <c r="K208" i="2" s="1"/>
  <c r="K209" i="2" s="1"/>
  <c r="K210" i="2" s="1"/>
  <c r="K211" i="2" s="1"/>
  <c r="K212" i="2" s="1"/>
  <c r="K213" i="2" s="1"/>
  <c r="K214" i="2" s="1"/>
  <c r="K215" i="2" s="1"/>
  <c r="K216" i="2" s="1"/>
  <c r="K217" i="2" s="1"/>
  <c r="K218" i="2" s="1"/>
  <c r="K219" i="2" s="1"/>
  <c r="K220" i="2" s="1"/>
  <c r="K221" i="2" s="1"/>
  <c r="K222" i="2" s="1"/>
  <c r="K223" i="2" s="1"/>
  <c r="K224" i="2" s="1"/>
  <c r="K225" i="2" s="1"/>
  <c r="K226" i="2" s="1"/>
  <c r="K227" i="2" s="1"/>
  <c r="K228" i="2" s="1"/>
  <c r="K229" i="2" s="1"/>
  <c r="K230" i="2" s="1"/>
  <c r="K231" i="2" s="1"/>
  <c r="K232" i="2" s="1"/>
  <c r="K233" i="2" s="1"/>
  <c r="K234" i="2" s="1"/>
  <c r="K235" i="2" s="1"/>
  <c r="K236" i="2" s="1"/>
  <c r="K237" i="2" s="1"/>
  <c r="K238" i="2" s="1"/>
  <c r="K239" i="2" s="1"/>
  <c r="K240" i="2" s="1"/>
  <c r="K241" i="2" s="1"/>
  <c r="K242" i="2" s="1"/>
  <c r="K243" i="2" s="1"/>
  <c r="K244" i="2" s="1"/>
  <c r="K245" i="2" s="1"/>
  <c r="K246" i="2" s="1"/>
  <c r="K247" i="2" s="1"/>
  <c r="K248" i="2" s="1"/>
  <c r="K249" i="2" s="1"/>
  <c r="K250" i="2" s="1"/>
  <c r="K251" i="2" s="1"/>
  <c r="K252" i="2" s="1"/>
  <c r="K253" i="2" s="1"/>
  <c r="K254" i="2" s="1"/>
  <c r="K255" i="2" s="1"/>
  <c r="K256" i="2" s="1"/>
  <c r="K257" i="2" s="1"/>
  <c r="K258" i="2" s="1"/>
  <c r="K259" i="2" s="1"/>
  <c r="K260" i="2" s="1"/>
  <c r="K261" i="2" s="1"/>
  <c r="K262" i="2" s="1"/>
  <c r="K263" i="2" s="1"/>
  <c r="K264" i="2" s="1"/>
  <c r="K265" i="2" s="1"/>
  <c r="K266" i="2" s="1"/>
  <c r="K267" i="2" s="1"/>
  <c r="K268" i="2" s="1"/>
  <c r="K269" i="2" s="1"/>
  <c r="K270" i="2" s="1"/>
  <c r="K271" i="2" s="1"/>
  <c r="K272" i="2" s="1"/>
  <c r="K273" i="2" s="1"/>
  <c r="K274" i="2" s="1"/>
  <c r="K275" i="2" s="1"/>
  <c r="K276" i="2" s="1"/>
  <c r="K277" i="2" s="1"/>
  <c r="K278" i="2" s="1"/>
  <c r="K279" i="2" s="1"/>
  <c r="K280" i="2" s="1"/>
  <c r="K281" i="2" s="1"/>
  <c r="K282" i="2" s="1"/>
  <c r="K283" i="2" s="1"/>
  <c r="K284" i="2" s="1"/>
  <c r="K285" i="2" s="1"/>
  <c r="K286" i="2" s="1"/>
  <c r="K287" i="2" s="1"/>
  <c r="K288" i="2" s="1"/>
  <c r="K289" i="2" s="1"/>
  <c r="K290" i="2" s="1"/>
  <c r="K291" i="2" s="1"/>
  <c r="K292" i="2" s="1"/>
  <c r="K293" i="2" s="1"/>
  <c r="K294" i="2" s="1"/>
  <c r="K295" i="2" s="1"/>
  <c r="K296" i="2" s="1"/>
  <c r="K297" i="2" s="1"/>
  <c r="K298" i="2" s="1"/>
  <c r="K299" i="2" s="1"/>
  <c r="K300" i="2" s="1"/>
  <c r="K301" i="2" s="1"/>
  <c r="K302" i="2" s="1"/>
  <c r="K303" i="2" s="1"/>
  <c r="K304" i="2" s="1"/>
  <c r="K305" i="2" s="1"/>
  <c r="K306" i="2" s="1"/>
  <c r="K307" i="2" s="1"/>
  <c r="K308" i="2" s="1"/>
  <c r="K309" i="2" s="1"/>
  <c r="K310" i="2" s="1"/>
  <c r="K311" i="2" s="1"/>
  <c r="K312" i="2" s="1"/>
  <c r="K313" i="2" s="1"/>
  <c r="K314" i="2" s="1"/>
  <c r="K315" i="2" s="1"/>
  <c r="K316" i="2" s="1"/>
  <c r="K317" i="2" s="1"/>
  <c r="K318" i="2" s="1"/>
  <c r="K319" i="2" s="1"/>
  <c r="K320" i="2" s="1"/>
  <c r="K321" i="2" s="1"/>
  <c r="K322" i="2" s="1"/>
  <c r="K323" i="2" s="1"/>
  <c r="K324" i="2" s="1"/>
  <c r="K325" i="2" s="1"/>
  <c r="K326" i="2" s="1"/>
  <c r="K327" i="2" s="1"/>
  <c r="K328" i="2" s="1"/>
  <c r="K329" i="2" s="1"/>
  <c r="K330" i="2" s="1"/>
  <c r="K331" i="2" s="1"/>
  <c r="K332" i="2" s="1"/>
  <c r="K333" i="2" s="1"/>
  <c r="K334" i="2" s="1"/>
  <c r="K335" i="2" s="1"/>
  <c r="K336" i="2" s="1"/>
  <c r="K337" i="2" s="1"/>
  <c r="K338" i="2" s="1"/>
  <c r="K339" i="2" s="1"/>
  <c r="K340" i="2" s="1"/>
  <c r="K341" i="2" s="1"/>
  <c r="K342" i="2" s="1"/>
  <c r="K343" i="2" s="1"/>
  <c r="K344" i="2" s="1"/>
  <c r="K345" i="2" s="1"/>
  <c r="K346" i="2" s="1"/>
  <c r="K347" i="2" s="1"/>
  <c r="K348" i="2" s="1"/>
  <c r="K349" i="2" s="1"/>
  <c r="K350" i="2" s="1"/>
  <c r="K351" i="2" s="1"/>
  <c r="K352" i="2" s="1"/>
  <c r="K353" i="2" s="1"/>
  <c r="K354" i="2" s="1"/>
  <c r="K355" i="2" s="1"/>
  <c r="K356" i="2" s="1"/>
  <c r="K357" i="2" s="1"/>
  <c r="K358" i="2" s="1"/>
  <c r="K359" i="2" s="1"/>
  <c r="K360" i="2" s="1"/>
  <c r="K361" i="2" s="1"/>
  <c r="K362" i="2" s="1"/>
  <c r="K363" i="2" s="1"/>
  <c r="K364" i="2" s="1"/>
  <c r="K365" i="2" s="1"/>
  <c r="K366" i="2" s="1"/>
  <c r="K367" i="2" s="1"/>
  <c r="K368" i="2" s="1"/>
  <c r="K369" i="2" s="1"/>
  <c r="K370" i="2" s="1"/>
  <c r="K371" i="2" s="1"/>
  <c r="K372" i="2" s="1"/>
  <c r="K373" i="2" s="1"/>
  <c r="K374" i="2" s="1"/>
  <c r="K375" i="2" s="1"/>
  <c r="K376" i="2" s="1"/>
  <c r="K377" i="2" s="1"/>
  <c r="K378" i="2" s="1"/>
  <c r="K379" i="2" s="1"/>
  <c r="K380" i="2" s="1"/>
  <c r="K381" i="2" s="1"/>
  <c r="K382" i="2" s="1"/>
  <c r="K383" i="2" s="1"/>
  <c r="K384" i="2" s="1"/>
  <c r="K385" i="2" s="1"/>
  <c r="K386" i="2" s="1"/>
  <c r="K387" i="2" s="1"/>
  <c r="K388" i="2" s="1"/>
  <c r="K389" i="2" s="1"/>
  <c r="K390" i="2" s="1"/>
  <c r="K391" i="2" s="1"/>
  <c r="K392" i="2" s="1"/>
  <c r="K393" i="2" s="1"/>
  <c r="K394" i="2" s="1"/>
  <c r="K395" i="2" s="1"/>
  <c r="K396" i="2" s="1"/>
  <c r="K397" i="2" s="1"/>
  <c r="K398" i="2" s="1"/>
  <c r="K399" i="2" s="1"/>
  <c r="K400" i="2" s="1"/>
  <c r="K401" i="2" s="1"/>
  <c r="K402" i="2" s="1"/>
  <c r="K403" i="2" s="1"/>
  <c r="K404" i="2" s="1"/>
  <c r="K405" i="2" s="1"/>
  <c r="K406" i="2" s="1"/>
  <c r="K407" i="2" s="1"/>
  <c r="K408" i="2" s="1"/>
  <c r="K409" i="2" s="1"/>
  <c r="K410" i="2" s="1"/>
  <c r="K411" i="2" s="1"/>
  <c r="K412" i="2" s="1"/>
  <c r="K413" i="2" s="1"/>
  <c r="K414" i="2" s="1"/>
  <c r="K415" i="2" s="1"/>
  <c r="K416" i="2" s="1"/>
  <c r="K417" i="2" s="1"/>
  <c r="K418" i="2" s="1"/>
  <c r="K419" i="2" s="1"/>
  <c r="K420" i="2" s="1"/>
  <c r="K421" i="2" s="1"/>
  <c r="K422" i="2" s="1"/>
  <c r="K423" i="2" s="1"/>
  <c r="K424" i="2" s="1"/>
  <c r="K425" i="2" s="1"/>
  <c r="K426" i="2" s="1"/>
  <c r="K427" i="2" s="1"/>
  <c r="K428" i="2" s="1"/>
  <c r="K429" i="2" s="1"/>
  <c r="K430" i="2" s="1"/>
  <c r="K431" i="2" s="1"/>
  <c r="K432" i="2" s="1"/>
  <c r="K433" i="2" s="1"/>
  <c r="K434" i="2" s="1"/>
  <c r="K435" i="2" s="1"/>
  <c r="K436" i="2" s="1"/>
  <c r="K437" i="2" s="1"/>
  <c r="K438" i="2" s="1"/>
  <c r="K439" i="2" s="1"/>
  <c r="K440" i="2" s="1"/>
  <c r="K441" i="2" s="1"/>
  <c r="K442" i="2" s="1"/>
  <c r="K443" i="2" s="1"/>
  <c r="K444" i="2" s="1"/>
  <c r="K445" i="2" s="1"/>
  <c r="B243" i="2"/>
  <c r="E9" i="1" s="1"/>
  <c r="K9" i="1" s="1"/>
  <c r="P3" i="2" l="1"/>
  <c r="Q3" i="2" s="1"/>
  <c r="G3" i="2"/>
  <c r="H3" i="2" s="1"/>
  <c r="C3" i="2"/>
  <c r="E10" i="1"/>
  <c r="E11" i="1" s="1"/>
  <c r="L3" i="2"/>
  <c r="M3" i="2" l="1"/>
  <c r="L4" i="2"/>
  <c r="L5" i="2" s="1"/>
  <c r="L6" i="2" s="1"/>
  <c r="L7" i="2" s="1"/>
  <c r="L8" i="2" s="1"/>
  <c r="L9" i="2" s="1"/>
  <c r="L10" i="2" s="1"/>
  <c r="L11" i="2" s="1"/>
  <c r="L12" i="2" s="1"/>
  <c r="L13" i="2" s="1"/>
  <c r="L14" i="2" s="1"/>
  <c r="L15" i="2" s="1"/>
  <c r="L16" i="2" s="1"/>
  <c r="L17" i="2" s="1"/>
  <c r="L18" i="2" s="1"/>
  <c r="L19" i="2" s="1"/>
  <c r="L20" i="2" s="1"/>
  <c r="L21" i="2" s="1"/>
  <c r="L22" i="2" s="1"/>
  <c r="L23" i="2" s="1"/>
  <c r="L24" i="2" s="1"/>
  <c r="L25" i="2" s="1"/>
  <c r="L26" i="2" s="1"/>
  <c r="L27" i="2" s="1"/>
  <c r="L28" i="2" s="1"/>
  <c r="L29" i="2" s="1"/>
  <c r="L30" i="2" s="1"/>
  <c r="L31" i="2" s="1"/>
  <c r="L32" i="2" s="1"/>
  <c r="L33" i="2" s="1"/>
  <c r="L34" i="2" s="1"/>
  <c r="L35" i="2" s="1"/>
  <c r="L36" i="2" s="1"/>
  <c r="L37" i="2" s="1"/>
  <c r="L38" i="2" s="1"/>
  <c r="L39" i="2" s="1"/>
  <c r="L40" i="2" s="1"/>
  <c r="L41" i="2" s="1"/>
  <c r="L42" i="2" s="1"/>
  <c r="L43" i="2" s="1"/>
  <c r="L44" i="2" s="1"/>
  <c r="L45" i="2" s="1"/>
  <c r="L46" i="2" s="1"/>
  <c r="L47" i="2" s="1"/>
  <c r="L48" i="2" s="1"/>
  <c r="L49" i="2" s="1"/>
  <c r="L50" i="2" s="1"/>
  <c r="L51" i="2" s="1"/>
  <c r="L52" i="2" s="1"/>
  <c r="L53" i="2" s="1"/>
  <c r="L54" i="2" s="1"/>
  <c r="L55" i="2" s="1"/>
  <c r="L56" i="2" s="1"/>
  <c r="L57" i="2" s="1"/>
  <c r="L58" i="2" s="1"/>
  <c r="L59" i="2" s="1"/>
  <c r="L60" i="2" s="1"/>
  <c r="L61" i="2" s="1"/>
  <c r="L62" i="2" s="1"/>
  <c r="L63" i="2" s="1"/>
  <c r="L64" i="2" s="1"/>
  <c r="L65" i="2" s="1"/>
  <c r="L66" i="2" s="1"/>
  <c r="L67" i="2" s="1"/>
  <c r="L68" i="2" s="1"/>
  <c r="L69" i="2" s="1"/>
  <c r="L70" i="2" s="1"/>
  <c r="L71" i="2" s="1"/>
  <c r="L72" i="2" s="1"/>
  <c r="L73" i="2" s="1"/>
  <c r="L74" i="2" s="1"/>
  <c r="L75" i="2" s="1"/>
  <c r="L76" i="2" s="1"/>
  <c r="L77" i="2" s="1"/>
  <c r="L78" i="2" s="1"/>
  <c r="L79" i="2" s="1"/>
  <c r="L80" i="2" s="1"/>
  <c r="L81" i="2" s="1"/>
  <c r="L82" i="2" s="1"/>
  <c r="L83" i="2" s="1"/>
  <c r="L84" i="2" s="1"/>
  <c r="L85" i="2" s="1"/>
  <c r="L86" i="2" s="1"/>
  <c r="L87" i="2" s="1"/>
  <c r="L88" i="2" s="1"/>
  <c r="L89" i="2" s="1"/>
  <c r="L90" i="2" s="1"/>
  <c r="L91" i="2" s="1"/>
  <c r="L92" i="2" s="1"/>
  <c r="L93" i="2" s="1"/>
  <c r="L94" i="2" s="1"/>
  <c r="L95" i="2" s="1"/>
  <c r="L96" i="2" s="1"/>
  <c r="L97" i="2" s="1"/>
  <c r="L98" i="2" s="1"/>
  <c r="L99" i="2" s="1"/>
  <c r="L100" i="2" s="1"/>
  <c r="L101" i="2" s="1"/>
  <c r="L102" i="2" s="1"/>
  <c r="L103" i="2" s="1"/>
  <c r="L104" i="2" s="1"/>
  <c r="L105" i="2" s="1"/>
  <c r="L106" i="2" s="1"/>
  <c r="L107" i="2" s="1"/>
  <c r="L108" i="2" s="1"/>
  <c r="L109" i="2" s="1"/>
  <c r="L110" i="2" s="1"/>
  <c r="L111" i="2" s="1"/>
  <c r="L112" i="2" s="1"/>
  <c r="L113" i="2" s="1"/>
  <c r="L114" i="2" s="1"/>
  <c r="L115" i="2" s="1"/>
  <c r="L116" i="2" s="1"/>
  <c r="L117" i="2" s="1"/>
  <c r="L118" i="2" s="1"/>
  <c r="L119" i="2" s="1"/>
  <c r="L120" i="2" s="1"/>
  <c r="L121" i="2" s="1"/>
  <c r="L122" i="2" s="1"/>
  <c r="L123" i="2" s="1"/>
  <c r="L124" i="2" s="1"/>
  <c r="L125" i="2" s="1"/>
  <c r="L126" i="2" s="1"/>
  <c r="L127" i="2" s="1"/>
  <c r="L128" i="2" s="1"/>
  <c r="L129" i="2" s="1"/>
  <c r="L130" i="2" s="1"/>
  <c r="L131" i="2" s="1"/>
  <c r="L132" i="2" s="1"/>
  <c r="L133" i="2" s="1"/>
  <c r="L134" i="2" s="1"/>
  <c r="L135" i="2" s="1"/>
  <c r="L136" i="2" s="1"/>
  <c r="L137" i="2" s="1"/>
  <c r="L138" i="2" s="1"/>
  <c r="L139" i="2" s="1"/>
  <c r="L140" i="2" s="1"/>
  <c r="L141" i="2" s="1"/>
  <c r="L142" i="2" s="1"/>
  <c r="L143" i="2" s="1"/>
  <c r="L144" i="2" s="1"/>
  <c r="L145" i="2" s="1"/>
  <c r="L146" i="2" s="1"/>
  <c r="L147" i="2" s="1"/>
  <c r="L148" i="2" s="1"/>
  <c r="L149" i="2" s="1"/>
  <c r="L150" i="2" s="1"/>
  <c r="L151" i="2" s="1"/>
  <c r="L152" i="2" s="1"/>
  <c r="L153" i="2" s="1"/>
  <c r="L154" i="2" s="1"/>
  <c r="L155" i="2" s="1"/>
  <c r="L156" i="2" s="1"/>
  <c r="L157" i="2" s="1"/>
  <c r="L158" i="2" s="1"/>
  <c r="L159" i="2" s="1"/>
  <c r="L160" i="2" s="1"/>
  <c r="L161" i="2" s="1"/>
  <c r="L162" i="2" s="1"/>
  <c r="L163" i="2" s="1"/>
  <c r="L164" i="2" s="1"/>
  <c r="L165" i="2" s="1"/>
  <c r="L166" i="2" s="1"/>
  <c r="L167" i="2" s="1"/>
  <c r="L168" i="2" s="1"/>
  <c r="L169" i="2" s="1"/>
  <c r="L170" i="2" s="1"/>
  <c r="L171" i="2" s="1"/>
  <c r="L172" i="2" s="1"/>
  <c r="L173" i="2" s="1"/>
  <c r="L174" i="2" s="1"/>
  <c r="L175" i="2" s="1"/>
  <c r="L176" i="2" s="1"/>
  <c r="L177" i="2" s="1"/>
  <c r="L178" i="2" s="1"/>
  <c r="L179" i="2" s="1"/>
  <c r="L180" i="2" s="1"/>
  <c r="L181" i="2" s="1"/>
  <c r="L182" i="2" s="1"/>
  <c r="L183" i="2" s="1"/>
  <c r="L184" i="2" s="1"/>
  <c r="L185" i="2" s="1"/>
  <c r="L186" i="2" s="1"/>
  <c r="L187" i="2" s="1"/>
  <c r="L188" i="2" s="1"/>
  <c r="L189" i="2" s="1"/>
  <c r="L190" i="2" s="1"/>
  <c r="L191" i="2" s="1"/>
  <c r="L192" i="2" s="1"/>
  <c r="L193" i="2" s="1"/>
  <c r="L194" i="2" s="1"/>
  <c r="L195" i="2" s="1"/>
  <c r="L196" i="2" s="1"/>
  <c r="L197" i="2" s="1"/>
  <c r="L198" i="2" s="1"/>
  <c r="L199" i="2" s="1"/>
  <c r="L200" i="2" s="1"/>
  <c r="L201" i="2" s="1"/>
  <c r="L202" i="2" s="1"/>
  <c r="L203" i="2" s="1"/>
  <c r="L204" i="2" s="1"/>
  <c r="L205" i="2" s="1"/>
  <c r="L206" i="2" s="1"/>
  <c r="L207" i="2" s="1"/>
  <c r="L208" i="2" s="1"/>
  <c r="L209" i="2" s="1"/>
  <c r="L210" i="2" s="1"/>
  <c r="L211" i="2" s="1"/>
  <c r="L212" i="2" s="1"/>
  <c r="L213" i="2" s="1"/>
  <c r="L214" i="2" s="1"/>
  <c r="L215" i="2" s="1"/>
  <c r="L216" i="2" s="1"/>
  <c r="L217" i="2" s="1"/>
  <c r="L218" i="2" s="1"/>
  <c r="L219" i="2" s="1"/>
  <c r="L220" i="2" s="1"/>
  <c r="L221" i="2" s="1"/>
  <c r="L222" i="2" s="1"/>
  <c r="L223" i="2" s="1"/>
  <c r="L224" i="2" s="1"/>
  <c r="L225" i="2" s="1"/>
  <c r="L226" i="2" s="1"/>
  <c r="L227" i="2" s="1"/>
  <c r="L228" i="2" s="1"/>
  <c r="L229" i="2" s="1"/>
  <c r="L230" i="2" s="1"/>
  <c r="L231" i="2" s="1"/>
  <c r="L232" i="2" s="1"/>
  <c r="L233" i="2" s="1"/>
  <c r="L234" i="2" s="1"/>
  <c r="L235" i="2" s="1"/>
  <c r="L236" i="2" s="1"/>
  <c r="L237" i="2" s="1"/>
  <c r="L238" i="2" s="1"/>
  <c r="L239" i="2" s="1"/>
  <c r="L240" i="2" s="1"/>
  <c r="L241" i="2" s="1"/>
  <c r="L242" i="2" s="1"/>
  <c r="L243" i="2" s="1"/>
  <c r="L244" i="2" s="1"/>
  <c r="L245" i="2" s="1"/>
  <c r="L246" i="2" s="1"/>
  <c r="L247" i="2" s="1"/>
  <c r="L248" i="2" s="1"/>
  <c r="L249" i="2" s="1"/>
  <c r="L250" i="2" s="1"/>
  <c r="L251" i="2" s="1"/>
  <c r="L252" i="2" s="1"/>
  <c r="L253" i="2" s="1"/>
  <c r="L254" i="2" s="1"/>
  <c r="L255" i="2" s="1"/>
  <c r="L256" i="2" s="1"/>
  <c r="L257" i="2" s="1"/>
  <c r="L258" i="2" s="1"/>
  <c r="L259" i="2" s="1"/>
  <c r="L260" i="2" s="1"/>
  <c r="L261" i="2" s="1"/>
  <c r="L262" i="2" s="1"/>
  <c r="L263" i="2" s="1"/>
  <c r="L264" i="2" s="1"/>
  <c r="L265" i="2" s="1"/>
  <c r="L266" i="2" s="1"/>
  <c r="L267" i="2" s="1"/>
  <c r="L268" i="2" s="1"/>
  <c r="L269" i="2" s="1"/>
  <c r="L270" i="2" s="1"/>
  <c r="L271" i="2" s="1"/>
  <c r="L272" i="2" s="1"/>
  <c r="L273" i="2" s="1"/>
  <c r="L274" i="2" s="1"/>
  <c r="L275" i="2" s="1"/>
  <c r="L276" i="2" s="1"/>
  <c r="L277" i="2" s="1"/>
  <c r="L278" i="2" s="1"/>
  <c r="L279" i="2" s="1"/>
  <c r="L280" i="2" s="1"/>
  <c r="L281" i="2" s="1"/>
  <c r="L282" i="2" s="1"/>
  <c r="L283" i="2" s="1"/>
  <c r="L284" i="2" s="1"/>
  <c r="L285" i="2" s="1"/>
  <c r="L286" i="2" s="1"/>
  <c r="L287" i="2" s="1"/>
  <c r="L288" i="2" s="1"/>
  <c r="L289" i="2" s="1"/>
  <c r="L290" i="2" s="1"/>
  <c r="L291" i="2" s="1"/>
  <c r="L292" i="2" s="1"/>
  <c r="L293" i="2" s="1"/>
  <c r="L294" i="2" s="1"/>
  <c r="L295" i="2" s="1"/>
  <c r="L296" i="2" s="1"/>
  <c r="L297" i="2" s="1"/>
  <c r="L298" i="2" s="1"/>
  <c r="L299" i="2" s="1"/>
  <c r="L300" i="2" s="1"/>
  <c r="L301" i="2" s="1"/>
  <c r="L302" i="2" s="1"/>
  <c r="L303" i="2" s="1"/>
  <c r="L304" i="2" s="1"/>
  <c r="L305" i="2" s="1"/>
  <c r="L306" i="2" s="1"/>
  <c r="L307" i="2" s="1"/>
  <c r="L308" i="2" s="1"/>
  <c r="L309" i="2" s="1"/>
  <c r="L310" i="2" s="1"/>
  <c r="L311" i="2" s="1"/>
  <c r="L312" i="2" s="1"/>
  <c r="L313" i="2" s="1"/>
  <c r="L314" i="2" s="1"/>
  <c r="L315" i="2" s="1"/>
  <c r="L316" i="2" s="1"/>
  <c r="L317" i="2" s="1"/>
  <c r="L318" i="2" s="1"/>
  <c r="L319" i="2" s="1"/>
  <c r="L320" i="2" s="1"/>
  <c r="L321" i="2" s="1"/>
  <c r="L322" i="2" s="1"/>
  <c r="L323" i="2" s="1"/>
  <c r="L324" i="2" s="1"/>
  <c r="L325" i="2" s="1"/>
  <c r="L326" i="2" s="1"/>
  <c r="L327" i="2" s="1"/>
  <c r="L328" i="2" s="1"/>
  <c r="L329" i="2" s="1"/>
  <c r="L330" i="2" s="1"/>
  <c r="L331" i="2" s="1"/>
  <c r="L332" i="2" s="1"/>
  <c r="L333" i="2" s="1"/>
  <c r="L334" i="2" s="1"/>
  <c r="L335" i="2" s="1"/>
  <c r="L336" i="2" s="1"/>
  <c r="L337" i="2" s="1"/>
  <c r="L338" i="2" s="1"/>
  <c r="L339" i="2" s="1"/>
  <c r="L340" i="2" s="1"/>
  <c r="L341" i="2" s="1"/>
  <c r="L342" i="2" s="1"/>
  <c r="L343" i="2" s="1"/>
  <c r="L344" i="2" s="1"/>
  <c r="L345" i="2" s="1"/>
  <c r="L346" i="2" s="1"/>
  <c r="L347" i="2" s="1"/>
  <c r="L348" i="2" s="1"/>
  <c r="L349" i="2" s="1"/>
  <c r="L350" i="2" s="1"/>
  <c r="L351" i="2" s="1"/>
  <c r="L352" i="2" s="1"/>
  <c r="L353" i="2" s="1"/>
  <c r="L354" i="2" s="1"/>
  <c r="L355" i="2" s="1"/>
  <c r="L356" i="2" s="1"/>
  <c r="L357" i="2" s="1"/>
  <c r="L358" i="2" s="1"/>
  <c r="L359" i="2" s="1"/>
  <c r="L360" i="2" s="1"/>
  <c r="L361" i="2" s="1"/>
  <c r="L362" i="2" s="1"/>
  <c r="L363" i="2" s="1"/>
  <c r="L364" i="2" s="1"/>
  <c r="L365" i="2" s="1"/>
  <c r="L366" i="2" s="1"/>
  <c r="L367" i="2" s="1"/>
  <c r="L368" i="2" s="1"/>
  <c r="L369" i="2" s="1"/>
  <c r="L370" i="2" s="1"/>
  <c r="L371" i="2" s="1"/>
  <c r="L372" i="2" s="1"/>
  <c r="L373" i="2" s="1"/>
  <c r="L374" i="2" s="1"/>
  <c r="L375" i="2" s="1"/>
  <c r="L376" i="2" s="1"/>
  <c r="L377" i="2" s="1"/>
  <c r="L378" i="2" s="1"/>
  <c r="L379" i="2" s="1"/>
  <c r="L380" i="2" s="1"/>
  <c r="L381" i="2" s="1"/>
  <c r="L382" i="2" s="1"/>
  <c r="L383" i="2" s="1"/>
  <c r="L384" i="2" s="1"/>
  <c r="L385" i="2" s="1"/>
  <c r="L386" i="2" s="1"/>
  <c r="L387" i="2" s="1"/>
  <c r="L388" i="2" s="1"/>
  <c r="L389" i="2" s="1"/>
  <c r="L390" i="2" s="1"/>
  <c r="L391" i="2" s="1"/>
  <c r="L392" i="2" s="1"/>
  <c r="L393" i="2" s="1"/>
  <c r="L394" i="2" s="1"/>
  <c r="L395" i="2" s="1"/>
  <c r="L396" i="2" s="1"/>
  <c r="L397" i="2" s="1"/>
  <c r="L398" i="2" s="1"/>
  <c r="L399" i="2" s="1"/>
  <c r="L400" i="2" s="1"/>
  <c r="L401" i="2" s="1"/>
  <c r="L402" i="2" s="1"/>
  <c r="L403" i="2" s="1"/>
  <c r="L404" i="2" s="1"/>
  <c r="L405" i="2" s="1"/>
  <c r="L406" i="2" s="1"/>
  <c r="L407" i="2" s="1"/>
  <c r="L408" i="2" s="1"/>
  <c r="L409" i="2" s="1"/>
  <c r="L410" i="2" s="1"/>
  <c r="L411" i="2" s="1"/>
  <c r="L412" i="2" s="1"/>
  <c r="L413" i="2" s="1"/>
  <c r="L414" i="2" s="1"/>
  <c r="L415" i="2" s="1"/>
  <c r="L416" i="2" s="1"/>
  <c r="L417" i="2" s="1"/>
  <c r="L418" i="2" s="1"/>
  <c r="L419" i="2" s="1"/>
  <c r="L420" i="2" s="1"/>
  <c r="L421" i="2" s="1"/>
  <c r="L422" i="2" s="1"/>
  <c r="L423" i="2" s="1"/>
  <c r="L424" i="2" s="1"/>
  <c r="L425" i="2" s="1"/>
  <c r="L426" i="2" s="1"/>
  <c r="L427" i="2" s="1"/>
  <c r="L428" i="2" s="1"/>
  <c r="L429" i="2" s="1"/>
  <c r="L430" i="2" s="1"/>
  <c r="L431" i="2" s="1"/>
  <c r="L432" i="2" s="1"/>
  <c r="L433" i="2" s="1"/>
  <c r="L434" i="2" s="1"/>
  <c r="L435" i="2" s="1"/>
  <c r="L436" i="2" s="1"/>
  <c r="L437" i="2" s="1"/>
  <c r="L438" i="2" s="1"/>
  <c r="L439" i="2" s="1"/>
  <c r="L440" i="2" s="1"/>
  <c r="L441" i="2" s="1"/>
  <c r="L442" i="2" s="1"/>
  <c r="L443" i="2" s="1"/>
  <c r="L444" i="2" s="1"/>
  <c r="L445" i="2" s="1"/>
  <c r="F4" i="2"/>
  <c r="G4" i="2" s="1"/>
  <c r="H4" i="2" s="1"/>
  <c r="O4" i="2"/>
  <c r="P4" i="2" s="1"/>
  <c r="Q4" i="2" s="1"/>
  <c r="C4" i="2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 s="1"/>
  <c r="C100" i="2" s="1"/>
  <c r="C101" i="2" s="1"/>
  <c r="C102" i="2" s="1"/>
  <c r="C103" i="2" s="1"/>
  <c r="C104" i="2" s="1"/>
  <c r="C105" i="2" s="1"/>
  <c r="C106" i="2" s="1"/>
  <c r="C107" i="2" s="1"/>
  <c r="C108" i="2" s="1"/>
  <c r="C109" i="2" s="1"/>
  <c r="C110" i="2" s="1"/>
  <c r="C111" i="2" s="1"/>
  <c r="C112" i="2" s="1"/>
  <c r="C113" i="2" s="1"/>
  <c r="C114" i="2" s="1"/>
  <c r="C115" i="2" s="1"/>
  <c r="C116" i="2" s="1"/>
  <c r="C117" i="2" s="1"/>
  <c r="C118" i="2" s="1"/>
  <c r="C119" i="2" s="1"/>
  <c r="C120" i="2" s="1"/>
  <c r="C121" i="2" s="1"/>
  <c r="C122" i="2" s="1"/>
  <c r="C123" i="2" s="1"/>
  <c r="C124" i="2" s="1"/>
  <c r="C125" i="2" s="1"/>
  <c r="C126" i="2" s="1"/>
  <c r="C127" i="2" s="1"/>
  <c r="C128" i="2" s="1"/>
  <c r="C129" i="2" s="1"/>
  <c r="C130" i="2" s="1"/>
  <c r="C131" i="2" s="1"/>
  <c r="C132" i="2" s="1"/>
  <c r="C133" i="2" s="1"/>
  <c r="C134" i="2" s="1"/>
  <c r="C135" i="2" s="1"/>
  <c r="C136" i="2" s="1"/>
  <c r="C137" i="2" s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C150" i="2" s="1"/>
  <c r="C151" i="2" s="1"/>
  <c r="C152" i="2" s="1"/>
  <c r="C153" i="2" s="1"/>
  <c r="C154" i="2" s="1"/>
  <c r="C155" i="2" s="1"/>
  <c r="C156" i="2" s="1"/>
  <c r="C157" i="2" s="1"/>
  <c r="C158" i="2" s="1"/>
  <c r="C159" i="2" s="1"/>
  <c r="C160" i="2" s="1"/>
  <c r="C161" i="2" s="1"/>
  <c r="C162" i="2" s="1"/>
  <c r="C163" i="2" s="1"/>
  <c r="C164" i="2" s="1"/>
  <c r="C165" i="2" s="1"/>
  <c r="C166" i="2" s="1"/>
  <c r="C167" i="2" s="1"/>
  <c r="C168" i="2" s="1"/>
  <c r="C169" i="2" s="1"/>
  <c r="C170" i="2" s="1"/>
  <c r="C171" i="2" s="1"/>
  <c r="C172" i="2" s="1"/>
  <c r="C173" i="2" s="1"/>
  <c r="C174" i="2" s="1"/>
  <c r="C175" i="2" s="1"/>
  <c r="C176" i="2" s="1"/>
  <c r="C177" i="2" s="1"/>
  <c r="C178" i="2" s="1"/>
  <c r="C179" i="2" s="1"/>
  <c r="C180" i="2" s="1"/>
  <c r="C181" i="2" s="1"/>
  <c r="C182" i="2" s="1"/>
  <c r="C183" i="2" s="1"/>
  <c r="C184" i="2" s="1"/>
  <c r="C185" i="2" s="1"/>
  <c r="C186" i="2" s="1"/>
  <c r="C187" i="2" s="1"/>
  <c r="C188" i="2" s="1"/>
  <c r="C189" i="2" s="1"/>
  <c r="C190" i="2" s="1"/>
  <c r="C191" i="2" s="1"/>
  <c r="C192" i="2" s="1"/>
  <c r="C193" i="2" s="1"/>
  <c r="C194" i="2" s="1"/>
  <c r="C195" i="2" s="1"/>
  <c r="C196" i="2" s="1"/>
  <c r="C197" i="2" s="1"/>
  <c r="C198" i="2" s="1"/>
  <c r="C199" i="2" s="1"/>
  <c r="C200" i="2" s="1"/>
  <c r="C201" i="2" s="1"/>
  <c r="C202" i="2" s="1"/>
  <c r="C203" i="2" s="1"/>
  <c r="C204" i="2" s="1"/>
  <c r="C205" i="2" s="1"/>
  <c r="C206" i="2" s="1"/>
  <c r="C207" i="2" s="1"/>
  <c r="C208" i="2" s="1"/>
  <c r="C209" i="2" s="1"/>
  <c r="C210" i="2" s="1"/>
  <c r="C211" i="2" s="1"/>
  <c r="C212" i="2" s="1"/>
  <c r="C213" i="2" s="1"/>
  <c r="C214" i="2" s="1"/>
  <c r="C215" i="2" s="1"/>
  <c r="C216" i="2" s="1"/>
  <c r="C217" i="2" s="1"/>
  <c r="C218" i="2" s="1"/>
  <c r="C219" i="2" s="1"/>
  <c r="C220" i="2" s="1"/>
  <c r="C221" i="2" s="1"/>
  <c r="C222" i="2" s="1"/>
  <c r="C223" i="2" s="1"/>
  <c r="C224" i="2" s="1"/>
  <c r="C225" i="2" s="1"/>
  <c r="C226" i="2" s="1"/>
  <c r="C227" i="2" s="1"/>
  <c r="C228" i="2" s="1"/>
  <c r="C229" i="2" s="1"/>
  <c r="C230" i="2" s="1"/>
  <c r="C231" i="2" s="1"/>
  <c r="C232" i="2" s="1"/>
  <c r="C233" i="2" s="1"/>
  <c r="C234" i="2" s="1"/>
  <c r="C235" i="2" s="1"/>
  <c r="C236" i="2" s="1"/>
  <c r="C237" i="2" s="1"/>
  <c r="C238" i="2" s="1"/>
  <c r="C239" i="2" s="1"/>
  <c r="C240" i="2" s="1"/>
  <c r="C241" i="2" s="1"/>
  <c r="C242" i="2" s="1"/>
  <c r="D3" i="2"/>
  <c r="O5" i="2" l="1"/>
  <c r="P5" i="2" s="1"/>
  <c r="Q5" i="2" s="1"/>
  <c r="F5" i="2"/>
  <c r="G5" i="2" s="1"/>
  <c r="H5" i="2" s="1"/>
  <c r="C243" i="2"/>
  <c r="D4" i="2"/>
  <c r="D5" i="2" s="1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D62" i="2" s="1"/>
  <c r="D63" i="2" s="1"/>
  <c r="D64" i="2" s="1"/>
  <c r="D65" i="2" s="1"/>
  <c r="D66" i="2" s="1"/>
  <c r="D67" i="2" s="1"/>
  <c r="D68" i="2" s="1"/>
  <c r="D69" i="2" s="1"/>
  <c r="D70" i="2" s="1"/>
  <c r="D71" i="2" s="1"/>
  <c r="D72" i="2" s="1"/>
  <c r="D73" i="2" s="1"/>
  <c r="D74" i="2" s="1"/>
  <c r="D75" i="2" s="1"/>
  <c r="D76" i="2" s="1"/>
  <c r="D77" i="2" s="1"/>
  <c r="D78" i="2" s="1"/>
  <c r="D79" i="2" s="1"/>
  <c r="D80" i="2" s="1"/>
  <c r="D81" i="2" s="1"/>
  <c r="D82" i="2" s="1"/>
  <c r="D83" i="2" s="1"/>
  <c r="D84" i="2" s="1"/>
  <c r="D85" i="2" s="1"/>
  <c r="D86" i="2" s="1"/>
  <c r="D87" i="2" s="1"/>
  <c r="D88" i="2" s="1"/>
  <c r="D89" i="2" s="1"/>
  <c r="D90" i="2" s="1"/>
  <c r="D91" i="2" s="1"/>
  <c r="D92" i="2" s="1"/>
  <c r="D93" i="2" s="1"/>
  <c r="D94" i="2" s="1"/>
  <c r="D95" i="2" s="1"/>
  <c r="D96" i="2" s="1"/>
  <c r="D97" i="2" s="1"/>
  <c r="D98" i="2" s="1"/>
  <c r="D99" i="2" s="1"/>
  <c r="D100" i="2" s="1"/>
  <c r="D101" i="2" s="1"/>
  <c r="D102" i="2" s="1"/>
  <c r="D103" i="2" s="1"/>
  <c r="D104" i="2" s="1"/>
  <c r="D105" i="2" s="1"/>
  <c r="D106" i="2" s="1"/>
  <c r="D107" i="2" s="1"/>
  <c r="D108" i="2" s="1"/>
  <c r="D109" i="2" s="1"/>
  <c r="D110" i="2" s="1"/>
  <c r="D111" i="2" s="1"/>
  <c r="D112" i="2" s="1"/>
  <c r="D113" i="2" s="1"/>
  <c r="D114" i="2" s="1"/>
  <c r="D115" i="2" s="1"/>
  <c r="D116" i="2" s="1"/>
  <c r="D117" i="2" s="1"/>
  <c r="D118" i="2" s="1"/>
  <c r="D119" i="2" s="1"/>
  <c r="D120" i="2" s="1"/>
  <c r="D121" i="2" s="1"/>
  <c r="D122" i="2" s="1"/>
  <c r="D123" i="2" s="1"/>
  <c r="D124" i="2" s="1"/>
  <c r="D125" i="2" s="1"/>
  <c r="D126" i="2" s="1"/>
  <c r="D127" i="2" s="1"/>
  <c r="D128" i="2" s="1"/>
  <c r="D129" i="2" s="1"/>
  <c r="D130" i="2" s="1"/>
  <c r="D131" i="2" s="1"/>
  <c r="D132" i="2" s="1"/>
  <c r="D133" i="2" s="1"/>
  <c r="D134" i="2" s="1"/>
  <c r="D135" i="2" s="1"/>
  <c r="D136" i="2" s="1"/>
  <c r="D137" i="2" s="1"/>
  <c r="D138" i="2" s="1"/>
  <c r="D139" i="2" s="1"/>
  <c r="D140" i="2" s="1"/>
  <c r="D141" i="2" s="1"/>
  <c r="D142" i="2" s="1"/>
  <c r="D143" i="2" s="1"/>
  <c r="D144" i="2" s="1"/>
  <c r="D145" i="2" s="1"/>
  <c r="D146" i="2" s="1"/>
  <c r="D147" i="2" s="1"/>
  <c r="D148" i="2" s="1"/>
  <c r="D149" i="2" s="1"/>
  <c r="D150" i="2" s="1"/>
  <c r="D151" i="2" s="1"/>
  <c r="D152" i="2" s="1"/>
  <c r="D153" i="2" s="1"/>
  <c r="D154" i="2" s="1"/>
  <c r="D155" i="2" s="1"/>
  <c r="D156" i="2" s="1"/>
  <c r="D157" i="2" s="1"/>
  <c r="D158" i="2" s="1"/>
  <c r="D159" i="2" s="1"/>
  <c r="D160" i="2" s="1"/>
  <c r="D161" i="2" s="1"/>
  <c r="D162" i="2" s="1"/>
  <c r="D163" i="2" s="1"/>
  <c r="D164" i="2" s="1"/>
  <c r="D165" i="2" s="1"/>
  <c r="D166" i="2" s="1"/>
  <c r="D167" i="2" s="1"/>
  <c r="D168" i="2" s="1"/>
  <c r="D169" i="2" s="1"/>
  <c r="D170" i="2" s="1"/>
  <c r="D171" i="2" s="1"/>
  <c r="D172" i="2" s="1"/>
  <c r="D173" i="2" s="1"/>
  <c r="D174" i="2" s="1"/>
  <c r="D175" i="2" s="1"/>
  <c r="D176" i="2" s="1"/>
  <c r="D177" i="2" s="1"/>
  <c r="D178" i="2" s="1"/>
  <c r="D179" i="2" s="1"/>
  <c r="D180" i="2" s="1"/>
  <c r="D181" i="2" s="1"/>
  <c r="D182" i="2" s="1"/>
  <c r="D183" i="2" s="1"/>
  <c r="D184" i="2" s="1"/>
  <c r="D185" i="2" s="1"/>
  <c r="D186" i="2" s="1"/>
  <c r="D187" i="2" s="1"/>
  <c r="D188" i="2" s="1"/>
  <c r="D189" i="2" s="1"/>
  <c r="D190" i="2" s="1"/>
  <c r="D191" i="2" s="1"/>
  <c r="D192" i="2" s="1"/>
  <c r="D193" i="2" s="1"/>
  <c r="D194" i="2" s="1"/>
  <c r="D195" i="2" s="1"/>
  <c r="D196" i="2" s="1"/>
  <c r="D197" i="2" s="1"/>
  <c r="D198" i="2" s="1"/>
  <c r="D199" i="2" s="1"/>
  <c r="D200" i="2" s="1"/>
  <c r="D201" i="2" s="1"/>
  <c r="D202" i="2" s="1"/>
  <c r="D203" i="2" s="1"/>
  <c r="D204" i="2" s="1"/>
  <c r="D205" i="2" s="1"/>
  <c r="D206" i="2" s="1"/>
  <c r="D207" i="2" s="1"/>
  <c r="D208" i="2" s="1"/>
  <c r="D209" i="2" s="1"/>
  <c r="D210" i="2" s="1"/>
  <c r="D211" i="2" s="1"/>
  <c r="D212" i="2" s="1"/>
  <c r="D213" i="2" s="1"/>
  <c r="D214" i="2" s="1"/>
  <c r="D215" i="2" s="1"/>
  <c r="D216" i="2" s="1"/>
  <c r="D217" i="2" s="1"/>
  <c r="D218" i="2" s="1"/>
  <c r="D219" i="2" s="1"/>
  <c r="D220" i="2" s="1"/>
  <c r="D221" i="2" s="1"/>
  <c r="D222" i="2" s="1"/>
  <c r="D223" i="2" s="1"/>
  <c r="D224" i="2" s="1"/>
  <c r="D225" i="2" s="1"/>
  <c r="D226" i="2" s="1"/>
  <c r="D227" i="2" s="1"/>
  <c r="D228" i="2" s="1"/>
  <c r="D229" i="2" s="1"/>
  <c r="D230" i="2" s="1"/>
  <c r="D231" i="2" s="1"/>
  <c r="D232" i="2" s="1"/>
  <c r="D233" i="2" s="1"/>
  <c r="D234" i="2" s="1"/>
  <c r="D235" i="2" s="1"/>
  <c r="D236" i="2" s="1"/>
  <c r="D237" i="2" s="1"/>
  <c r="D238" i="2" s="1"/>
  <c r="D239" i="2" s="1"/>
  <c r="D240" i="2" s="1"/>
  <c r="D241" i="2" s="1"/>
  <c r="D242" i="2" s="1"/>
  <c r="M4" i="2"/>
  <c r="M5" i="2" s="1"/>
  <c r="M6" i="2" s="1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M25" i="2" s="1"/>
  <c r="M26" i="2" s="1"/>
  <c r="M27" i="2" s="1"/>
  <c r="M28" i="2" s="1"/>
  <c r="M29" i="2" s="1"/>
  <c r="M30" i="2" s="1"/>
  <c r="M31" i="2" s="1"/>
  <c r="M32" i="2" s="1"/>
  <c r="M33" i="2" s="1"/>
  <c r="M34" i="2" s="1"/>
  <c r="M35" i="2" s="1"/>
  <c r="M36" i="2" s="1"/>
  <c r="M37" i="2" s="1"/>
  <c r="M38" i="2" s="1"/>
  <c r="M39" i="2" s="1"/>
  <c r="M40" i="2" s="1"/>
  <c r="M41" i="2" s="1"/>
  <c r="M42" i="2" s="1"/>
  <c r="M43" i="2" s="1"/>
  <c r="M44" i="2" s="1"/>
  <c r="M45" i="2" s="1"/>
  <c r="M46" i="2" s="1"/>
  <c r="M47" i="2" s="1"/>
  <c r="M48" i="2" s="1"/>
  <c r="M49" i="2" s="1"/>
  <c r="M50" i="2" s="1"/>
  <c r="M51" i="2" s="1"/>
  <c r="M52" i="2" s="1"/>
  <c r="M53" i="2" s="1"/>
  <c r="M54" i="2" s="1"/>
  <c r="M55" i="2" s="1"/>
  <c r="M56" i="2" s="1"/>
  <c r="M57" i="2" s="1"/>
  <c r="M58" i="2" s="1"/>
  <c r="M59" i="2" s="1"/>
  <c r="M60" i="2" s="1"/>
  <c r="M61" i="2" s="1"/>
  <c r="M62" i="2" s="1"/>
  <c r="M63" i="2" s="1"/>
  <c r="M64" i="2" s="1"/>
  <c r="M65" i="2" s="1"/>
  <c r="M66" i="2" s="1"/>
  <c r="M67" i="2" s="1"/>
  <c r="M68" i="2" s="1"/>
  <c r="M69" i="2" s="1"/>
  <c r="M70" i="2" s="1"/>
  <c r="M71" i="2" s="1"/>
  <c r="M72" i="2" s="1"/>
  <c r="M73" i="2" s="1"/>
  <c r="M74" i="2" s="1"/>
  <c r="M75" i="2" s="1"/>
  <c r="M76" i="2" s="1"/>
  <c r="M77" i="2" s="1"/>
  <c r="M78" i="2" s="1"/>
  <c r="M79" i="2" s="1"/>
  <c r="M80" i="2" s="1"/>
  <c r="M81" i="2" s="1"/>
  <c r="M82" i="2" s="1"/>
  <c r="M83" i="2" s="1"/>
  <c r="M84" i="2" s="1"/>
  <c r="M85" i="2" s="1"/>
  <c r="M86" i="2" s="1"/>
  <c r="M87" i="2" s="1"/>
  <c r="M88" i="2" s="1"/>
  <c r="M89" i="2" s="1"/>
  <c r="M90" i="2" s="1"/>
  <c r="M91" i="2" s="1"/>
  <c r="M92" i="2" s="1"/>
  <c r="M93" i="2" s="1"/>
  <c r="M94" i="2" s="1"/>
  <c r="M95" i="2" s="1"/>
  <c r="M96" i="2" s="1"/>
  <c r="M97" i="2" s="1"/>
  <c r="M98" i="2" s="1"/>
  <c r="M99" i="2" s="1"/>
  <c r="M100" i="2" s="1"/>
  <c r="M101" i="2" s="1"/>
  <c r="M102" i="2" s="1"/>
  <c r="M103" i="2" s="1"/>
  <c r="M104" i="2" s="1"/>
  <c r="M105" i="2" s="1"/>
  <c r="M106" i="2" s="1"/>
  <c r="M107" i="2" s="1"/>
  <c r="M108" i="2" s="1"/>
  <c r="M109" i="2" s="1"/>
  <c r="M110" i="2" s="1"/>
  <c r="M111" i="2" s="1"/>
  <c r="M112" i="2" s="1"/>
  <c r="M113" i="2" s="1"/>
  <c r="M114" i="2" s="1"/>
  <c r="M115" i="2" s="1"/>
  <c r="M116" i="2" s="1"/>
  <c r="M117" i="2" s="1"/>
  <c r="M118" i="2" s="1"/>
  <c r="M119" i="2" s="1"/>
  <c r="M120" i="2" s="1"/>
  <c r="M121" i="2" s="1"/>
  <c r="M122" i="2" s="1"/>
  <c r="M123" i="2" s="1"/>
  <c r="M124" i="2" s="1"/>
  <c r="M125" i="2" s="1"/>
  <c r="M126" i="2" s="1"/>
  <c r="M127" i="2" s="1"/>
  <c r="M128" i="2" s="1"/>
  <c r="M129" i="2" s="1"/>
  <c r="M130" i="2" s="1"/>
  <c r="M131" i="2" s="1"/>
  <c r="M132" i="2" s="1"/>
  <c r="M133" i="2" s="1"/>
  <c r="M134" i="2" s="1"/>
  <c r="M135" i="2" s="1"/>
  <c r="M136" i="2" s="1"/>
  <c r="M137" i="2" s="1"/>
  <c r="M138" i="2" s="1"/>
  <c r="M139" i="2" s="1"/>
  <c r="M140" i="2" s="1"/>
  <c r="M141" i="2" s="1"/>
  <c r="M142" i="2" s="1"/>
  <c r="M143" i="2" s="1"/>
  <c r="M144" i="2" s="1"/>
  <c r="M145" i="2" s="1"/>
  <c r="M146" i="2" s="1"/>
  <c r="M147" i="2" s="1"/>
  <c r="M148" i="2" s="1"/>
  <c r="M149" i="2" s="1"/>
  <c r="M150" i="2" s="1"/>
  <c r="M151" i="2" s="1"/>
  <c r="M152" i="2" s="1"/>
  <c r="M153" i="2" s="1"/>
  <c r="M154" i="2" s="1"/>
  <c r="M155" i="2" s="1"/>
  <c r="M156" i="2" s="1"/>
  <c r="M157" i="2" s="1"/>
  <c r="M158" i="2" s="1"/>
  <c r="M159" i="2" s="1"/>
  <c r="M160" i="2" s="1"/>
  <c r="M161" i="2" s="1"/>
  <c r="M162" i="2" s="1"/>
  <c r="M163" i="2" s="1"/>
  <c r="M164" i="2" s="1"/>
  <c r="M165" i="2" s="1"/>
  <c r="M166" i="2" s="1"/>
  <c r="M167" i="2" s="1"/>
  <c r="M168" i="2" s="1"/>
  <c r="M169" i="2" s="1"/>
  <c r="M170" i="2" s="1"/>
  <c r="M171" i="2" s="1"/>
  <c r="M172" i="2" s="1"/>
  <c r="M173" i="2" s="1"/>
  <c r="M174" i="2" s="1"/>
  <c r="M175" i="2" s="1"/>
  <c r="M176" i="2" s="1"/>
  <c r="M177" i="2" s="1"/>
  <c r="M178" i="2" s="1"/>
  <c r="M179" i="2" s="1"/>
  <c r="M180" i="2" s="1"/>
  <c r="M181" i="2" s="1"/>
  <c r="M182" i="2" s="1"/>
  <c r="M183" i="2" s="1"/>
  <c r="M184" i="2" s="1"/>
  <c r="M185" i="2" s="1"/>
  <c r="M186" i="2" s="1"/>
  <c r="M187" i="2" s="1"/>
  <c r="M188" i="2" s="1"/>
  <c r="M189" i="2" s="1"/>
  <c r="M190" i="2" s="1"/>
  <c r="M191" i="2" s="1"/>
  <c r="M192" i="2" s="1"/>
  <c r="M193" i="2" s="1"/>
  <c r="M194" i="2" s="1"/>
  <c r="M195" i="2" s="1"/>
  <c r="M196" i="2" s="1"/>
  <c r="M197" i="2" s="1"/>
  <c r="M198" i="2" s="1"/>
  <c r="M199" i="2" s="1"/>
  <c r="M200" i="2" s="1"/>
  <c r="M201" i="2" s="1"/>
  <c r="M202" i="2" s="1"/>
  <c r="M203" i="2" s="1"/>
  <c r="M204" i="2" s="1"/>
  <c r="M205" i="2" s="1"/>
  <c r="M206" i="2" s="1"/>
  <c r="M207" i="2" s="1"/>
  <c r="M208" i="2" s="1"/>
  <c r="M209" i="2" s="1"/>
  <c r="M210" i="2" s="1"/>
  <c r="M211" i="2" s="1"/>
  <c r="M212" i="2" s="1"/>
  <c r="M213" i="2" s="1"/>
  <c r="M214" i="2" s="1"/>
  <c r="M215" i="2" s="1"/>
  <c r="M216" i="2" s="1"/>
  <c r="M217" i="2" s="1"/>
  <c r="M218" i="2" s="1"/>
  <c r="M219" i="2" s="1"/>
  <c r="M220" i="2" s="1"/>
  <c r="M221" i="2" s="1"/>
  <c r="M222" i="2" s="1"/>
  <c r="M223" i="2" s="1"/>
  <c r="M224" i="2" s="1"/>
  <c r="M225" i="2" s="1"/>
  <c r="M226" i="2" s="1"/>
  <c r="M227" i="2" s="1"/>
  <c r="M228" i="2" s="1"/>
  <c r="M229" i="2" s="1"/>
  <c r="M230" i="2" s="1"/>
  <c r="M231" i="2" s="1"/>
  <c r="M232" i="2" s="1"/>
  <c r="M233" i="2" s="1"/>
  <c r="M234" i="2" s="1"/>
  <c r="M235" i="2" s="1"/>
  <c r="M236" i="2" s="1"/>
  <c r="M237" i="2" s="1"/>
  <c r="M238" i="2" s="1"/>
  <c r="M239" i="2" s="1"/>
  <c r="M240" i="2" s="1"/>
  <c r="M241" i="2" s="1"/>
  <c r="M242" i="2" s="1"/>
  <c r="M243" i="2" s="1"/>
  <c r="M244" i="2" s="1"/>
  <c r="M245" i="2" s="1"/>
  <c r="M246" i="2" s="1"/>
  <c r="M247" i="2" s="1"/>
  <c r="M248" i="2" s="1"/>
  <c r="M249" i="2" s="1"/>
  <c r="M250" i="2" s="1"/>
  <c r="M251" i="2" s="1"/>
  <c r="M252" i="2" s="1"/>
  <c r="M253" i="2" s="1"/>
  <c r="M254" i="2" s="1"/>
  <c r="M255" i="2" s="1"/>
  <c r="M256" i="2" s="1"/>
  <c r="M257" i="2" s="1"/>
  <c r="M258" i="2" s="1"/>
  <c r="M259" i="2" s="1"/>
  <c r="M260" i="2" s="1"/>
  <c r="M261" i="2" s="1"/>
  <c r="M262" i="2" s="1"/>
  <c r="M263" i="2" s="1"/>
  <c r="M264" i="2" s="1"/>
  <c r="M265" i="2" s="1"/>
  <c r="M266" i="2" s="1"/>
  <c r="M267" i="2" s="1"/>
  <c r="M268" i="2" s="1"/>
  <c r="M269" i="2" s="1"/>
  <c r="M270" i="2" s="1"/>
  <c r="M271" i="2" s="1"/>
  <c r="M272" i="2" s="1"/>
  <c r="M273" i="2" s="1"/>
  <c r="M274" i="2" s="1"/>
  <c r="M275" i="2" s="1"/>
  <c r="M276" i="2" s="1"/>
  <c r="M277" i="2" s="1"/>
  <c r="M278" i="2" s="1"/>
  <c r="M279" i="2" s="1"/>
  <c r="M280" i="2" s="1"/>
  <c r="M281" i="2" s="1"/>
  <c r="M282" i="2" s="1"/>
  <c r="M283" i="2" s="1"/>
  <c r="M284" i="2" s="1"/>
  <c r="M285" i="2" s="1"/>
  <c r="M286" i="2" s="1"/>
  <c r="M287" i="2" s="1"/>
  <c r="M288" i="2" s="1"/>
  <c r="M289" i="2" s="1"/>
  <c r="M290" i="2" s="1"/>
  <c r="M291" i="2" s="1"/>
  <c r="M292" i="2" s="1"/>
  <c r="M293" i="2" s="1"/>
  <c r="M294" i="2" s="1"/>
  <c r="M295" i="2" s="1"/>
  <c r="M296" i="2" s="1"/>
  <c r="M297" i="2" s="1"/>
  <c r="M298" i="2" s="1"/>
  <c r="M299" i="2" s="1"/>
  <c r="M300" i="2" s="1"/>
  <c r="M301" i="2" s="1"/>
  <c r="M302" i="2" s="1"/>
  <c r="M303" i="2" s="1"/>
  <c r="M304" i="2" s="1"/>
  <c r="M305" i="2" s="1"/>
  <c r="M306" i="2" s="1"/>
  <c r="M307" i="2" s="1"/>
  <c r="M308" i="2" s="1"/>
  <c r="M309" i="2" s="1"/>
  <c r="M310" i="2" s="1"/>
  <c r="M311" i="2" s="1"/>
  <c r="M312" i="2" s="1"/>
  <c r="M313" i="2" s="1"/>
  <c r="M314" i="2" s="1"/>
  <c r="M315" i="2" s="1"/>
  <c r="M316" i="2" s="1"/>
  <c r="M317" i="2" s="1"/>
  <c r="M318" i="2" s="1"/>
  <c r="M319" i="2" s="1"/>
  <c r="M320" i="2" s="1"/>
  <c r="M321" i="2" s="1"/>
  <c r="M322" i="2" s="1"/>
  <c r="M323" i="2" s="1"/>
  <c r="M324" i="2" s="1"/>
  <c r="M325" i="2" s="1"/>
  <c r="M326" i="2" s="1"/>
  <c r="M327" i="2" s="1"/>
  <c r="M328" i="2" s="1"/>
  <c r="M329" i="2" s="1"/>
  <c r="M330" i="2" s="1"/>
  <c r="M331" i="2" s="1"/>
  <c r="M332" i="2" s="1"/>
  <c r="M333" i="2" s="1"/>
  <c r="M334" i="2" s="1"/>
  <c r="M335" i="2" s="1"/>
  <c r="M336" i="2" s="1"/>
  <c r="M337" i="2" s="1"/>
  <c r="M338" i="2" s="1"/>
  <c r="M339" i="2" s="1"/>
  <c r="M340" i="2" s="1"/>
  <c r="M341" i="2" s="1"/>
  <c r="M342" i="2" s="1"/>
  <c r="M343" i="2" s="1"/>
  <c r="M344" i="2" s="1"/>
  <c r="M345" i="2" s="1"/>
  <c r="M346" i="2" s="1"/>
  <c r="M347" i="2" s="1"/>
  <c r="M348" i="2" s="1"/>
  <c r="M349" i="2" s="1"/>
  <c r="M350" i="2" s="1"/>
  <c r="M351" i="2" s="1"/>
  <c r="M352" i="2" s="1"/>
  <c r="M353" i="2" s="1"/>
  <c r="M354" i="2" s="1"/>
  <c r="M355" i="2" s="1"/>
  <c r="M356" i="2" s="1"/>
  <c r="M357" i="2" s="1"/>
  <c r="M358" i="2" s="1"/>
  <c r="M359" i="2" s="1"/>
  <c r="M360" i="2" s="1"/>
  <c r="M361" i="2" s="1"/>
  <c r="M362" i="2" s="1"/>
  <c r="M363" i="2" s="1"/>
  <c r="M364" i="2" s="1"/>
  <c r="M365" i="2" s="1"/>
  <c r="M366" i="2" s="1"/>
  <c r="M367" i="2" s="1"/>
  <c r="M368" i="2" s="1"/>
  <c r="M369" i="2" s="1"/>
  <c r="M370" i="2" s="1"/>
  <c r="M371" i="2" s="1"/>
  <c r="M372" i="2" s="1"/>
  <c r="M373" i="2" s="1"/>
  <c r="M374" i="2" s="1"/>
  <c r="M375" i="2" s="1"/>
  <c r="M376" i="2" s="1"/>
  <c r="M377" i="2" s="1"/>
  <c r="M378" i="2" s="1"/>
  <c r="M379" i="2" s="1"/>
  <c r="M380" i="2" s="1"/>
  <c r="M381" i="2" s="1"/>
  <c r="M382" i="2" s="1"/>
  <c r="M383" i="2" s="1"/>
  <c r="M384" i="2" s="1"/>
  <c r="M385" i="2" s="1"/>
  <c r="M386" i="2" s="1"/>
  <c r="M387" i="2" s="1"/>
  <c r="M388" i="2" s="1"/>
  <c r="M389" i="2" s="1"/>
  <c r="M390" i="2" s="1"/>
  <c r="M391" i="2" s="1"/>
  <c r="M392" i="2" s="1"/>
  <c r="M393" i="2" s="1"/>
  <c r="M394" i="2" s="1"/>
  <c r="M395" i="2" s="1"/>
  <c r="M396" i="2" s="1"/>
  <c r="M397" i="2" s="1"/>
  <c r="M398" i="2" s="1"/>
  <c r="M399" i="2" s="1"/>
  <c r="M400" i="2" s="1"/>
  <c r="M401" i="2" s="1"/>
  <c r="M402" i="2" s="1"/>
  <c r="M403" i="2" s="1"/>
  <c r="M404" i="2" s="1"/>
  <c r="M405" i="2" s="1"/>
  <c r="M406" i="2" s="1"/>
  <c r="M407" i="2" s="1"/>
  <c r="M408" i="2" s="1"/>
  <c r="M409" i="2" s="1"/>
  <c r="M410" i="2" s="1"/>
  <c r="M411" i="2" s="1"/>
  <c r="M412" i="2" s="1"/>
  <c r="M413" i="2" s="1"/>
  <c r="M414" i="2" s="1"/>
  <c r="M415" i="2" s="1"/>
  <c r="M416" i="2" s="1"/>
  <c r="M417" i="2" s="1"/>
  <c r="M418" i="2" s="1"/>
  <c r="M419" i="2" s="1"/>
  <c r="M420" i="2" s="1"/>
  <c r="M421" i="2" s="1"/>
  <c r="M422" i="2" s="1"/>
  <c r="M423" i="2" s="1"/>
  <c r="M424" i="2" s="1"/>
  <c r="M425" i="2" s="1"/>
  <c r="M426" i="2" s="1"/>
  <c r="M427" i="2" s="1"/>
  <c r="M428" i="2" s="1"/>
  <c r="M429" i="2" s="1"/>
  <c r="M430" i="2" s="1"/>
  <c r="M431" i="2" s="1"/>
  <c r="M432" i="2" s="1"/>
  <c r="M433" i="2" s="1"/>
  <c r="M434" i="2" s="1"/>
  <c r="M435" i="2" s="1"/>
  <c r="M436" i="2" s="1"/>
  <c r="M437" i="2" s="1"/>
  <c r="M438" i="2" s="1"/>
  <c r="M439" i="2" s="1"/>
  <c r="M440" i="2" s="1"/>
  <c r="M441" i="2" s="1"/>
  <c r="M442" i="2" s="1"/>
  <c r="M443" i="2" s="1"/>
  <c r="M444" i="2" s="1"/>
  <c r="O6" i="2" l="1"/>
  <c r="P6" i="2" s="1"/>
  <c r="Q6" i="2" s="1"/>
  <c r="P447" i="2"/>
  <c r="P448" i="2" s="1"/>
  <c r="K10" i="1" s="1"/>
  <c r="K11" i="1" s="1"/>
  <c r="M445" i="2"/>
  <c r="F6" i="2"/>
  <c r="G6" i="2" s="1"/>
  <c r="H6" i="2" s="1"/>
  <c r="F7" i="2" l="1"/>
  <c r="G7" i="2" s="1"/>
  <c r="H7" i="2" s="1"/>
  <c r="O7" i="2"/>
  <c r="P7" i="2" s="1"/>
  <c r="Q7" i="2" s="1"/>
  <c r="O8" i="2" l="1"/>
  <c r="P8" i="2" s="1"/>
  <c r="Q8" i="2" s="1"/>
  <c r="F8" i="2"/>
  <c r="G8" i="2" s="1"/>
  <c r="H8" i="2" s="1"/>
  <c r="F9" i="2" l="1"/>
  <c r="G9" i="2" s="1"/>
  <c r="H9" i="2" s="1"/>
  <c r="O9" i="2"/>
  <c r="P9" i="2" s="1"/>
  <c r="Q9" i="2" s="1"/>
  <c r="O10" i="2" l="1"/>
  <c r="P10" i="2" s="1"/>
  <c r="Q10" i="2" s="1"/>
  <c r="F10" i="2"/>
  <c r="G10" i="2" s="1"/>
  <c r="H10" i="2" s="1"/>
  <c r="F11" i="2" l="1"/>
  <c r="G11" i="2" s="1"/>
  <c r="H11" i="2" s="1"/>
  <c r="O11" i="2"/>
  <c r="P11" i="2" s="1"/>
  <c r="Q11" i="2" s="1"/>
  <c r="O12" i="2" l="1"/>
  <c r="P12" i="2" s="1"/>
  <c r="Q12" i="2" s="1"/>
  <c r="F12" i="2"/>
  <c r="G12" i="2" s="1"/>
  <c r="H12" i="2" s="1"/>
  <c r="O13" i="2" l="1"/>
  <c r="P13" i="2" s="1"/>
  <c r="Q13" i="2" s="1"/>
  <c r="F13" i="2"/>
  <c r="G13" i="2" s="1"/>
  <c r="H13" i="2" s="1"/>
  <c r="O14" i="2" l="1"/>
  <c r="P14" i="2" s="1"/>
  <c r="Q14" i="2" s="1"/>
  <c r="F14" i="2"/>
  <c r="G14" i="2" s="1"/>
  <c r="H14" i="2" s="1"/>
  <c r="F15" i="2" l="1"/>
  <c r="G15" i="2" s="1"/>
  <c r="H15" i="2" s="1"/>
  <c r="C15" i="1"/>
  <c r="O15" i="2"/>
  <c r="P15" i="2" s="1"/>
  <c r="Q15" i="2" s="1"/>
  <c r="O16" i="2" l="1"/>
  <c r="P16" i="2" s="1"/>
  <c r="Q16" i="2" s="1"/>
  <c r="F16" i="2"/>
  <c r="G16" i="2" s="1"/>
  <c r="H16" i="2" s="1"/>
  <c r="F17" i="2" l="1"/>
  <c r="G17" i="2" s="1"/>
  <c r="H17" i="2" s="1"/>
  <c r="O17" i="2"/>
  <c r="P17" i="2" s="1"/>
  <c r="Q17" i="2" s="1"/>
  <c r="O18" i="2" l="1"/>
  <c r="P18" i="2" s="1"/>
  <c r="Q18" i="2" s="1"/>
  <c r="F18" i="2"/>
  <c r="G18" i="2" s="1"/>
  <c r="H18" i="2" s="1"/>
  <c r="F19" i="2" l="1"/>
  <c r="G19" i="2" s="1"/>
  <c r="H19" i="2" s="1"/>
  <c r="O19" i="2"/>
  <c r="P19" i="2" s="1"/>
  <c r="Q19" i="2" s="1"/>
  <c r="O20" i="2" l="1"/>
  <c r="P20" i="2" s="1"/>
  <c r="Q20" i="2" s="1"/>
  <c r="F20" i="2"/>
  <c r="G20" i="2" s="1"/>
  <c r="H20" i="2" s="1"/>
  <c r="F21" i="2" l="1"/>
  <c r="G21" i="2" s="1"/>
  <c r="H21" i="2" s="1"/>
  <c r="O21" i="2"/>
  <c r="P21" i="2" s="1"/>
  <c r="Q21" i="2" s="1"/>
  <c r="O22" i="2" l="1"/>
  <c r="P22" i="2" s="1"/>
  <c r="Q22" i="2" s="1"/>
  <c r="F22" i="2"/>
  <c r="G22" i="2" s="1"/>
  <c r="H22" i="2" s="1"/>
  <c r="F23" i="2" l="1"/>
  <c r="G23" i="2" s="1"/>
  <c r="H23" i="2" s="1"/>
  <c r="O23" i="2"/>
  <c r="P23" i="2" s="1"/>
  <c r="Q23" i="2" s="1"/>
  <c r="F24" i="2" l="1"/>
  <c r="G24" i="2" s="1"/>
  <c r="H24" i="2" s="1"/>
  <c r="O24" i="2"/>
  <c r="P24" i="2" s="1"/>
  <c r="Q24" i="2" s="1"/>
  <c r="O25" i="2" l="1"/>
  <c r="P25" i="2" s="1"/>
  <c r="Q25" i="2" s="1"/>
  <c r="F25" i="2"/>
  <c r="G25" i="2" s="1"/>
  <c r="H25" i="2" s="1"/>
  <c r="O26" i="2" l="1"/>
  <c r="P26" i="2" s="1"/>
  <c r="Q26" i="2" s="1"/>
  <c r="F26" i="2"/>
  <c r="G26" i="2" s="1"/>
  <c r="H26" i="2" s="1"/>
  <c r="O27" i="2" l="1"/>
  <c r="P27" i="2" s="1"/>
  <c r="Q27" i="2" s="1"/>
  <c r="F27" i="2"/>
  <c r="G27" i="2" s="1"/>
  <c r="H27" i="2" s="1"/>
  <c r="C16" i="1"/>
  <c r="F28" i="2" l="1"/>
  <c r="G28" i="2" s="1"/>
  <c r="H28" i="2" s="1"/>
  <c r="O28" i="2"/>
  <c r="P28" i="2" s="1"/>
  <c r="Q28" i="2" s="1"/>
  <c r="O29" i="2" l="1"/>
  <c r="P29" i="2" s="1"/>
  <c r="Q29" i="2" s="1"/>
  <c r="E15" i="1"/>
  <c r="F29" i="2"/>
  <c r="G29" i="2" s="1"/>
  <c r="H29" i="2" s="1"/>
  <c r="O30" i="2" l="1"/>
  <c r="P30" i="2" s="1"/>
  <c r="Q30" i="2" s="1"/>
  <c r="F30" i="2"/>
  <c r="G30" i="2" s="1"/>
  <c r="H30" i="2" s="1"/>
  <c r="O31" i="2" l="1"/>
  <c r="P31" i="2" s="1"/>
  <c r="Q31" i="2" s="1"/>
  <c r="F31" i="2"/>
  <c r="G31" i="2" s="1"/>
  <c r="H31" i="2" s="1"/>
  <c r="F32" i="2" l="1"/>
  <c r="G32" i="2" s="1"/>
  <c r="H32" i="2" s="1"/>
  <c r="O32" i="2"/>
  <c r="P32" i="2" s="1"/>
  <c r="Q32" i="2" s="1"/>
  <c r="O33" i="2" l="1"/>
  <c r="P33" i="2" s="1"/>
  <c r="Q33" i="2" s="1"/>
  <c r="F33" i="2"/>
  <c r="G33" i="2" s="1"/>
  <c r="H33" i="2" s="1"/>
  <c r="F34" i="2" l="1"/>
  <c r="G34" i="2" s="1"/>
  <c r="H34" i="2" s="1"/>
  <c r="O34" i="2"/>
  <c r="P34" i="2" s="1"/>
  <c r="Q34" i="2" s="1"/>
  <c r="O35" i="2" l="1"/>
  <c r="P35" i="2" s="1"/>
  <c r="Q35" i="2" s="1"/>
  <c r="F35" i="2"/>
  <c r="G35" i="2" s="1"/>
  <c r="H35" i="2" s="1"/>
  <c r="F36" i="2" l="1"/>
  <c r="G36" i="2" s="1"/>
  <c r="H36" i="2" s="1"/>
  <c r="O36" i="2"/>
  <c r="P36" i="2" s="1"/>
  <c r="Q36" i="2" s="1"/>
  <c r="O37" i="2" l="1"/>
  <c r="P37" i="2" s="1"/>
  <c r="Q37" i="2" s="1"/>
  <c r="F37" i="2"/>
  <c r="G37" i="2" s="1"/>
  <c r="H37" i="2" s="1"/>
  <c r="F38" i="2" l="1"/>
  <c r="G38" i="2" s="1"/>
  <c r="H38" i="2" s="1"/>
  <c r="O38" i="2"/>
  <c r="P38" i="2" s="1"/>
  <c r="Q38" i="2" s="1"/>
  <c r="O39" i="2" l="1"/>
  <c r="P39" i="2" s="1"/>
  <c r="Q39" i="2" s="1"/>
  <c r="F39" i="2"/>
  <c r="G39" i="2" s="1"/>
  <c r="H39" i="2" s="1"/>
  <c r="C17" i="1"/>
  <c r="F40" i="2" l="1"/>
  <c r="G40" i="2" s="1"/>
  <c r="H40" i="2" s="1"/>
  <c r="O40" i="2"/>
  <c r="P40" i="2" s="1"/>
  <c r="Q40" i="2" s="1"/>
  <c r="F41" i="2" l="1"/>
  <c r="G41" i="2" s="1"/>
  <c r="H41" i="2" s="1"/>
  <c r="O41" i="2"/>
  <c r="P41" i="2" s="1"/>
  <c r="Q41" i="2" s="1"/>
  <c r="O42" i="2" l="1"/>
  <c r="P42" i="2" s="1"/>
  <c r="Q42" i="2" s="1"/>
  <c r="F42" i="2"/>
  <c r="G42" i="2" s="1"/>
  <c r="H42" i="2" s="1"/>
  <c r="F43" i="2" l="1"/>
  <c r="G43" i="2" s="1"/>
  <c r="H43" i="2" s="1"/>
  <c r="O43" i="2"/>
  <c r="P43" i="2" s="1"/>
  <c r="Q43" i="2" s="1"/>
  <c r="O44" i="2" l="1"/>
  <c r="P44" i="2" s="1"/>
  <c r="Q44" i="2" s="1"/>
  <c r="F44" i="2"/>
  <c r="G44" i="2" s="1"/>
  <c r="H44" i="2" s="1"/>
  <c r="F45" i="2" l="1"/>
  <c r="G45" i="2" s="1"/>
  <c r="H45" i="2" s="1"/>
  <c r="O45" i="2"/>
  <c r="P45" i="2" s="1"/>
  <c r="Q45" i="2" s="1"/>
  <c r="O46" i="2" l="1"/>
  <c r="P46" i="2" s="1"/>
  <c r="Q46" i="2" s="1"/>
  <c r="F46" i="2"/>
  <c r="G46" i="2" s="1"/>
  <c r="H46" i="2" s="1"/>
  <c r="F47" i="2" l="1"/>
  <c r="G47" i="2" s="1"/>
  <c r="H47" i="2" s="1"/>
  <c r="O47" i="2"/>
  <c r="P47" i="2" s="1"/>
  <c r="Q47" i="2" s="1"/>
  <c r="O48" i="2" l="1"/>
  <c r="P48" i="2" s="1"/>
  <c r="Q48" i="2" s="1"/>
  <c r="F48" i="2"/>
  <c r="G48" i="2" s="1"/>
  <c r="H48" i="2" s="1"/>
  <c r="F49" i="2" l="1"/>
  <c r="G49" i="2" s="1"/>
  <c r="H49" i="2" s="1"/>
  <c r="O49" i="2"/>
  <c r="P49" i="2" s="1"/>
  <c r="Q49" i="2" s="1"/>
  <c r="F50" i="2" l="1"/>
  <c r="G50" i="2" s="1"/>
  <c r="H50" i="2" s="1"/>
  <c r="O50" i="2"/>
  <c r="P50" i="2" s="1"/>
  <c r="Q50" i="2" s="1"/>
  <c r="O51" i="2" l="1"/>
  <c r="P51" i="2" s="1"/>
  <c r="Q51" i="2" s="1"/>
  <c r="F51" i="2"/>
  <c r="G51" i="2" s="1"/>
  <c r="H51" i="2" s="1"/>
  <c r="C18" i="1"/>
  <c r="F52" i="2" l="1"/>
  <c r="G52" i="2" s="1"/>
  <c r="H52" i="2" s="1"/>
  <c r="O52" i="2"/>
  <c r="P52" i="2" s="1"/>
  <c r="Q52" i="2" s="1"/>
  <c r="F53" i="2" l="1"/>
  <c r="G53" i="2" s="1"/>
  <c r="H53" i="2" s="1"/>
  <c r="O53" i="2"/>
  <c r="P53" i="2" s="1"/>
  <c r="Q53" i="2" s="1"/>
  <c r="O54" i="2" l="1"/>
  <c r="P54" i="2" s="1"/>
  <c r="Q54" i="2" s="1"/>
  <c r="F54" i="2"/>
  <c r="G54" i="2" s="1"/>
  <c r="H54" i="2" s="1"/>
  <c r="F55" i="2" l="1"/>
  <c r="G55" i="2" s="1"/>
  <c r="H55" i="2" s="1"/>
  <c r="O55" i="2"/>
  <c r="P55" i="2" s="1"/>
  <c r="Q55" i="2" s="1"/>
  <c r="E16" i="1"/>
  <c r="O56" i="2" l="1"/>
  <c r="P56" i="2" s="1"/>
  <c r="Q56" i="2" s="1"/>
  <c r="F56" i="2"/>
  <c r="G56" i="2" s="1"/>
  <c r="H56" i="2" s="1"/>
  <c r="F57" i="2" l="1"/>
  <c r="G57" i="2" s="1"/>
  <c r="H57" i="2" s="1"/>
  <c r="O57" i="2"/>
  <c r="P57" i="2" s="1"/>
  <c r="Q57" i="2" s="1"/>
  <c r="F58" i="2" l="1"/>
  <c r="G58" i="2" s="1"/>
  <c r="H58" i="2" s="1"/>
  <c r="O58" i="2"/>
  <c r="P58" i="2" s="1"/>
  <c r="Q58" i="2" s="1"/>
  <c r="O59" i="2" l="1"/>
  <c r="P59" i="2" s="1"/>
  <c r="Q59" i="2" s="1"/>
  <c r="F59" i="2"/>
  <c r="G59" i="2" s="1"/>
  <c r="H59" i="2" s="1"/>
  <c r="F60" i="2" l="1"/>
  <c r="G60" i="2" s="1"/>
  <c r="H60" i="2" s="1"/>
  <c r="O60" i="2"/>
  <c r="P60" i="2" s="1"/>
  <c r="Q60" i="2" s="1"/>
  <c r="O61" i="2" l="1"/>
  <c r="P61" i="2" s="1"/>
  <c r="Q61" i="2" s="1"/>
  <c r="F61" i="2"/>
  <c r="G61" i="2" s="1"/>
  <c r="H61" i="2" s="1"/>
  <c r="F62" i="2" l="1"/>
  <c r="G62" i="2" s="1"/>
  <c r="H62" i="2" s="1"/>
  <c r="O62" i="2"/>
  <c r="P62" i="2" s="1"/>
  <c r="Q62" i="2" s="1"/>
  <c r="F63" i="2" l="1"/>
  <c r="G63" i="2" s="1"/>
  <c r="H63" i="2" s="1"/>
  <c r="C19" i="1"/>
  <c r="O63" i="2"/>
  <c r="P63" i="2" s="1"/>
  <c r="Q63" i="2" s="1"/>
  <c r="F64" i="2" l="1"/>
  <c r="G64" i="2" s="1"/>
  <c r="H64" i="2" s="1"/>
  <c r="O64" i="2"/>
  <c r="P64" i="2" s="1"/>
  <c r="Q64" i="2" s="1"/>
  <c r="F65" i="2" l="1"/>
  <c r="G65" i="2" s="1"/>
  <c r="H65" i="2" s="1"/>
  <c r="O65" i="2"/>
  <c r="P65" i="2" s="1"/>
  <c r="Q65" i="2" s="1"/>
  <c r="O66" i="2" l="1"/>
  <c r="P66" i="2" s="1"/>
  <c r="Q66" i="2" s="1"/>
  <c r="F66" i="2"/>
  <c r="G66" i="2" s="1"/>
  <c r="H66" i="2" s="1"/>
  <c r="F67" i="2" l="1"/>
  <c r="G67" i="2" s="1"/>
  <c r="H67" i="2" s="1"/>
  <c r="O67" i="2"/>
  <c r="P67" i="2" s="1"/>
  <c r="Q67" i="2" s="1"/>
  <c r="O68" i="2" l="1"/>
  <c r="P68" i="2" s="1"/>
  <c r="Q68" i="2" s="1"/>
  <c r="F68" i="2"/>
  <c r="G68" i="2" s="1"/>
  <c r="H68" i="2" s="1"/>
  <c r="F69" i="2" l="1"/>
  <c r="G69" i="2" s="1"/>
  <c r="H69" i="2" s="1"/>
  <c r="O69" i="2"/>
  <c r="P69" i="2" s="1"/>
  <c r="Q69" i="2" s="1"/>
  <c r="O70" i="2" l="1"/>
  <c r="P70" i="2" s="1"/>
  <c r="Q70" i="2" s="1"/>
  <c r="F70" i="2"/>
  <c r="G70" i="2" s="1"/>
  <c r="H70" i="2" s="1"/>
  <c r="F71" i="2" l="1"/>
  <c r="G71" i="2" s="1"/>
  <c r="H71" i="2" s="1"/>
  <c r="O71" i="2"/>
  <c r="P71" i="2" s="1"/>
  <c r="Q71" i="2" s="1"/>
  <c r="O72" i="2" l="1"/>
  <c r="P72" i="2" s="1"/>
  <c r="Q72" i="2" s="1"/>
  <c r="F72" i="2"/>
  <c r="G72" i="2" s="1"/>
  <c r="H72" i="2" s="1"/>
  <c r="F73" i="2" l="1"/>
  <c r="G73" i="2" s="1"/>
  <c r="H73" i="2" s="1"/>
  <c r="O73" i="2"/>
  <c r="P73" i="2" s="1"/>
  <c r="Q73" i="2" s="1"/>
  <c r="O74" i="2" l="1"/>
  <c r="P74" i="2" s="1"/>
  <c r="Q74" i="2" s="1"/>
  <c r="F74" i="2"/>
  <c r="G74" i="2" s="1"/>
  <c r="H74" i="2" s="1"/>
  <c r="F75" i="2" l="1"/>
  <c r="G75" i="2" s="1"/>
  <c r="H75" i="2" s="1"/>
  <c r="C20" i="1"/>
  <c r="O75" i="2"/>
  <c r="P75" i="2" s="1"/>
  <c r="Q75" i="2" s="1"/>
  <c r="O76" i="2" l="1"/>
  <c r="P76" i="2" s="1"/>
  <c r="Q76" i="2" s="1"/>
  <c r="F76" i="2"/>
  <c r="G76" i="2" s="1"/>
  <c r="H76" i="2" s="1"/>
  <c r="F77" i="2" l="1"/>
  <c r="G77" i="2" s="1"/>
  <c r="H77" i="2" s="1"/>
  <c r="O77" i="2"/>
  <c r="P77" i="2" s="1"/>
  <c r="Q77" i="2" s="1"/>
  <c r="O78" i="2" l="1"/>
  <c r="P78" i="2" s="1"/>
  <c r="Q78" i="2" s="1"/>
  <c r="F78" i="2"/>
  <c r="G78" i="2" s="1"/>
  <c r="H78" i="2" s="1"/>
  <c r="F79" i="2" l="1"/>
  <c r="G79" i="2" s="1"/>
  <c r="H79" i="2" s="1"/>
  <c r="O79" i="2"/>
  <c r="P79" i="2" s="1"/>
  <c r="Q79" i="2" s="1"/>
  <c r="O80" i="2" l="1"/>
  <c r="P80" i="2" s="1"/>
  <c r="Q80" i="2" s="1"/>
  <c r="F80" i="2"/>
  <c r="G80" i="2" s="1"/>
  <c r="H80" i="2" s="1"/>
  <c r="F81" i="2" l="1"/>
  <c r="G81" i="2" s="1"/>
  <c r="H81" i="2" s="1"/>
  <c r="O81" i="2"/>
  <c r="P81" i="2" s="1"/>
  <c r="Q81" i="2" s="1"/>
  <c r="E17" i="1"/>
  <c r="O82" i="2" l="1"/>
  <c r="P82" i="2" s="1"/>
  <c r="Q82" i="2" s="1"/>
  <c r="F82" i="2"/>
  <c r="G82" i="2" s="1"/>
  <c r="H82" i="2" s="1"/>
  <c r="F83" i="2" l="1"/>
  <c r="G83" i="2" s="1"/>
  <c r="H83" i="2" s="1"/>
  <c r="O83" i="2"/>
  <c r="P83" i="2" s="1"/>
  <c r="Q83" i="2" s="1"/>
  <c r="O84" i="2" l="1"/>
  <c r="P84" i="2" s="1"/>
  <c r="Q84" i="2" s="1"/>
  <c r="F84" i="2"/>
  <c r="G84" i="2" s="1"/>
  <c r="H84" i="2" s="1"/>
  <c r="F85" i="2" l="1"/>
  <c r="G85" i="2" s="1"/>
  <c r="H85" i="2" s="1"/>
  <c r="O85" i="2"/>
  <c r="P85" i="2" s="1"/>
  <c r="Q85" i="2" s="1"/>
  <c r="O86" i="2" l="1"/>
  <c r="P86" i="2" s="1"/>
  <c r="Q86" i="2" s="1"/>
  <c r="F86" i="2"/>
  <c r="G86" i="2" s="1"/>
  <c r="H86" i="2" s="1"/>
  <c r="F87" i="2" l="1"/>
  <c r="G87" i="2" s="1"/>
  <c r="H87" i="2" s="1"/>
  <c r="C21" i="1"/>
  <c r="O87" i="2"/>
  <c r="P87" i="2" s="1"/>
  <c r="Q87" i="2" s="1"/>
  <c r="O88" i="2" l="1"/>
  <c r="P88" i="2" s="1"/>
  <c r="Q88" i="2" s="1"/>
  <c r="F88" i="2"/>
  <c r="G88" i="2" s="1"/>
  <c r="H88" i="2" s="1"/>
  <c r="F89" i="2" l="1"/>
  <c r="G89" i="2" s="1"/>
  <c r="H89" i="2" s="1"/>
  <c r="O89" i="2"/>
  <c r="P89" i="2" s="1"/>
  <c r="Q89" i="2" s="1"/>
  <c r="O90" i="2" l="1"/>
  <c r="P90" i="2" s="1"/>
  <c r="Q90" i="2" s="1"/>
  <c r="F90" i="2"/>
  <c r="G90" i="2" s="1"/>
  <c r="H90" i="2" s="1"/>
  <c r="O91" i="2" l="1"/>
  <c r="P91" i="2" s="1"/>
  <c r="Q91" i="2" s="1"/>
  <c r="F91" i="2"/>
  <c r="G91" i="2" s="1"/>
  <c r="H91" i="2" s="1"/>
  <c r="O92" i="2" l="1"/>
  <c r="P92" i="2" s="1"/>
  <c r="Q92" i="2" s="1"/>
  <c r="F92" i="2"/>
  <c r="G92" i="2" s="1"/>
  <c r="H92" i="2" s="1"/>
  <c r="O93" i="2" l="1"/>
  <c r="P93" i="2" s="1"/>
  <c r="Q93" i="2" s="1"/>
  <c r="F93" i="2"/>
  <c r="G93" i="2" s="1"/>
  <c r="H93" i="2" s="1"/>
  <c r="O94" i="2" l="1"/>
  <c r="P94" i="2" s="1"/>
  <c r="Q94" i="2" s="1"/>
  <c r="F94" i="2"/>
  <c r="G94" i="2" s="1"/>
  <c r="H94" i="2" s="1"/>
  <c r="O95" i="2" l="1"/>
  <c r="P95" i="2" s="1"/>
  <c r="Q95" i="2" s="1"/>
  <c r="F95" i="2"/>
  <c r="G95" i="2" s="1"/>
  <c r="H95" i="2" s="1"/>
  <c r="O96" i="2" l="1"/>
  <c r="P96" i="2" s="1"/>
  <c r="Q96" i="2" s="1"/>
  <c r="F96" i="2"/>
  <c r="G96" i="2" s="1"/>
  <c r="H96" i="2" s="1"/>
  <c r="O97" i="2" l="1"/>
  <c r="P97" i="2" s="1"/>
  <c r="Q97" i="2" s="1"/>
  <c r="F97" i="2"/>
  <c r="G97" i="2" s="1"/>
  <c r="H97" i="2" s="1"/>
  <c r="O98" i="2" l="1"/>
  <c r="P98" i="2" s="1"/>
  <c r="Q98" i="2" s="1"/>
  <c r="F98" i="2"/>
  <c r="G98" i="2" s="1"/>
  <c r="H98" i="2" s="1"/>
  <c r="O99" i="2" l="1"/>
  <c r="P99" i="2" s="1"/>
  <c r="Q99" i="2" s="1"/>
  <c r="F99" i="2"/>
  <c r="G99" i="2" s="1"/>
  <c r="H99" i="2" s="1"/>
  <c r="C22" i="1"/>
  <c r="O100" i="2" l="1"/>
  <c r="P100" i="2" s="1"/>
  <c r="Q100" i="2" s="1"/>
  <c r="F100" i="2"/>
  <c r="G100" i="2" s="1"/>
  <c r="H100" i="2" s="1"/>
  <c r="O101" i="2" l="1"/>
  <c r="P101" i="2" s="1"/>
  <c r="Q101" i="2" s="1"/>
  <c r="F101" i="2"/>
  <c r="G101" i="2" s="1"/>
  <c r="H101" i="2" s="1"/>
  <c r="O102" i="2" l="1"/>
  <c r="P102" i="2" s="1"/>
  <c r="Q102" i="2" s="1"/>
  <c r="F102" i="2"/>
  <c r="G102" i="2" s="1"/>
  <c r="H102" i="2" s="1"/>
  <c r="O103" i="2" l="1"/>
  <c r="P103" i="2" s="1"/>
  <c r="Q103" i="2" s="1"/>
  <c r="F103" i="2"/>
  <c r="G103" i="2" s="1"/>
  <c r="H103" i="2" s="1"/>
  <c r="O104" i="2" l="1"/>
  <c r="P104" i="2" s="1"/>
  <c r="Q104" i="2" s="1"/>
  <c r="F104" i="2"/>
  <c r="G104" i="2" s="1"/>
  <c r="H104" i="2" s="1"/>
  <c r="O105" i="2" l="1"/>
  <c r="P105" i="2" s="1"/>
  <c r="Q105" i="2" s="1"/>
  <c r="F105" i="2"/>
  <c r="G105" i="2" s="1"/>
  <c r="H105" i="2" s="1"/>
  <c r="O106" i="2" l="1"/>
  <c r="P106" i="2" s="1"/>
  <c r="Q106" i="2" s="1"/>
  <c r="F106" i="2"/>
  <c r="G106" i="2" s="1"/>
  <c r="H106" i="2" s="1"/>
  <c r="O107" i="2" l="1"/>
  <c r="P107" i="2" s="1"/>
  <c r="Q107" i="2" s="1"/>
  <c r="E18" i="1"/>
  <c r="F107" i="2"/>
  <c r="G107" i="2" s="1"/>
  <c r="H107" i="2" s="1"/>
  <c r="O108" i="2" l="1"/>
  <c r="P108" i="2" s="1"/>
  <c r="Q108" i="2" s="1"/>
  <c r="F108" i="2"/>
  <c r="G108" i="2" s="1"/>
  <c r="H108" i="2" s="1"/>
  <c r="O109" i="2" l="1"/>
  <c r="P109" i="2" s="1"/>
  <c r="Q109" i="2" s="1"/>
  <c r="F109" i="2"/>
  <c r="G109" i="2" s="1"/>
  <c r="H109" i="2" s="1"/>
  <c r="O110" i="2" l="1"/>
  <c r="P110" i="2" s="1"/>
  <c r="Q110" i="2" s="1"/>
  <c r="F110" i="2"/>
  <c r="G110" i="2" s="1"/>
  <c r="H110" i="2" s="1"/>
  <c r="O111" i="2" l="1"/>
  <c r="P111" i="2" s="1"/>
  <c r="Q111" i="2" s="1"/>
  <c r="F111" i="2"/>
  <c r="G111" i="2" s="1"/>
  <c r="H111" i="2" s="1"/>
  <c r="C23" i="1"/>
  <c r="O112" i="2" l="1"/>
  <c r="P112" i="2" s="1"/>
  <c r="Q112" i="2" s="1"/>
  <c r="F112" i="2"/>
  <c r="G112" i="2" s="1"/>
  <c r="H112" i="2" s="1"/>
  <c r="O113" i="2" l="1"/>
  <c r="P113" i="2" s="1"/>
  <c r="Q113" i="2" s="1"/>
  <c r="F113" i="2"/>
  <c r="G113" i="2" s="1"/>
  <c r="H113" i="2" s="1"/>
  <c r="O114" i="2" l="1"/>
  <c r="P114" i="2" s="1"/>
  <c r="Q114" i="2" s="1"/>
  <c r="F114" i="2"/>
  <c r="G114" i="2" s="1"/>
  <c r="H114" i="2" s="1"/>
  <c r="O115" i="2" l="1"/>
  <c r="P115" i="2" s="1"/>
  <c r="Q115" i="2" s="1"/>
  <c r="F115" i="2"/>
  <c r="G115" i="2" s="1"/>
  <c r="H115" i="2" s="1"/>
  <c r="O116" i="2" l="1"/>
  <c r="P116" i="2" s="1"/>
  <c r="Q116" i="2" s="1"/>
  <c r="F116" i="2"/>
  <c r="G116" i="2" s="1"/>
  <c r="H116" i="2" s="1"/>
  <c r="O117" i="2" l="1"/>
  <c r="P117" i="2" s="1"/>
  <c r="Q117" i="2" s="1"/>
  <c r="F117" i="2"/>
  <c r="G117" i="2" s="1"/>
  <c r="H117" i="2" s="1"/>
  <c r="O118" i="2" l="1"/>
  <c r="P118" i="2" s="1"/>
  <c r="Q118" i="2" s="1"/>
  <c r="F118" i="2"/>
  <c r="G118" i="2" s="1"/>
  <c r="H118" i="2" s="1"/>
  <c r="O119" i="2" l="1"/>
  <c r="P119" i="2" s="1"/>
  <c r="Q119" i="2" s="1"/>
  <c r="F119" i="2"/>
  <c r="G119" i="2" s="1"/>
  <c r="H119" i="2" s="1"/>
  <c r="O120" i="2" l="1"/>
  <c r="P120" i="2" s="1"/>
  <c r="Q120" i="2" s="1"/>
  <c r="F120" i="2"/>
  <c r="G120" i="2" s="1"/>
  <c r="H120" i="2" s="1"/>
  <c r="O121" i="2" l="1"/>
  <c r="P121" i="2" s="1"/>
  <c r="Q121" i="2" s="1"/>
  <c r="F121" i="2"/>
  <c r="G121" i="2" s="1"/>
  <c r="H121" i="2" s="1"/>
  <c r="O122" i="2" l="1"/>
  <c r="P122" i="2" s="1"/>
  <c r="Q122" i="2" s="1"/>
  <c r="F122" i="2"/>
  <c r="G122" i="2" s="1"/>
  <c r="H122" i="2" s="1"/>
  <c r="O123" i="2" l="1"/>
  <c r="P123" i="2" s="1"/>
  <c r="Q123" i="2" s="1"/>
  <c r="F123" i="2"/>
  <c r="G123" i="2" s="1"/>
  <c r="H123" i="2" s="1"/>
  <c r="C24" i="1"/>
  <c r="O124" i="2" l="1"/>
  <c r="P124" i="2" s="1"/>
  <c r="Q124" i="2" s="1"/>
  <c r="F124" i="2"/>
  <c r="G124" i="2" s="1"/>
  <c r="H124" i="2" s="1"/>
  <c r="O125" i="2" l="1"/>
  <c r="P125" i="2" s="1"/>
  <c r="Q125" i="2" s="1"/>
  <c r="F125" i="2"/>
  <c r="G125" i="2" s="1"/>
  <c r="H125" i="2" s="1"/>
  <c r="O126" i="2" l="1"/>
  <c r="P126" i="2" s="1"/>
  <c r="Q126" i="2" s="1"/>
  <c r="F126" i="2"/>
  <c r="G126" i="2" s="1"/>
  <c r="H126" i="2" s="1"/>
  <c r="O127" i="2" l="1"/>
  <c r="P127" i="2" s="1"/>
  <c r="Q127" i="2" s="1"/>
  <c r="F127" i="2"/>
  <c r="G127" i="2" s="1"/>
  <c r="H127" i="2" s="1"/>
  <c r="O128" i="2" l="1"/>
  <c r="P128" i="2" s="1"/>
  <c r="Q128" i="2" s="1"/>
  <c r="F128" i="2"/>
  <c r="G128" i="2" s="1"/>
  <c r="H128" i="2" s="1"/>
  <c r="O129" i="2" l="1"/>
  <c r="P129" i="2" s="1"/>
  <c r="Q129" i="2" s="1"/>
  <c r="F129" i="2"/>
  <c r="G129" i="2" s="1"/>
  <c r="H129" i="2" s="1"/>
  <c r="O130" i="2" l="1"/>
  <c r="P130" i="2" s="1"/>
  <c r="Q130" i="2" s="1"/>
  <c r="F130" i="2"/>
  <c r="G130" i="2" s="1"/>
  <c r="H130" i="2" s="1"/>
  <c r="O131" i="2" l="1"/>
  <c r="P131" i="2" s="1"/>
  <c r="Q131" i="2" s="1"/>
  <c r="F131" i="2"/>
  <c r="G131" i="2" s="1"/>
  <c r="H131" i="2" s="1"/>
  <c r="O132" i="2" l="1"/>
  <c r="P132" i="2" s="1"/>
  <c r="Q132" i="2" s="1"/>
  <c r="F132" i="2"/>
  <c r="G132" i="2" s="1"/>
  <c r="H132" i="2" s="1"/>
  <c r="O133" i="2" l="1"/>
  <c r="P133" i="2" s="1"/>
  <c r="Q133" i="2" s="1"/>
  <c r="E19" i="1"/>
  <c r="F133" i="2"/>
  <c r="G133" i="2" s="1"/>
  <c r="H133" i="2" s="1"/>
  <c r="O134" i="2" l="1"/>
  <c r="P134" i="2" s="1"/>
  <c r="Q134" i="2" s="1"/>
  <c r="F134" i="2"/>
  <c r="G134" i="2" s="1"/>
  <c r="H134" i="2" s="1"/>
  <c r="O135" i="2" l="1"/>
  <c r="P135" i="2" s="1"/>
  <c r="Q135" i="2" s="1"/>
  <c r="F135" i="2"/>
  <c r="G135" i="2" s="1"/>
  <c r="H135" i="2" s="1"/>
  <c r="C25" i="1"/>
  <c r="O136" i="2" l="1"/>
  <c r="P136" i="2" s="1"/>
  <c r="Q136" i="2" s="1"/>
  <c r="F136" i="2"/>
  <c r="G136" i="2" s="1"/>
  <c r="H136" i="2" s="1"/>
  <c r="O137" i="2" l="1"/>
  <c r="P137" i="2" s="1"/>
  <c r="Q137" i="2" s="1"/>
  <c r="F137" i="2"/>
  <c r="G137" i="2" s="1"/>
  <c r="H137" i="2" s="1"/>
  <c r="O138" i="2" l="1"/>
  <c r="P138" i="2" s="1"/>
  <c r="Q138" i="2" s="1"/>
  <c r="F138" i="2"/>
  <c r="G138" i="2" s="1"/>
  <c r="H138" i="2" s="1"/>
  <c r="O139" i="2" l="1"/>
  <c r="P139" i="2" s="1"/>
  <c r="Q139" i="2" s="1"/>
  <c r="F139" i="2"/>
  <c r="G139" i="2" s="1"/>
  <c r="H139" i="2" s="1"/>
  <c r="O140" i="2" l="1"/>
  <c r="P140" i="2" s="1"/>
  <c r="Q140" i="2" s="1"/>
  <c r="F140" i="2"/>
  <c r="G140" i="2" s="1"/>
  <c r="H140" i="2" s="1"/>
  <c r="O141" i="2" l="1"/>
  <c r="P141" i="2" s="1"/>
  <c r="Q141" i="2" s="1"/>
  <c r="F141" i="2"/>
  <c r="G141" i="2" s="1"/>
  <c r="H141" i="2" s="1"/>
  <c r="O142" i="2" l="1"/>
  <c r="P142" i="2" s="1"/>
  <c r="Q142" i="2" s="1"/>
  <c r="F142" i="2"/>
  <c r="G142" i="2" s="1"/>
  <c r="H142" i="2" s="1"/>
  <c r="O143" i="2" l="1"/>
  <c r="P143" i="2" s="1"/>
  <c r="Q143" i="2" s="1"/>
  <c r="F143" i="2"/>
  <c r="G143" i="2" s="1"/>
  <c r="H143" i="2" s="1"/>
  <c r="O144" i="2" l="1"/>
  <c r="P144" i="2" s="1"/>
  <c r="Q144" i="2" s="1"/>
  <c r="F144" i="2"/>
  <c r="G144" i="2" s="1"/>
  <c r="H144" i="2" s="1"/>
  <c r="O145" i="2" l="1"/>
  <c r="P145" i="2" s="1"/>
  <c r="Q145" i="2" s="1"/>
  <c r="F145" i="2"/>
  <c r="G145" i="2" s="1"/>
  <c r="H145" i="2" s="1"/>
  <c r="O146" i="2" l="1"/>
  <c r="P146" i="2" s="1"/>
  <c r="Q146" i="2" s="1"/>
  <c r="F146" i="2"/>
  <c r="G146" i="2" s="1"/>
  <c r="H146" i="2" s="1"/>
  <c r="F147" i="2" l="1"/>
  <c r="G147" i="2" s="1"/>
  <c r="H147" i="2" s="1"/>
  <c r="C26" i="1"/>
  <c r="O147" i="2"/>
  <c r="P147" i="2" s="1"/>
  <c r="Q147" i="2" s="1"/>
  <c r="F148" i="2" l="1"/>
  <c r="G148" i="2" s="1"/>
  <c r="H148" i="2" s="1"/>
  <c r="O148" i="2"/>
  <c r="P148" i="2" s="1"/>
  <c r="Q148" i="2" s="1"/>
  <c r="F149" i="2" l="1"/>
  <c r="G149" i="2" s="1"/>
  <c r="H149" i="2" s="1"/>
  <c r="O149" i="2"/>
  <c r="P149" i="2" s="1"/>
  <c r="Q149" i="2" s="1"/>
  <c r="F150" i="2" l="1"/>
  <c r="G150" i="2" s="1"/>
  <c r="H150" i="2" s="1"/>
  <c r="O150" i="2"/>
  <c r="P150" i="2" s="1"/>
  <c r="Q150" i="2" s="1"/>
  <c r="F151" i="2" l="1"/>
  <c r="G151" i="2" s="1"/>
  <c r="H151" i="2" s="1"/>
  <c r="O151" i="2"/>
  <c r="P151" i="2" s="1"/>
  <c r="Q151" i="2" s="1"/>
  <c r="F152" i="2" l="1"/>
  <c r="G152" i="2" s="1"/>
  <c r="H152" i="2" s="1"/>
  <c r="O152" i="2"/>
  <c r="P152" i="2" s="1"/>
  <c r="Q152" i="2" s="1"/>
  <c r="F153" i="2" l="1"/>
  <c r="G153" i="2" s="1"/>
  <c r="H153" i="2" s="1"/>
  <c r="O153" i="2"/>
  <c r="P153" i="2" s="1"/>
  <c r="Q153" i="2" s="1"/>
  <c r="F154" i="2" l="1"/>
  <c r="G154" i="2" s="1"/>
  <c r="H154" i="2" s="1"/>
  <c r="O154" i="2"/>
  <c r="P154" i="2" s="1"/>
  <c r="Q154" i="2" s="1"/>
  <c r="F155" i="2" l="1"/>
  <c r="G155" i="2" s="1"/>
  <c r="H155" i="2" s="1"/>
  <c r="O155" i="2"/>
  <c r="P155" i="2" s="1"/>
  <c r="Q155" i="2" s="1"/>
  <c r="F156" i="2" l="1"/>
  <c r="G156" i="2" s="1"/>
  <c r="H156" i="2" s="1"/>
  <c r="O156" i="2"/>
  <c r="P156" i="2" s="1"/>
  <c r="Q156" i="2" s="1"/>
  <c r="O157" i="2" l="1"/>
  <c r="P157" i="2" s="1"/>
  <c r="Q157" i="2" s="1"/>
  <c r="F157" i="2"/>
  <c r="G157" i="2" s="1"/>
  <c r="H157" i="2" s="1"/>
  <c r="F158" i="2" l="1"/>
  <c r="G158" i="2" s="1"/>
  <c r="H158" i="2" s="1"/>
  <c r="O158" i="2"/>
  <c r="P158" i="2" s="1"/>
  <c r="Q158" i="2" s="1"/>
  <c r="O159" i="2" l="1"/>
  <c r="P159" i="2" s="1"/>
  <c r="Q159" i="2" s="1"/>
  <c r="E20" i="1"/>
  <c r="F159" i="2"/>
  <c r="G159" i="2" s="1"/>
  <c r="H159" i="2" s="1"/>
  <c r="C27" i="1"/>
  <c r="O160" i="2" l="1"/>
  <c r="P160" i="2" s="1"/>
  <c r="Q160" i="2" s="1"/>
  <c r="F160" i="2"/>
  <c r="G160" i="2" s="1"/>
  <c r="H160" i="2" s="1"/>
  <c r="F161" i="2" l="1"/>
  <c r="G161" i="2" s="1"/>
  <c r="H161" i="2" s="1"/>
  <c r="O161" i="2"/>
  <c r="P161" i="2" s="1"/>
  <c r="Q161" i="2" s="1"/>
  <c r="O162" i="2" l="1"/>
  <c r="P162" i="2" s="1"/>
  <c r="Q162" i="2" s="1"/>
  <c r="F162" i="2"/>
  <c r="G162" i="2" s="1"/>
  <c r="H162" i="2" s="1"/>
  <c r="F163" i="2" l="1"/>
  <c r="G163" i="2" s="1"/>
  <c r="H163" i="2" s="1"/>
  <c r="O163" i="2"/>
  <c r="P163" i="2" s="1"/>
  <c r="Q163" i="2" s="1"/>
  <c r="O164" i="2" l="1"/>
  <c r="P164" i="2" s="1"/>
  <c r="Q164" i="2" s="1"/>
  <c r="F164" i="2"/>
  <c r="G164" i="2" s="1"/>
  <c r="H164" i="2" s="1"/>
  <c r="F165" i="2" l="1"/>
  <c r="G165" i="2" s="1"/>
  <c r="H165" i="2" s="1"/>
  <c r="O165" i="2"/>
  <c r="P165" i="2" s="1"/>
  <c r="Q165" i="2" s="1"/>
  <c r="O166" i="2" l="1"/>
  <c r="P166" i="2" s="1"/>
  <c r="Q166" i="2" s="1"/>
  <c r="F166" i="2"/>
  <c r="G166" i="2" s="1"/>
  <c r="H166" i="2" s="1"/>
  <c r="F167" i="2" l="1"/>
  <c r="G167" i="2" s="1"/>
  <c r="H167" i="2" s="1"/>
  <c r="O167" i="2"/>
  <c r="P167" i="2" s="1"/>
  <c r="Q167" i="2" s="1"/>
  <c r="O168" i="2" l="1"/>
  <c r="P168" i="2" s="1"/>
  <c r="Q168" i="2" s="1"/>
  <c r="F168" i="2"/>
  <c r="G168" i="2" s="1"/>
  <c r="H168" i="2" s="1"/>
  <c r="F169" i="2" l="1"/>
  <c r="G169" i="2" s="1"/>
  <c r="H169" i="2" s="1"/>
  <c r="O169" i="2"/>
  <c r="P169" i="2" s="1"/>
  <c r="Q169" i="2" s="1"/>
  <c r="O170" i="2" l="1"/>
  <c r="P170" i="2" s="1"/>
  <c r="Q170" i="2" s="1"/>
  <c r="F170" i="2"/>
  <c r="G170" i="2" s="1"/>
  <c r="H170" i="2" s="1"/>
  <c r="F171" i="2" l="1"/>
  <c r="G171" i="2" s="1"/>
  <c r="H171" i="2" s="1"/>
  <c r="C28" i="1"/>
  <c r="O171" i="2"/>
  <c r="P171" i="2" s="1"/>
  <c r="Q171" i="2" s="1"/>
  <c r="O172" i="2" l="1"/>
  <c r="P172" i="2" s="1"/>
  <c r="Q172" i="2" s="1"/>
  <c r="F172" i="2"/>
  <c r="G172" i="2" s="1"/>
  <c r="H172" i="2" s="1"/>
  <c r="F173" i="2" l="1"/>
  <c r="G173" i="2" s="1"/>
  <c r="H173" i="2" s="1"/>
  <c r="O173" i="2"/>
  <c r="P173" i="2" s="1"/>
  <c r="Q173" i="2" s="1"/>
  <c r="O174" i="2" l="1"/>
  <c r="P174" i="2" s="1"/>
  <c r="Q174" i="2" s="1"/>
  <c r="F174" i="2"/>
  <c r="G174" i="2" s="1"/>
  <c r="H174" i="2" s="1"/>
  <c r="F175" i="2" l="1"/>
  <c r="G175" i="2" s="1"/>
  <c r="H175" i="2" s="1"/>
  <c r="O175" i="2"/>
  <c r="P175" i="2" s="1"/>
  <c r="Q175" i="2" s="1"/>
  <c r="O176" i="2" l="1"/>
  <c r="P176" i="2" s="1"/>
  <c r="Q176" i="2" s="1"/>
  <c r="F176" i="2"/>
  <c r="G176" i="2" s="1"/>
  <c r="H176" i="2" s="1"/>
  <c r="F177" i="2" l="1"/>
  <c r="G177" i="2" s="1"/>
  <c r="H177" i="2" s="1"/>
  <c r="O177" i="2"/>
  <c r="P177" i="2" s="1"/>
  <c r="Q177" i="2" s="1"/>
  <c r="O178" i="2" l="1"/>
  <c r="P178" i="2" s="1"/>
  <c r="Q178" i="2" s="1"/>
  <c r="F178" i="2"/>
  <c r="G178" i="2" s="1"/>
  <c r="H178" i="2" s="1"/>
  <c r="F179" i="2" l="1"/>
  <c r="G179" i="2" s="1"/>
  <c r="H179" i="2" s="1"/>
  <c r="O179" i="2"/>
  <c r="P179" i="2" s="1"/>
  <c r="Q179" i="2" s="1"/>
  <c r="O180" i="2" l="1"/>
  <c r="P180" i="2" s="1"/>
  <c r="Q180" i="2" s="1"/>
  <c r="F180" i="2"/>
  <c r="G180" i="2" s="1"/>
  <c r="H180" i="2" s="1"/>
  <c r="F181" i="2" l="1"/>
  <c r="G181" i="2" s="1"/>
  <c r="H181" i="2" s="1"/>
  <c r="O181" i="2"/>
  <c r="P181" i="2" s="1"/>
  <c r="Q181" i="2" s="1"/>
  <c r="O182" i="2" l="1"/>
  <c r="P182" i="2" s="1"/>
  <c r="Q182" i="2" s="1"/>
  <c r="F182" i="2"/>
  <c r="G182" i="2" s="1"/>
  <c r="H182" i="2" s="1"/>
  <c r="F183" i="2" l="1"/>
  <c r="G183" i="2" s="1"/>
  <c r="H183" i="2" s="1"/>
  <c r="C29" i="1"/>
  <c r="O183" i="2"/>
  <c r="P183" i="2" s="1"/>
  <c r="Q183" i="2" s="1"/>
  <c r="O184" i="2" l="1"/>
  <c r="P184" i="2" s="1"/>
  <c r="Q184" i="2" s="1"/>
  <c r="F184" i="2"/>
  <c r="G184" i="2" s="1"/>
  <c r="H184" i="2" s="1"/>
  <c r="F185" i="2" l="1"/>
  <c r="G185" i="2" s="1"/>
  <c r="H185" i="2" s="1"/>
  <c r="O185" i="2"/>
  <c r="P185" i="2" s="1"/>
  <c r="Q185" i="2" s="1"/>
  <c r="E21" i="1"/>
  <c r="F186" i="2" l="1"/>
  <c r="G186" i="2" s="1"/>
  <c r="H186" i="2" s="1"/>
  <c r="O186" i="2"/>
  <c r="P186" i="2" s="1"/>
  <c r="Q186" i="2" s="1"/>
  <c r="O187" i="2" l="1"/>
  <c r="P187" i="2" s="1"/>
  <c r="Q187" i="2" s="1"/>
  <c r="F187" i="2"/>
  <c r="G187" i="2" s="1"/>
  <c r="H187" i="2" s="1"/>
  <c r="F188" i="2" l="1"/>
  <c r="G188" i="2" s="1"/>
  <c r="H188" i="2" s="1"/>
  <c r="O188" i="2"/>
  <c r="P188" i="2" s="1"/>
  <c r="Q188" i="2" s="1"/>
  <c r="O189" i="2" l="1"/>
  <c r="P189" i="2" s="1"/>
  <c r="Q189" i="2" s="1"/>
  <c r="F189" i="2"/>
  <c r="G189" i="2" s="1"/>
  <c r="H189" i="2" s="1"/>
  <c r="F190" i="2" l="1"/>
  <c r="G190" i="2" s="1"/>
  <c r="H190" i="2" s="1"/>
  <c r="O190" i="2"/>
  <c r="P190" i="2" s="1"/>
  <c r="Q190" i="2" s="1"/>
  <c r="O191" i="2" l="1"/>
  <c r="P191" i="2" s="1"/>
  <c r="Q191" i="2" s="1"/>
  <c r="F191" i="2"/>
  <c r="G191" i="2" s="1"/>
  <c r="H191" i="2" s="1"/>
  <c r="F192" i="2" l="1"/>
  <c r="G192" i="2" s="1"/>
  <c r="H192" i="2" s="1"/>
  <c r="O192" i="2"/>
  <c r="P192" i="2" s="1"/>
  <c r="Q192" i="2" s="1"/>
  <c r="O193" i="2" l="1"/>
  <c r="P193" i="2" s="1"/>
  <c r="Q193" i="2" s="1"/>
  <c r="F193" i="2"/>
  <c r="G193" i="2" s="1"/>
  <c r="H193" i="2" s="1"/>
  <c r="F194" i="2" l="1"/>
  <c r="G194" i="2" s="1"/>
  <c r="H194" i="2" s="1"/>
  <c r="O194" i="2"/>
  <c r="P194" i="2" s="1"/>
  <c r="Q194" i="2" s="1"/>
  <c r="O195" i="2" l="1"/>
  <c r="P195" i="2" s="1"/>
  <c r="Q195" i="2" s="1"/>
  <c r="F195" i="2"/>
  <c r="G195" i="2" s="1"/>
  <c r="H195" i="2" s="1"/>
  <c r="C30" i="1"/>
  <c r="F196" i="2" l="1"/>
  <c r="G196" i="2" s="1"/>
  <c r="H196" i="2" s="1"/>
  <c r="O196" i="2"/>
  <c r="P196" i="2" s="1"/>
  <c r="Q196" i="2" s="1"/>
  <c r="O197" i="2" l="1"/>
  <c r="P197" i="2" s="1"/>
  <c r="Q197" i="2" s="1"/>
  <c r="F197" i="2"/>
  <c r="G197" i="2" s="1"/>
  <c r="H197" i="2" s="1"/>
  <c r="F198" i="2" l="1"/>
  <c r="G198" i="2" s="1"/>
  <c r="H198" i="2" s="1"/>
  <c r="O198" i="2"/>
  <c r="P198" i="2" s="1"/>
  <c r="Q198" i="2" s="1"/>
  <c r="O199" i="2" l="1"/>
  <c r="P199" i="2" s="1"/>
  <c r="Q199" i="2" s="1"/>
  <c r="F199" i="2"/>
  <c r="G199" i="2" s="1"/>
  <c r="H199" i="2" s="1"/>
  <c r="F200" i="2" l="1"/>
  <c r="G200" i="2" s="1"/>
  <c r="H200" i="2" s="1"/>
  <c r="O200" i="2"/>
  <c r="P200" i="2" s="1"/>
  <c r="Q200" i="2" s="1"/>
  <c r="O201" i="2" l="1"/>
  <c r="P201" i="2" s="1"/>
  <c r="Q201" i="2" s="1"/>
  <c r="F201" i="2"/>
  <c r="G201" i="2" s="1"/>
  <c r="H201" i="2" s="1"/>
  <c r="F202" i="2" l="1"/>
  <c r="G202" i="2" s="1"/>
  <c r="H202" i="2" s="1"/>
  <c r="O202" i="2"/>
  <c r="P202" i="2" s="1"/>
  <c r="Q202" i="2" s="1"/>
  <c r="F203" i="2" l="1"/>
  <c r="G203" i="2" s="1"/>
  <c r="H203" i="2" s="1"/>
  <c r="O203" i="2"/>
  <c r="P203" i="2" s="1"/>
  <c r="Q203" i="2" s="1"/>
  <c r="O204" i="2" l="1"/>
  <c r="P204" i="2" s="1"/>
  <c r="Q204" i="2" s="1"/>
  <c r="F204" i="2"/>
  <c r="G204" i="2" s="1"/>
  <c r="H204" i="2" s="1"/>
  <c r="F205" i="2" l="1"/>
  <c r="G205" i="2" s="1"/>
  <c r="H205" i="2" s="1"/>
  <c r="O205" i="2"/>
  <c r="P205" i="2" s="1"/>
  <c r="Q205" i="2" s="1"/>
  <c r="O206" i="2" l="1"/>
  <c r="P206" i="2" s="1"/>
  <c r="Q206" i="2" s="1"/>
  <c r="F206" i="2"/>
  <c r="G206" i="2" s="1"/>
  <c r="H206" i="2" s="1"/>
  <c r="F207" i="2" l="1"/>
  <c r="G207" i="2" s="1"/>
  <c r="H207" i="2" s="1"/>
  <c r="C31" i="1"/>
  <c r="O207" i="2"/>
  <c r="P207" i="2" s="1"/>
  <c r="Q207" i="2" s="1"/>
  <c r="O208" i="2" l="1"/>
  <c r="P208" i="2" s="1"/>
  <c r="Q208" i="2" s="1"/>
  <c r="F208" i="2"/>
  <c r="G208" i="2" s="1"/>
  <c r="H208" i="2" s="1"/>
  <c r="F209" i="2" l="1"/>
  <c r="G209" i="2" s="1"/>
  <c r="H209" i="2" s="1"/>
  <c r="O209" i="2"/>
  <c r="P209" i="2" s="1"/>
  <c r="Q209" i="2" s="1"/>
  <c r="O210" i="2" l="1"/>
  <c r="P210" i="2" s="1"/>
  <c r="Q210" i="2" s="1"/>
  <c r="F210" i="2"/>
  <c r="G210" i="2" s="1"/>
  <c r="H210" i="2" s="1"/>
  <c r="F211" i="2" l="1"/>
  <c r="G211" i="2" s="1"/>
  <c r="H211" i="2" s="1"/>
  <c r="O211" i="2"/>
  <c r="P211" i="2" s="1"/>
  <c r="Q211" i="2" s="1"/>
  <c r="E22" i="1"/>
  <c r="O212" i="2" l="1"/>
  <c r="P212" i="2" s="1"/>
  <c r="Q212" i="2" s="1"/>
  <c r="F212" i="2"/>
  <c r="G212" i="2" s="1"/>
  <c r="H212" i="2" s="1"/>
  <c r="F213" i="2" l="1"/>
  <c r="G213" i="2" s="1"/>
  <c r="H213" i="2" s="1"/>
  <c r="O213" i="2"/>
  <c r="P213" i="2" s="1"/>
  <c r="Q213" i="2" s="1"/>
  <c r="O214" i="2" l="1"/>
  <c r="P214" i="2" s="1"/>
  <c r="Q214" i="2" s="1"/>
  <c r="F214" i="2"/>
  <c r="G214" i="2" s="1"/>
  <c r="H214" i="2" s="1"/>
  <c r="F215" i="2" l="1"/>
  <c r="G215" i="2" s="1"/>
  <c r="H215" i="2" s="1"/>
  <c r="O215" i="2"/>
  <c r="P215" i="2" s="1"/>
  <c r="Q215" i="2" s="1"/>
  <c r="O216" i="2" l="1"/>
  <c r="P216" i="2" s="1"/>
  <c r="Q216" i="2" s="1"/>
  <c r="F216" i="2"/>
  <c r="G216" i="2" s="1"/>
  <c r="H216" i="2" s="1"/>
  <c r="F217" i="2" l="1"/>
  <c r="G217" i="2" s="1"/>
  <c r="H217" i="2" s="1"/>
  <c r="O217" i="2"/>
  <c r="P217" i="2" s="1"/>
  <c r="Q217" i="2" s="1"/>
  <c r="O218" i="2" l="1"/>
  <c r="P218" i="2" s="1"/>
  <c r="Q218" i="2" s="1"/>
  <c r="F218" i="2"/>
  <c r="G218" i="2" s="1"/>
  <c r="H218" i="2" s="1"/>
  <c r="F219" i="2" l="1"/>
  <c r="G219" i="2" s="1"/>
  <c r="H219" i="2" s="1"/>
  <c r="C32" i="1"/>
  <c r="O219" i="2"/>
  <c r="P219" i="2" s="1"/>
  <c r="Q219" i="2" s="1"/>
  <c r="O220" i="2" l="1"/>
  <c r="P220" i="2" s="1"/>
  <c r="Q220" i="2" s="1"/>
  <c r="F220" i="2"/>
  <c r="G220" i="2" s="1"/>
  <c r="H220" i="2" s="1"/>
  <c r="F221" i="2" l="1"/>
  <c r="G221" i="2" s="1"/>
  <c r="H221" i="2" s="1"/>
  <c r="O221" i="2"/>
  <c r="P221" i="2" s="1"/>
  <c r="Q221" i="2" s="1"/>
  <c r="O222" i="2" l="1"/>
  <c r="P222" i="2" s="1"/>
  <c r="Q222" i="2" s="1"/>
  <c r="F222" i="2"/>
  <c r="G222" i="2" s="1"/>
  <c r="H222" i="2" s="1"/>
  <c r="F223" i="2" l="1"/>
  <c r="G223" i="2" s="1"/>
  <c r="H223" i="2" s="1"/>
  <c r="O223" i="2"/>
  <c r="P223" i="2" s="1"/>
  <c r="Q223" i="2" s="1"/>
  <c r="O224" i="2" l="1"/>
  <c r="P224" i="2" s="1"/>
  <c r="Q224" i="2" s="1"/>
  <c r="F224" i="2"/>
  <c r="G224" i="2" s="1"/>
  <c r="H224" i="2" s="1"/>
  <c r="F225" i="2" l="1"/>
  <c r="G225" i="2" s="1"/>
  <c r="H225" i="2" s="1"/>
  <c r="O225" i="2"/>
  <c r="P225" i="2" s="1"/>
  <c r="Q225" i="2" s="1"/>
  <c r="O226" i="2" l="1"/>
  <c r="P226" i="2" s="1"/>
  <c r="Q226" i="2" s="1"/>
  <c r="F226" i="2"/>
  <c r="G226" i="2" s="1"/>
  <c r="H226" i="2" s="1"/>
  <c r="F227" i="2" l="1"/>
  <c r="G227" i="2" s="1"/>
  <c r="H227" i="2" s="1"/>
  <c r="O227" i="2"/>
  <c r="P227" i="2" s="1"/>
  <c r="Q227" i="2" s="1"/>
  <c r="O228" i="2" l="1"/>
  <c r="P228" i="2" s="1"/>
  <c r="Q228" i="2" s="1"/>
  <c r="F228" i="2"/>
  <c r="G228" i="2" s="1"/>
  <c r="H228" i="2" s="1"/>
  <c r="F229" i="2" l="1"/>
  <c r="G229" i="2" s="1"/>
  <c r="H229" i="2" s="1"/>
  <c r="O229" i="2"/>
  <c r="P229" i="2" s="1"/>
  <c r="Q229" i="2" s="1"/>
  <c r="O230" i="2" l="1"/>
  <c r="P230" i="2" s="1"/>
  <c r="Q230" i="2" s="1"/>
  <c r="F230" i="2"/>
  <c r="G230" i="2" s="1"/>
  <c r="H230" i="2" s="1"/>
  <c r="F231" i="2" l="1"/>
  <c r="G231" i="2" s="1"/>
  <c r="H231" i="2" s="1"/>
  <c r="C33" i="1"/>
  <c r="O231" i="2"/>
  <c r="P231" i="2" s="1"/>
  <c r="Q231" i="2" s="1"/>
  <c r="O232" i="2" l="1"/>
  <c r="P232" i="2" s="1"/>
  <c r="Q232" i="2" s="1"/>
  <c r="F232" i="2"/>
  <c r="G232" i="2" s="1"/>
  <c r="H232" i="2" s="1"/>
  <c r="F233" i="2" l="1"/>
  <c r="G233" i="2" s="1"/>
  <c r="H233" i="2" s="1"/>
  <c r="O233" i="2"/>
  <c r="P233" i="2" s="1"/>
  <c r="Q233" i="2" s="1"/>
  <c r="O234" i="2" l="1"/>
  <c r="P234" i="2" s="1"/>
  <c r="Q234" i="2" s="1"/>
  <c r="F234" i="2"/>
  <c r="G234" i="2" s="1"/>
  <c r="H234" i="2" s="1"/>
  <c r="F235" i="2" l="1"/>
  <c r="G235" i="2" s="1"/>
  <c r="H235" i="2" s="1"/>
  <c r="O235" i="2"/>
  <c r="P235" i="2" s="1"/>
  <c r="Q235" i="2" s="1"/>
  <c r="O236" i="2" l="1"/>
  <c r="P236" i="2" s="1"/>
  <c r="Q236" i="2" s="1"/>
  <c r="F236" i="2"/>
  <c r="G236" i="2" s="1"/>
  <c r="H236" i="2" s="1"/>
  <c r="F237" i="2" l="1"/>
  <c r="G237" i="2" s="1"/>
  <c r="H237" i="2" s="1"/>
  <c r="O237" i="2"/>
  <c r="P237" i="2" s="1"/>
  <c r="Q237" i="2" s="1"/>
  <c r="E23" i="1"/>
  <c r="O238" i="2" l="1"/>
  <c r="P238" i="2" s="1"/>
  <c r="Q238" i="2" s="1"/>
  <c r="F238" i="2"/>
  <c r="G238" i="2" s="1"/>
  <c r="H238" i="2" s="1"/>
  <c r="F239" i="2" l="1"/>
  <c r="G239" i="2" s="1"/>
  <c r="H239" i="2" s="1"/>
  <c r="O239" i="2"/>
  <c r="P239" i="2" s="1"/>
  <c r="Q239" i="2" s="1"/>
  <c r="O240" i="2" l="1"/>
  <c r="P240" i="2" s="1"/>
  <c r="Q240" i="2" s="1"/>
  <c r="F240" i="2"/>
  <c r="G240" i="2" s="1"/>
  <c r="H240" i="2" s="1"/>
  <c r="F241" i="2" l="1"/>
  <c r="G241" i="2" s="1"/>
  <c r="H241" i="2" s="1"/>
  <c r="F242" i="2" s="1"/>
  <c r="G242" i="2" s="1"/>
  <c r="O241" i="2"/>
  <c r="P241" i="2" s="1"/>
  <c r="Q241" i="2" s="1"/>
  <c r="O242" i="2" l="1"/>
  <c r="P242" i="2" s="1"/>
  <c r="Q242" i="2" s="1"/>
  <c r="O243" i="2" l="1"/>
  <c r="P243" i="2" s="1"/>
  <c r="Q243" i="2" s="1"/>
  <c r="O244" i="2" l="1"/>
  <c r="P244" i="2" s="1"/>
  <c r="Q244" i="2" s="1"/>
  <c r="O245" i="2" l="1"/>
  <c r="P245" i="2" s="1"/>
  <c r="Q245" i="2" s="1"/>
  <c r="O246" i="2" l="1"/>
  <c r="P246" i="2" s="1"/>
  <c r="Q246" i="2" s="1"/>
  <c r="O247" i="2" l="1"/>
  <c r="P247" i="2" s="1"/>
  <c r="Q247" i="2" s="1"/>
  <c r="O248" i="2" l="1"/>
  <c r="P248" i="2" s="1"/>
  <c r="Q248" i="2" s="1"/>
  <c r="O249" i="2" l="1"/>
  <c r="P249" i="2" s="1"/>
  <c r="Q249" i="2" s="1"/>
  <c r="O250" i="2" l="1"/>
  <c r="P250" i="2" s="1"/>
  <c r="Q250" i="2" s="1"/>
  <c r="O251" i="2" l="1"/>
  <c r="P251" i="2" s="1"/>
  <c r="Q251" i="2" s="1"/>
  <c r="O252" i="2" l="1"/>
  <c r="P252" i="2" s="1"/>
  <c r="Q252" i="2" s="1"/>
  <c r="O253" i="2" l="1"/>
  <c r="P253" i="2" s="1"/>
  <c r="Q253" i="2" s="1"/>
  <c r="O254" i="2" l="1"/>
  <c r="P254" i="2" s="1"/>
  <c r="Q254" i="2" s="1"/>
  <c r="O255" i="2" l="1"/>
  <c r="P255" i="2" s="1"/>
  <c r="Q255" i="2" s="1"/>
  <c r="O256" i="2" l="1"/>
  <c r="P256" i="2" s="1"/>
  <c r="Q256" i="2" s="1"/>
  <c r="O257" i="2" l="1"/>
  <c r="P257" i="2" s="1"/>
  <c r="Q257" i="2" s="1"/>
  <c r="O258" i="2" l="1"/>
  <c r="P258" i="2" s="1"/>
  <c r="Q258" i="2" s="1"/>
  <c r="O259" i="2" l="1"/>
  <c r="P259" i="2" s="1"/>
  <c r="Q259" i="2" s="1"/>
  <c r="O260" i="2" l="1"/>
  <c r="P260" i="2" s="1"/>
  <c r="Q260" i="2" s="1"/>
  <c r="O261" i="2" l="1"/>
  <c r="P261" i="2" s="1"/>
  <c r="Q261" i="2" s="1"/>
  <c r="O262" i="2" l="1"/>
  <c r="P262" i="2" s="1"/>
  <c r="Q262" i="2" s="1"/>
  <c r="O263" i="2" l="1"/>
  <c r="P263" i="2" s="1"/>
  <c r="Q263" i="2" s="1"/>
  <c r="E24" i="1"/>
  <c r="O264" i="2" l="1"/>
  <c r="P264" i="2" s="1"/>
  <c r="Q264" i="2" s="1"/>
  <c r="O265" i="2" l="1"/>
  <c r="P265" i="2" s="1"/>
  <c r="Q265" i="2" s="1"/>
  <c r="O266" i="2" l="1"/>
  <c r="P266" i="2" s="1"/>
  <c r="Q266" i="2" s="1"/>
  <c r="O267" i="2" l="1"/>
  <c r="P267" i="2" s="1"/>
  <c r="Q267" i="2" s="1"/>
  <c r="O268" i="2" l="1"/>
  <c r="P268" i="2" s="1"/>
  <c r="Q268" i="2" s="1"/>
  <c r="O269" i="2" l="1"/>
  <c r="P269" i="2" s="1"/>
  <c r="Q269" i="2" s="1"/>
  <c r="O270" i="2" l="1"/>
  <c r="P270" i="2" s="1"/>
  <c r="Q270" i="2" s="1"/>
  <c r="O271" i="2" l="1"/>
  <c r="P271" i="2" s="1"/>
  <c r="Q271" i="2" s="1"/>
  <c r="O272" i="2" l="1"/>
  <c r="P272" i="2" s="1"/>
  <c r="Q272" i="2" s="1"/>
  <c r="O273" i="2" l="1"/>
  <c r="P273" i="2" s="1"/>
  <c r="Q273" i="2" s="1"/>
  <c r="O274" i="2" l="1"/>
  <c r="P274" i="2" s="1"/>
  <c r="Q274" i="2" s="1"/>
  <c r="O275" i="2" l="1"/>
  <c r="P275" i="2" s="1"/>
  <c r="Q275" i="2" s="1"/>
  <c r="O276" i="2" l="1"/>
  <c r="P276" i="2" s="1"/>
  <c r="Q276" i="2" s="1"/>
  <c r="O277" i="2" l="1"/>
  <c r="P277" i="2" s="1"/>
  <c r="Q277" i="2" s="1"/>
  <c r="O278" i="2" l="1"/>
  <c r="P278" i="2" s="1"/>
  <c r="Q278" i="2" s="1"/>
  <c r="O279" i="2" l="1"/>
  <c r="P279" i="2" s="1"/>
  <c r="Q279" i="2" s="1"/>
  <c r="O280" i="2" l="1"/>
  <c r="P280" i="2" s="1"/>
  <c r="Q280" i="2" s="1"/>
  <c r="O281" i="2" l="1"/>
  <c r="P281" i="2" s="1"/>
  <c r="Q281" i="2" s="1"/>
  <c r="O282" i="2" l="1"/>
  <c r="P282" i="2" s="1"/>
  <c r="Q282" i="2" s="1"/>
  <c r="O283" i="2" l="1"/>
  <c r="P283" i="2" s="1"/>
  <c r="Q283" i="2" s="1"/>
  <c r="O284" i="2" l="1"/>
  <c r="P284" i="2" s="1"/>
  <c r="Q284" i="2" s="1"/>
  <c r="O285" i="2" l="1"/>
  <c r="P285" i="2" s="1"/>
  <c r="Q285" i="2" s="1"/>
  <c r="O286" i="2" l="1"/>
  <c r="P286" i="2" s="1"/>
  <c r="Q286" i="2" s="1"/>
  <c r="O287" i="2" l="1"/>
  <c r="P287" i="2" s="1"/>
  <c r="Q287" i="2" s="1"/>
  <c r="O288" i="2" l="1"/>
  <c r="P288" i="2" s="1"/>
  <c r="Q288" i="2" s="1"/>
  <c r="O289" i="2" l="1"/>
  <c r="P289" i="2" s="1"/>
  <c r="Q289" i="2" s="1"/>
  <c r="E25" i="1"/>
  <c r="O290" i="2" l="1"/>
  <c r="P290" i="2" s="1"/>
  <c r="Q290" i="2" s="1"/>
  <c r="O291" i="2" l="1"/>
  <c r="P291" i="2" s="1"/>
  <c r="Q291" i="2" s="1"/>
  <c r="O292" i="2" l="1"/>
  <c r="P292" i="2" s="1"/>
  <c r="Q292" i="2" s="1"/>
  <c r="O293" i="2" l="1"/>
  <c r="P293" i="2" s="1"/>
  <c r="Q293" i="2" s="1"/>
  <c r="O294" i="2" l="1"/>
  <c r="P294" i="2" s="1"/>
  <c r="Q294" i="2" s="1"/>
  <c r="O295" i="2" l="1"/>
  <c r="P295" i="2" s="1"/>
  <c r="Q295" i="2" s="1"/>
  <c r="O296" i="2" l="1"/>
  <c r="P296" i="2" s="1"/>
  <c r="Q296" i="2" s="1"/>
  <c r="O297" i="2" l="1"/>
  <c r="P297" i="2" s="1"/>
  <c r="Q297" i="2" s="1"/>
  <c r="O298" i="2" l="1"/>
  <c r="P298" i="2" s="1"/>
  <c r="Q298" i="2" s="1"/>
  <c r="O299" i="2" l="1"/>
  <c r="P299" i="2" s="1"/>
  <c r="Q299" i="2" s="1"/>
  <c r="O300" i="2" l="1"/>
  <c r="P300" i="2" s="1"/>
  <c r="Q300" i="2" s="1"/>
  <c r="O301" i="2" l="1"/>
  <c r="P301" i="2" s="1"/>
  <c r="Q301" i="2" s="1"/>
  <c r="O302" i="2" l="1"/>
  <c r="P302" i="2" s="1"/>
  <c r="Q302" i="2" s="1"/>
  <c r="O303" i="2" l="1"/>
  <c r="P303" i="2" s="1"/>
  <c r="Q303" i="2" s="1"/>
  <c r="O304" i="2" l="1"/>
  <c r="P304" i="2" s="1"/>
  <c r="Q304" i="2" s="1"/>
  <c r="O305" i="2" l="1"/>
  <c r="P305" i="2" s="1"/>
  <c r="Q305" i="2" s="1"/>
  <c r="O306" i="2" l="1"/>
  <c r="P306" i="2" s="1"/>
  <c r="Q306" i="2" s="1"/>
  <c r="O307" i="2" l="1"/>
  <c r="P307" i="2" s="1"/>
  <c r="Q307" i="2" s="1"/>
  <c r="O308" i="2" l="1"/>
  <c r="P308" i="2" s="1"/>
  <c r="Q308" i="2" s="1"/>
  <c r="O309" i="2" l="1"/>
  <c r="P309" i="2" s="1"/>
  <c r="Q309" i="2" s="1"/>
  <c r="O310" i="2" l="1"/>
  <c r="P310" i="2" s="1"/>
  <c r="Q310" i="2" s="1"/>
  <c r="O311" i="2" l="1"/>
  <c r="P311" i="2" s="1"/>
  <c r="Q311" i="2" s="1"/>
  <c r="O312" i="2" l="1"/>
  <c r="P312" i="2" s="1"/>
  <c r="Q312" i="2" s="1"/>
  <c r="O313" i="2" l="1"/>
  <c r="P313" i="2" s="1"/>
  <c r="Q313" i="2" s="1"/>
  <c r="O314" i="2" l="1"/>
  <c r="P314" i="2" s="1"/>
  <c r="Q314" i="2" s="1"/>
  <c r="O315" i="2" l="1"/>
  <c r="P315" i="2" s="1"/>
  <c r="Q315" i="2" s="1"/>
  <c r="E26" i="1"/>
  <c r="O316" i="2" l="1"/>
  <c r="P316" i="2" s="1"/>
  <c r="Q316" i="2" s="1"/>
  <c r="O317" i="2" l="1"/>
  <c r="P317" i="2" s="1"/>
  <c r="Q317" i="2" s="1"/>
  <c r="O318" i="2" l="1"/>
  <c r="P318" i="2" s="1"/>
  <c r="Q318" i="2" s="1"/>
  <c r="O319" i="2" l="1"/>
  <c r="P319" i="2" s="1"/>
  <c r="Q319" i="2" s="1"/>
  <c r="O320" i="2" l="1"/>
  <c r="P320" i="2" s="1"/>
  <c r="Q320" i="2" s="1"/>
  <c r="O321" i="2" l="1"/>
  <c r="P321" i="2" s="1"/>
  <c r="Q321" i="2" s="1"/>
  <c r="O322" i="2" l="1"/>
  <c r="P322" i="2" s="1"/>
  <c r="Q322" i="2" s="1"/>
  <c r="O323" i="2" l="1"/>
  <c r="P323" i="2" s="1"/>
  <c r="Q323" i="2" s="1"/>
  <c r="O324" i="2" l="1"/>
  <c r="P324" i="2" s="1"/>
  <c r="Q324" i="2" s="1"/>
  <c r="O325" i="2" l="1"/>
  <c r="P325" i="2" s="1"/>
  <c r="Q325" i="2" s="1"/>
  <c r="O326" i="2" l="1"/>
  <c r="P326" i="2" s="1"/>
  <c r="Q326" i="2" s="1"/>
  <c r="O327" i="2" l="1"/>
  <c r="P327" i="2" s="1"/>
  <c r="Q327" i="2" s="1"/>
  <c r="O328" i="2" l="1"/>
  <c r="P328" i="2" s="1"/>
  <c r="Q328" i="2" s="1"/>
  <c r="O329" i="2" l="1"/>
  <c r="P329" i="2" s="1"/>
  <c r="Q329" i="2" s="1"/>
  <c r="O330" i="2" l="1"/>
  <c r="P330" i="2" s="1"/>
  <c r="Q330" i="2" s="1"/>
  <c r="O331" i="2" l="1"/>
  <c r="P331" i="2" s="1"/>
  <c r="Q331" i="2" s="1"/>
  <c r="O332" i="2" l="1"/>
  <c r="P332" i="2" s="1"/>
  <c r="Q332" i="2" s="1"/>
  <c r="O333" i="2" l="1"/>
  <c r="P333" i="2" s="1"/>
  <c r="Q333" i="2" s="1"/>
  <c r="O334" i="2" l="1"/>
  <c r="P334" i="2" s="1"/>
  <c r="Q334" i="2" s="1"/>
  <c r="O335" i="2" l="1"/>
  <c r="P335" i="2" s="1"/>
  <c r="Q335" i="2" s="1"/>
  <c r="O336" i="2" l="1"/>
  <c r="P336" i="2" s="1"/>
  <c r="Q336" i="2" s="1"/>
  <c r="O337" i="2" l="1"/>
  <c r="P337" i="2" s="1"/>
  <c r="Q337" i="2" s="1"/>
  <c r="O338" i="2" l="1"/>
  <c r="P338" i="2" s="1"/>
  <c r="Q338" i="2" s="1"/>
  <c r="O339" i="2" l="1"/>
  <c r="P339" i="2" s="1"/>
  <c r="Q339" i="2" s="1"/>
  <c r="O340" i="2" l="1"/>
  <c r="P340" i="2" s="1"/>
  <c r="Q340" i="2" s="1"/>
  <c r="O341" i="2" l="1"/>
  <c r="P341" i="2" s="1"/>
  <c r="Q341" i="2" s="1"/>
  <c r="E27" i="1"/>
  <c r="O342" i="2" l="1"/>
  <c r="P342" i="2" s="1"/>
  <c r="Q342" i="2" s="1"/>
  <c r="O343" i="2" l="1"/>
  <c r="P343" i="2" s="1"/>
  <c r="Q343" i="2" s="1"/>
  <c r="O344" i="2" l="1"/>
  <c r="P344" i="2" s="1"/>
  <c r="Q344" i="2" s="1"/>
  <c r="O345" i="2" l="1"/>
  <c r="P345" i="2" s="1"/>
  <c r="Q345" i="2" s="1"/>
  <c r="O346" i="2" l="1"/>
  <c r="P346" i="2" s="1"/>
  <c r="Q346" i="2" s="1"/>
  <c r="O347" i="2" l="1"/>
  <c r="P347" i="2" s="1"/>
  <c r="Q347" i="2" s="1"/>
  <c r="O348" i="2" l="1"/>
  <c r="P348" i="2" s="1"/>
  <c r="Q348" i="2" s="1"/>
  <c r="O349" i="2" l="1"/>
  <c r="P349" i="2" s="1"/>
  <c r="Q349" i="2" s="1"/>
  <c r="O350" i="2" l="1"/>
  <c r="P350" i="2" s="1"/>
  <c r="Q350" i="2" s="1"/>
  <c r="O351" i="2" l="1"/>
  <c r="P351" i="2" s="1"/>
  <c r="Q351" i="2" s="1"/>
  <c r="O352" i="2" l="1"/>
  <c r="P352" i="2" s="1"/>
  <c r="Q352" i="2" s="1"/>
  <c r="O353" i="2" l="1"/>
  <c r="P353" i="2" s="1"/>
  <c r="Q353" i="2" s="1"/>
  <c r="O354" i="2" l="1"/>
  <c r="P354" i="2" s="1"/>
  <c r="Q354" i="2" s="1"/>
  <c r="O355" i="2" l="1"/>
  <c r="P355" i="2" s="1"/>
  <c r="Q355" i="2" s="1"/>
  <c r="O356" i="2" l="1"/>
  <c r="P356" i="2" s="1"/>
  <c r="Q356" i="2" s="1"/>
  <c r="O357" i="2" l="1"/>
  <c r="P357" i="2" s="1"/>
  <c r="Q357" i="2" s="1"/>
  <c r="O358" i="2" l="1"/>
  <c r="P358" i="2" s="1"/>
  <c r="Q358" i="2" s="1"/>
  <c r="O359" i="2" l="1"/>
  <c r="P359" i="2" s="1"/>
  <c r="Q359" i="2" s="1"/>
  <c r="O360" i="2" l="1"/>
  <c r="P360" i="2" s="1"/>
  <c r="Q360" i="2" s="1"/>
  <c r="O361" i="2" l="1"/>
  <c r="P361" i="2" s="1"/>
  <c r="Q361" i="2" s="1"/>
  <c r="O362" i="2" l="1"/>
  <c r="P362" i="2" s="1"/>
  <c r="Q362" i="2" s="1"/>
  <c r="O363" i="2" l="1"/>
  <c r="P363" i="2" s="1"/>
  <c r="Q363" i="2" s="1"/>
  <c r="O364" i="2" l="1"/>
  <c r="P364" i="2" s="1"/>
  <c r="Q364" i="2" s="1"/>
  <c r="O365" i="2" l="1"/>
  <c r="P365" i="2" s="1"/>
  <c r="Q365" i="2" s="1"/>
  <c r="O366" i="2" l="1"/>
  <c r="P366" i="2" s="1"/>
  <c r="Q366" i="2" s="1"/>
  <c r="O367" i="2" l="1"/>
  <c r="P367" i="2" s="1"/>
  <c r="Q367" i="2" s="1"/>
  <c r="E28" i="1"/>
  <c r="O368" i="2" l="1"/>
  <c r="P368" i="2" s="1"/>
  <c r="Q368" i="2" s="1"/>
  <c r="O369" i="2" l="1"/>
  <c r="P369" i="2" s="1"/>
  <c r="Q369" i="2" s="1"/>
  <c r="O370" i="2" l="1"/>
  <c r="P370" i="2" s="1"/>
  <c r="Q370" i="2" s="1"/>
  <c r="O371" i="2" l="1"/>
  <c r="P371" i="2" s="1"/>
  <c r="Q371" i="2" s="1"/>
  <c r="O372" i="2" l="1"/>
  <c r="P372" i="2" s="1"/>
  <c r="Q372" i="2" s="1"/>
  <c r="O373" i="2" l="1"/>
  <c r="P373" i="2" s="1"/>
  <c r="Q373" i="2" s="1"/>
  <c r="O374" i="2" l="1"/>
  <c r="P374" i="2" s="1"/>
  <c r="Q374" i="2" s="1"/>
  <c r="O375" i="2" l="1"/>
  <c r="P375" i="2" s="1"/>
  <c r="Q375" i="2" s="1"/>
  <c r="O376" i="2" l="1"/>
  <c r="P376" i="2" s="1"/>
  <c r="Q376" i="2" s="1"/>
  <c r="O377" i="2" l="1"/>
  <c r="P377" i="2" s="1"/>
  <c r="Q377" i="2" s="1"/>
  <c r="O378" i="2" l="1"/>
  <c r="P378" i="2" s="1"/>
  <c r="Q378" i="2" s="1"/>
  <c r="O379" i="2" l="1"/>
  <c r="P379" i="2" s="1"/>
  <c r="Q379" i="2" s="1"/>
  <c r="O380" i="2" l="1"/>
  <c r="P380" i="2" s="1"/>
  <c r="Q380" i="2" s="1"/>
  <c r="O381" i="2" l="1"/>
  <c r="P381" i="2" s="1"/>
  <c r="Q381" i="2" s="1"/>
  <c r="O382" i="2" l="1"/>
  <c r="P382" i="2" s="1"/>
  <c r="Q382" i="2" s="1"/>
  <c r="O383" i="2" l="1"/>
  <c r="P383" i="2" s="1"/>
  <c r="Q383" i="2" s="1"/>
  <c r="O384" i="2" l="1"/>
  <c r="P384" i="2" s="1"/>
  <c r="Q384" i="2" s="1"/>
  <c r="O385" i="2" l="1"/>
  <c r="P385" i="2" s="1"/>
  <c r="Q385" i="2" s="1"/>
  <c r="O386" i="2" l="1"/>
  <c r="P386" i="2" s="1"/>
  <c r="Q386" i="2" s="1"/>
  <c r="O387" i="2" l="1"/>
  <c r="P387" i="2" s="1"/>
  <c r="Q387" i="2" s="1"/>
  <c r="O388" i="2" l="1"/>
  <c r="P388" i="2" s="1"/>
  <c r="Q388" i="2" s="1"/>
  <c r="O389" i="2" l="1"/>
  <c r="P389" i="2" s="1"/>
  <c r="Q389" i="2" s="1"/>
  <c r="O390" i="2" l="1"/>
  <c r="P390" i="2" s="1"/>
  <c r="Q390" i="2" s="1"/>
  <c r="O391" i="2" l="1"/>
  <c r="P391" i="2" s="1"/>
  <c r="Q391" i="2" s="1"/>
  <c r="O392" i="2" l="1"/>
  <c r="P392" i="2" s="1"/>
  <c r="Q392" i="2" s="1"/>
  <c r="O393" i="2" l="1"/>
  <c r="P393" i="2" s="1"/>
  <c r="Q393" i="2" s="1"/>
  <c r="E29" i="1"/>
  <c r="O394" i="2" l="1"/>
  <c r="P394" i="2" s="1"/>
  <c r="Q394" i="2" s="1"/>
  <c r="O395" i="2" l="1"/>
  <c r="P395" i="2" s="1"/>
  <c r="Q395" i="2" s="1"/>
  <c r="O396" i="2" l="1"/>
  <c r="P396" i="2" s="1"/>
  <c r="Q396" i="2" s="1"/>
  <c r="O397" i="2" l="1"/>
  <c r="P397" i="2" s="1"/>
  <c r="Q397" i="2" s="1"/>
  <c r="O398" i="2" l="1"/>
  <c r="P398" i="2" s="1"/>
  <c r="Q398" i="2" s="1"/>
  <c r="O399" i="2" l="1"/>
  <c r="P399" i="2" s="1"/>
  <c r="Q399" i="2" s="1"/>
  <c r="O400" i="2" l="1"/>
  <c r="P400" i="2" s="1"/>
  <c r="Q400" i="2" s="1"/>
  <c r="O401" i="2" l="1"/>
  <c r="P401" i="2" s="1"/>
  <c r="Q401" i="2" s="1"/>
  <c r="O402" i="2" l="1"/>
  <c r="P402" i="2" s="1"/>
  <c r="Q402" i="2" s="1"/>
  <c r="O403" i="2" l="1"/>
  <c r="P403" i="2" s="1"/>
  <c r="Q403" i="2" s="1"/>
  <c r="O404" i="2" l="1"/>
  <c r="P404" i="2" s="1"/>
  <c r="Q404" i="2" s="1"/>
  <c r="O405" i="2" l="1"/>
  <c r="P405" i="2" s="1"/>
  <c r="Q405" i="2" s="1"/>
  <c r="O406" i="2" l="1"/>
  <c r="P406" i="2" s="1"/>
  <c r="Q406" i="2" s="1"/>
  <c r="O407" i="2" l="1"/>
  <c r="P407" i="2" s="1"/>
  <c r="Q407" i="2" s="1"/>
  <c r="O408" i="2" l="1"/>
  <c r="P408" i="2" s="1"/>
  <c r="Q408" i="2" s="1"/>
  <c r="O409" i="2" l="1"/>
  <c r="P409" i="2" s="1"/>
  <c r="Q409" i="2" s="1"/>
  <c r="O410" i="2" l="1"/>
  <c r="P410" i="2" s="1"/>
  <c r="Q410" i="2" s="1"/>
  <c r="O411" i="2" l="1"/>
  <c r="P411" i="2" s="1"/>
  <c r="Q411" i="2" s="1"/>
  <c r="O412" i="2" l="1"/>
  <c r="P412" i="2" s="1"/>
  <c r="Q412" i="2" s="1"/>
  <c r="O413" i="2" l="1"/>
  <c r="P413" i="2" s="1"/>
  <c r="Q413" i="2" s="1"/>
  <c r="O414" i="2" l="1"/>
  <c r="P414" i="2" s="1"/>
  <c r="Q414" i="2" s="1"/>
  <c r="O415" i="2" l="1"/>
  <c r="P415" i="2" s="1"/>
  <c r="Q415" i="2" s="1"/>
  <c r="O416" i="2" l="1"/>
  <c r="P416" i="2" s="1"/>
  <c r="Q416" i="2" s="1"/>
  <c r="O417" i="2" l="1"/>
  <c r="P417" i="2" s="1"/>
  <c r="Q417" i="2" s="1"/>
  <c r="O418" i="2" l="1"/>
  <c r="P418" i="2" s="1"/>
  <c r="Q418" i="2" s="1"/>
  <c r="O419" i="2" l="1"/>
  <c r="P419" i="2" s="1"/>
  <c r="Q419" i="2" s="1"/>
  <c r="E30" i="1"/>
  <c r="O420" i="2" l="1"/>
  <c r="P420" i="2" s="1"/>
  <c r="Q420" i="2" s="1"/>
  <c r="O421" i="2" l="1"/>
  <c r="P421" i="2" s="1"/>
  <c r="Q421" i="2" s="1"/>
  <c r="O422" i="2" l="1"/>
  <c r="P422" i="2" s="1"/>
  <c r="Q422" i="2" s="1"/>
  <c r="O423" i="2" l="1"/>
  <c r="P423" i="2" s="1"/>
  <c r="Q423" i="2" s="1"/>
  <c r="O424" i="2" l="1"/>
  <c r="P424" i="2" s="1"/>
  <c r="Q424" i="2" s="1"/>
  <c r="O425" i="2" l="1"/>
  <c r="P425" i="2" s="1"/>
  <c r="Q425" i="2" s="1"/>
  <c r="O426" i="2" l="1"/>
  <c r="P426" i="2" s="1"/>
  <c r="Q426" i="2" s="1"/>
  <c r="O427" i="2" l="1"/>
  <c r="P427" i="2" s="1"/>
  <c r="Q427" i="2" s="1"/>
  <c r="O428" i="2" l="1"/>
  <c r="P428" i="2" s="1"/>
  <c r="Q428" i="2" s="1"/>
  <c r="O429" i="2" l="1"/>
  <c r="P429" i="2" s="1"/>
  <c r="Q429" i="2" s="1"/>
  <c r="O430" i="2" l="1"/>
  <c r="P430" i="2" s="1"/>
  <c r="Q430" i="2" s="1"/>
  <c r="O431" i="2" l="1"/>
  <c r="P431" i="2" s="1"/>
  <c r="Q431" i="2" s="1"/>
  <c r="O432" i="2" l="1"/>
  <c r="P432" i="2" s="1"/>
  <c r="Q432" i="2" s="1"/>
  <c r="O433" i="2" l="1"/>
  <c r="P433" i="2" s="1"/>
  <c r="Q433" i="2" s="1"/>
  <c r="O434" i="2" l="1"/>
  <c r="P434" i="2" s="1"/>
  <c r="Q434" i="2" s="1"/>
  <c r="O435" i="2" l="1"/>
  <c r="P435" i="2" s="1"/>
  <c r="Q435" i="2" s="1"/>
  <c r="O436" i="2" l="1"/>
  <c r="P436" i="2" s="1"/>
  <c r="Q436" i="2" s="1"/>
  <c r="O437" i="2" l="1"/>
  <c r="P437" i="2" s="1"/>
  <c r="Q437" i="2" s="1"/>
  <c r="O438" i="2" l="1"/>
  <c r="P438" i="2" s="1"/>
  <c r="Q438" i="2" s="1"/>
  <c r="O439" i="2" l="1"/>
  <c r="P439" i="2" s="1"/>
  <c r="Q439" i="2" s="1"/>
  <c r="O440" i="2" l="1"/>
  <c r="P440" i="2" s="1"/>
  <c r="Q440" i="2" s="1"/>
  <c r="O441" i="2" l="1"/>
  <c r="P441" i="2" s="1"/>
  <c r="Q441" i="2" s="1"/>
  <c r="O442" i="2" l="1"/>
  <c r="P442" i="2" s="1"/>
  <c r="Q442" i="2" s="1"/>
  <c r="O443" i="2" l="1"/>
  <c r="P443" i="2" s="1"/>
  <c r="Q443" i="2" s="1"/>
  <c r="O444" i="2" l="1"/>
  <c r="P444" i="2" s="1"/>
  <c r="Q444" i="2" s="1"/>
  <c r="O445" i="2" l="1"/>
  <c r="P445" i="2" s="1"/>
  <c r="Q445" i="2" s="1"/>
  <c r="E31" i="1"/>
</calcChain>
</file>

<file path=xl/sharedStrings.xml><?xml version="1.0" encoding="utf-8"?>
<sst xmlns="http://schemas.openxmlformats.org/spreadsheetml/2006/main" count="43" uniqueCount="36">
  <si>
    <t>Biweekly</t>
    <phoneticPr fontId="1" type="noConversion"/>
  </si>
  <si>
    <t>Year#</t>
    <phoneticPr fontId="1" type="noConversion"/>
  </si>
  <si>
    <t>Standard</t>
    <phoneticPr fontId="1" type="noConversion"/>
  </si>
  <si>
    <t>PV</t>
    <phoneticPr fontId="1" type="noConversion"/>
  </si>
  <si>
    <t>Month</t>
    <phoneticPr fontId="1" type="noConversion"/>
  </si>
  <si>
    <t>Add up to</t>
    <phoneticPr fontId="1" type="noConversion"/>
  </si>
  <si>
    <t>Equivalent monthly rate plus 1</t>
    <phoneticPr fontId="1" type="noConversion"/>
  </si>
  <si>
    <t>Equivalent biweekly rate plus 1</t>
    <phoneticPr fontId="1" type="noConversion"/>
  </si>
  <si>
    <t>The final payment</t>
    <phoneticPr fontId="1" type="noConversion"/>
  </si>
  <si>
    <t>total payments</t>
    <phoneticPr fontId="1" type="noConversion"/>
  </si>
  <si>
    <t>Equivalent daily rate plus 1</t>
    <phoneticPr fontId="1" type="noConversion"/>
  </si>
  <si>
    <t>Equivalent yearly rate plus 1</t>
    <phoneticPr fontId="1" type="noConversion"/>
  </si>
  <si>
    <t>year</t>
    <phoneticPr fontId="1" type="noConversion"/>
  </si>
  <si>
    <t>sum</t>
    <phoneticPr fontId="1" type="noConversion"/>
  </si>
  <si>
    <t>Interest</t>
    <phoneticPr fontId="1" type="noConversion"/>
  </si>
  <si>
    <t>Principal Remaining</t>
    <phoneticPr fontId="1" type="noConversion"/>
  </si>
  <si>
    <t>Principal Remaining</t>
    <phoneticPr fontId="1" type="noConversion"/>
  </si>
  <si>
    <t>Year</t>
    <phoneticPr fontId="1" type="noConversion"/>
  </si>
  <si>
    <t>Deducted Principal</t>
    <phoneticPr fontId="1" type="noConversion"/>
  </si>
  <si>
    <t>Mortgage Comparison</t>
    <phoneticPr fontId="1" type="noConversion"/>
  </si>
  <si>
    <t>Biweekly Mortgage Payment Calculator</t>
    <phoneticPr fontId="1" type="noConversion"/>
  </si>
  <si>
    <t>Principe Balance</t>
    <phoneticPr fontId="1" type="noConversion"/>
  </si>
  <si>
    <t>Annual Rate</t>
    <phoneticPr fontId="1" type="noConversion"/>
  </si>
  <si>
    <t>Monthly Payment</t>
    <phoneticPr fontId="1" type="noConversion"/>
  </si>
  <si>
    <t>Total Interest</t>
    <phoneticPr fontId="1" type="noConversion"/>
  </si>
  <si>
    <t>Average Interest Each Month</t>
    <phoneticPr fontId="1" type="noConversion"/>
  </si>
  <si>
    <t>Biweekly Payment</t>
    <phoneticPr fontId="1" type="noConversion"/>
  </si>
  <si>
    <t>Average Interest Each Biweekly Period</t>
    <phoneticPr fontId="1" type="noConversion"/>
  </si>
  <si>
    <t>Amortization Length (Years)</t>
    <phoneticPr fontId="1" type="noConversion"/>
  </si>
  <si>
    <t>Calculation</t>
    <phoneticPr fontId="1" type="noConversion"/>
  </si>
  <si>
    <t>夏红琳</t>
    <phoneticPr fontId="1" type="noConversion"/>
  </si>
  <si>
    <t>小组成员</t>
    <phoneticPr fontId="1" type="noConversion"/>
  </si>
  <si>
    <t>袁泉</t>
    <phoneticPr fontId="1" type="noConversion"/>
  </si>
  <si>
    <t>李思颖</t>
    <phoneticPr fontId="1" type="noConversion"/>
  </si>
  <si>
    <t>赵伟杰</t>
    <phoneticPr fontId="1" type="noConversion"/>
  </si>
  <si>
    <t>王燕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</si>
</sst>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0_ "/>
    <numFmt numFmtId="178" formatCode="0_);\(0\)"/>
  </numFmts>
  <fonts count="9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Arial Unicode MS"/>
      <family val="2"/>
      <charset val="134"/>
    </font>
    <font>
      <sz val="11"/>
      <color theme="1"/>
      <name val="Arial Unicode MS"/>
      <family val="2"/>
      <charset val="134"/>
    </font>
    <font>
      <b/>
      <sz val="12"/>
      <color theme="1"/>
      <name val="Arial Unicode MS"/>
      <family val="2"/>
      <charset val="134"/>
    </font>
    <font>
      <sz val="12"/>
      <color theme="1"/>
      <name val="Arial Unicode MS"/>
      <family val="2"/>
      <charset val="134"/>
    </font>
    <font>
      <sz val="20"/>
      <color theme="1"/>
      <name val="Arial Unicode MS"/>
      <family val="2"/>
      <charset val="134"/>
    </font>
    <font>
      <sz val="16"/>
      <color theme="1"/>
      <name val="Arial Unicode MS"/>
      <family val="2"/>
      <charset val="134"/>
    </font>
    <font>
      <b/>
      <sz val="20"/>
      <color theme="1"/>
      <name val="Arial Unicode MS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3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3" fillId="4" borderId="0" xfId="0" applyFont="1" applyFill="1">
      <alignment vertical="center"/>
    </xf>
    <xf numFmtId="0" fontId="7" fillId="0" borderId="0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176" fontId="3" fillId="3" borderId="0" xfId="0" applyNumberFormat="1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177" fontId="3" fillId="0" borderId="1" xfId="0" applyNumberFormat="1" applyFont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1"/>
  <sheetViews>
    <sheetView tabSelected="1" zoomScale="86" zoomScaleNormal="86" workbookViewId="0">
      <selection activeCell="J14" sqref="J14"/>
    </sheetView>
  </sheetViews>
  <sheetFormatPr defaultRowHeight="16.5"/>
  <cols>
    <col min="1" max="1" width="9.125" style="2" bestFit="1" customWidth="1"/>
    <col min="2" max="4" width="9.25" style="2" bestFit="1" customWidth="1"/>
    <col min="5" max="5" width="10.375" style="2" bestFit="1" customWidth="1"/>
    <col min="6" max="6" width="9.125" style="2" bestFit="1" customWidth="1"/>
    <col min="7" max="7" width="9.625" style="2" bestFit="1" customWidth="1"/>
    <col min="8" max="8" width="15.125" style="2" customWidth="1"/>
    <col min="9" max="9" width="16.375" style="2" bestFit="1" customWidth="1"/>
    <col min="10" max="10" width="9.125" style="2" bestFit="1" customWidth="1"/>
    <col min="11" max="11" width="14.875" style="2" customWidth="1"/>
    <col min="12" max="12" width="10.375" style="2" bestFit="1" customWidth="1"/>
    <col min="13" max="13" width="9.25" style="2" bestFit="1" customWidth="1"/>
    <col min="14" max="17" width="9.125" style="2" bestFit="1" customWidth="1"/>
    <col min="18" max="16384" width="9" style="2"/>
  </cols>
  <sheetData>
    <row r="1" spans="1:13" ht="29.25">
      <c r="A1" s="25" t="s">
        <v>20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38"/>
    </row>
    <row r="3" spans="1:13" ht="17.25">
      <c r="A3" s="21" t="s">
        <v>21</v>
      </c>
      <c r="B3" s="21"/>
      <c r="C3" s="21"/>
      <c r="D3" s="21"/>
      <c r="E3" s="12">
        <v>50000</v>
      </c>
      <c r="G3" s="27" t="s">
        <v>11</v>
      </c>
      <c r="H3" s="28"/>
      <c r="I3" s="29"/>
      <c r="J3" s="12">
        <f>J5^12</f>
        <v>1.0686232249143948</v>
      </c>
    </row>
    <row r="4" spans="1:13" ht="17.25">
      <c r="A4" s="22" t="s">
        <v>22</v>
      </c>
      <c r="B4" s="23"/>
      <c r="C4" s="23"/>
      <c r="D4" s="24"/>
      <c r="E4" s="12">
        <v>6.6555000000000003E-2</v>
      </c>
      <c r="G4" s="27" t="s">
        <v>10</v>
      </c>
      <c r="H4" s="28"/>
      <c r="I4" s="29"/>
      <c r="J4" s="12">
        <f>J3^(1/365)</f>
        <v>1.0001818552028852</v>
      </c>
    </row>
    <row r="5" spans="1:13" ht="17.25">
      <c r="A5" s="21" t="s">
        <v>28</v>
      </c>
      <c r="B5" s="21"/>
      <c r="C5" s="21"/>
      <c r="D5" s="21"/>
      <c r="E5" s="12">
        <v>20</v>
      </c>
      <c r="G5" s="27" t="s">
        <v>6</v>
      </c>
      <c r="H5" s="28"/>
      <c r="I5" s="29"/>
      <c r="J5" s="12">
        <f>(E4/12)+1</f>
        <v>1.0055462500000001</v>
      </c>
    </row>
    <row r="6" spans="1:13" ht="17.25" customHeight="1">
      <c r="A6" s="4"/>
      <c r="B6" s="4"/>
      <c r="C6" s="4"/>
      <c r="D6" s="4"/>
      <c r="E6" s="13"/>
      <c r="G6" s="30" t="s">
        <v>7</v>
      </c>
      <c r="H6" s="30"/>
      <c r="I6" s="30"/>
      <c r="J6" s="12">
        <f>J4^14</f>
        <v>1.0025489845203011</v>
      </c>
    </row>
    <row r="7" spans="1:13" ht="17.25" customHeight="1">
      <c r="A7" s="4"/>
      <c r="B7" s="4"/>
      <c r="C7" s="4"/>
      <c r="D7" s="4"/>
      <c r="E7" s="13"/>
      <c r="F7" s="13"/>
      <c r="J7" s="13"/>
      <c r="K7" s="13"/>
      <c r="L7" s="13"/>
      <c r="M7" s="39"/>
    </row>
    <row r="8" spans="1:13" ht="22.5">
      <c r="A8" s="33" t="s">
        <v>19</v>
      </c>
      <c r="B8" s="34"/>
      <c r="C8" s="34"/>
      <c r="D8" s="34"/>
      <c r="E8" s="34"/>
      <c r="F8" s="34"/>
      <c r="G8" s="34"/>
      <c r="H8" s="34"/>
      <c r="I8" s="34"/>
      <c r="J8" s="34"/>
      <c r="K8" s="34"/>
      <c r="L8" s="40"/>
    </row>
    <row r="9" spans="1:13" ht="17.25">
      <c r="A9" s="18" t="s">
        <v>23</v>
      </c>
      <c r="B9" s="19"/>
      <c r="C9" s="19"/>
      <c r="D9" s="20"/>
      <c r="E9" s="41">
        <f>E3/Calculation!B243</f>
        <v>377.37801098680876</v>
      </c>
      <c r="F9" s="42"/>
      <c r="G9" s="15" t="s">
        <v>26</v>
      </c>
      <c r="H9" s="16"/>
      <c r="I9" s="16"/>
      <c r="J9" s="16"/>
      <c r="K9" s="41">
        <f>E9/2</f>
        <v>188.68900549340438</v>
      </c>
    </row>
    <row r="10" spans="1:13" ht="17.25">
      <c r="A10" s="15" t="s">
        <v>24</v>
      </c>
      <c r="B10" s="16"/>
      <c r="C10" s="16"/>
      <c r="D10" s="17"/>
      <c r="E10" s="6">
        <f>E9*12*20-E3</f>
        <v>40570.722636834107</v>
      </c>
      <c r="F10" s="42"/>
      <c r="G10" s="15" t="s">
        <v>24</v>
      </c>
      <c r="H10" s="16"/>
      <c r="I10" s="16"/>
      <c r="J10" s="16"/>
      <c r="K10" s="6">
        <f>Calculation!P448-E3</f>
        <v>33406.887753157978</v>
      </c>
    </row>
    <row r="11" spans="1:13" ht="17.25">
      <c r="A11" s="15" t="s">
        <v>25</v>
      </c>
      <c r="B11" s="16"/>
      <c r="C11" s="16"/>
      <c r="D11" s="17"/>
      <c r="E11" s="6">
        <f>E10/(12*E5)</f>
        <v>169.04467765347545</v>
      </c>
      <c r="F11" s="42"/>
      <c r="G11" s="15" t="s">
        <v>27</v>
      </c>
      <c r="H11" s="16"/>
      <c r="I11" s="16"/>
      <c r="J11" s="16"/>
      <c r="K11" s="6">
        <f>K10/(26*E5)</f>
        <v>64.244014909919187</v>
      </c>
    </row>
    <row r="12" spans="1:13">
      <c r="F12" s="10"/>
    </row>
    <row r="13" spans="1:13" ht="22.5">
      <c r="A13" s="14" t="s">
        <v>15</v>
      </c>
      <c r="B13" s="14"/>
      <c r="C13" s="14"/>
      <c r="D13" s="14"/>
      <c r="E13" s="14"/>
      <c r="G13" s="35" t="s">
        <v>31</v>
      </c>
      <c r="H13" s="35"/>
    </row>
    <row r="14" spans="1:13">
      <c r="A14" s="5" t="s">
        <v>1</v>
      </c>
      <c r="B14" s="5"/>
      <c r="C14" s="5" t="s">
        <v>2</v>
      </c>
      <c r="D14" s="5"/>
      <c r="E14" s="5" t="s">
        <v>0</v>
      </c>
      <c r="G14" s="6" t="s">
        <v>30</v>
      </c>
      <c r="H14" s="36">
        <v>2017141084274</v>
      </c>
    </row>
    <row r="15" spans="1:13">
      <c r="A15" s="6">
        <v>1</v>
      </c>
      <c r="B15" s="6"/>
      <c r="C15" s="6">
        <f>Calculation!H14</f>
        <v>48761.898928713745</v>
      </c>
      <c r="E15" s="6">
        <f>Calculation!Q28</f>
        <v>48355.983617172329</v>
      </c>
      <c r="G15" s="6" t="s">
        <v>32</v>
      </c>
      <c r="H15" s="37">
        <v>2017141492017</v>
      </c>
    </row>
    <row r="16" spans="1:13">
      <c r="A16" s="6">
        <v>2</v>
      </c>
      <c r="B16" s="6"/>
      <c r="C16" s="6">
        <f>Calculation!H26</f>
        <v>47438.835369145883</v>
      </c>
      <c r="E16" s="6">
        <f>Calculation!Q54</f>
        <v>46599.468959672391</v>
      </c>
      <c r="G16" s="6" t="s">
        <v>33</v>
      </c>
      <c r="H16" s="37">
        <v>2017141084167</v>
      </c>
    </row>
    <row r="17" spans="1:8">
      <c r="A17" s="6">
        <v>3</v>
      </c>
      <c r="B17" s="6"/>
      <c r="C17" s="6">
        <f>Calculation!H38</f>
        <v>46024.978921353737</v>
      </c>
      <c r="D17" s="6"/>
      <c r="E17" s="6">
        <f>Calculation!Q80</f>
        <v>44722.757891437555</v>
      </c>
      <c r="G17" s="6" t="s">
        <v>34</v>
      </c>
      <c r="H17" s="37">
        <v>2017141492017</v>
      </c>
    </row>
    <row r="18" spans="1:8">
      <c r="A18" s="6">
        <v>4</v>
      </c>
      <c r="B18" s="6"/>
      <c r="C18" s="6">
        <f>Calculation!H50</f>
        <v>44514.099084548085</v>
      </c>
      <c r="D18" s="6"/>
      <c r="E18" s="6">
        <f>Calculation!Q106</f>
        <v>42717.625501225601</v>
      </c>
      <c r="G18" s="12" t="s">
        <v>35</v>
      </c>
      <c r="H18" s="37">
        <v>2017141084235</v>
      </c>
    </row>
    <row r="19" spans="1:8">
      <c r="A19" s="6">
        <v>5</v>
      </c>
      <c r="B19" s="6"/>
      <c r="C19" s="6">
        <f>Calculation!H62</f>
        <v>42899.537800882688</v>
      </c>
      <c r="D19" s="6"/>
      <c r="E19" s="6">
        <f>Calculation!Q132</f>
        <v>40575.284055955257</v>
      </c>
    </row>
    <row r="20" spans="1:8">
      <c r="A20" s="6">
        <v>6</v>
      </c>
      <c r="B20" s="6"/>
      <c r="C20" s="6">
        <f>Calculation!H74</f>
        <v>41174.180115110248</v>
      </c>
      <c r="D20" s="6"/>
      <c r="E20" s="6">
        <f>Calculation!Q158</f>
        <v>38286.344487412418</v>
      </c>
    </row>
    <row r="21" spans="1:8">
      <c r="A21" s="6">
        <v>7</v>
      </c>
      <c r="B21" s="6"/>
      <c r="C21" s="6">
        <f>Calculation!H86</f>
        <v>39330.422820809268</v>
      </c>
      <c r="D21" s="6"/>
      <c r="E21" s="6">
        <f>Calculation!Q184</f>
        <v>35840.775243533106</v>
      </c>
    </row>
    <row r="22" spans="1:8">
      <c r="A22" s="6">
        <v>8</v>
      </c>
      <c r="B22" s="6"/>
      <c r="C22" s="6">
        <f>Calculation!H98</f>
        <v>37360.140955013907</v>
      </c>
      <c r="D22" s="6"/>
      <c r="E22" s="6">
        <f>Calculation!Q210</f>
        <v>33227.858323923974</v>
      </c>
      <c r="G22" s="39"/>
    </row>
    <row r="23" spans="1:8">
      <c r="A23" s="6">
        <v>9</v>
      </c>
      <c r="B23" s="6"/>
      <c r="C23" s="6">
        <f>Calculation!H110</f>
        <v>35254.651993597312</v>
      </c>
      <c r="D23" s="6"/>
      <c r="E23" s="6">
        <f>Calculation!Q236</f>
        <v>30436.142306940634</v>
      </c>
    </row>
    <row r="24" spans="1:8">
      <c r="A24" s="6">
        <v>10</v>
      </c>
      <c r="B24" s="6"/>
      <c r="C24" s="6">
        <f>Calculation!H122</f>
        <v>33004.677589626648</v>
      </c>
      <c r="D24" s="6"/>
      <c r="E24" s="6">
        <f>Calculation!Q262</f>
        <v>27453.392162459502</v>
      </c>
    </row>
    <row r="25" spans="1:8">
      <c r="A25" s="6">
        <v>11</v>
      </c>
      <c r="B25" s="6"/>
      <c r="C25" s="6">
        <f>Calculation!H134</f>
        <v>30600.302686080682</v>
      </c>
      <c r="D25" s="6"/>
      <c r="E25" s="6">
        <f>Calculation!Q288</f>
        <v>24266.535630391521</v>
      </c>
    </row>
    <row r="26" spans="1:8">
      <c r="A26" s="6">
        <v>12</v>
      </c>
      <c r="B26" s="6"/>
      <c r="C26" s="6">
        <f>Calculation!H146</f>
        <v>28030.931822750154</v>
      </c>
      <c r="D26" s="6"/>
      <c r="E26" s="6">
        <f>Calculation!Q314</f>
        <v>20861.605929935129</v>
      </c>
    </row>
    <row r="27" spans="1:8">
      <c r="A27" s="6">
        <v>13</v>
      </c>
      <c r="B27" s="6"/>
      <c r="C27" s="6">
        <f>Calculation!H158</f>
        <v>25285.242444776795</v>
      </c>
      <c r="D27" s="6"/>
      <c r="E27" s="6">
        <f>Calculation!Q340</f>
        <v>17223.68054848507</v>
      </c>
    </row>
    <row r="28" spans="1:8">
      <c r="A28" s="6">
        <v>14</v>
      </c>
      <c r="B28" s="6"/>
      <c r="C28" s="6">
        <f>Calculation!H170</f>
        <v>22351.135007073703</v>
      </c>
      <c r="D28" s="6"/>
      <c r="E28" s="6">
        <f>Calculation!Q366</f>
        <v>13336.815841931913</v>
      </c>
    </row>
    <row r="29" spans="1:8">
      <c r="A29" s="6">
        <v>15</v>
      </c>
      <c r="B29" s="6"/>
      <c r="C29" s="6">
        <f>Calculation!H182</f>
        <v>19215.679654750107</v>
      </c>
      <c r="D29" s="6"/>
      <c r="E29" s="6">
        <f>Calculation!Q392</f>
        <v>9183.9771597303898</v>
      </c>
    </row>
    <row r="30" spans="1:8">
      <c r="A30" s="6">
        <v>16</v>
      </c>
      <c r="B30" s="6"/>
      <c r="C30" s="6">
        <f>Calculation!H194</f>
        <v>15865.05924457497</v>
      </c>
      <c r="D30" s="6"/>
      <c r="E30" s="6">
        <f>Calculation!Q418</f>
        <v>4746.9641885011924</v>
      </c>
    </row>
    <row r="31" spans="1:8">
      <c r="A31" s="6">
        <v>17</v>
      </c>
      <c r="B31" s="6"/>
      <c r="C31" s="6">
        <f>Calculation!H206</f>
        <v>12284.508456389614</v>
      </c>
      <c r="D31" s="6"/>
      <c r="E31" s="6">
        <f>Calculation!Q444</f>
        <v>6.3311869757087891</v>
      </c>
    </row>
    <row r="32" spans="1:8">
      <c r="A32" s="6">
        <v>18</v>
      </c>
      <c r="B32" s="6"/>
      <c r="C32" s="6">
        <f>Calculation!H218</f>
        <v>8458.2487261492006</v>
      </c>
      <c r="D32" s="6"/>
      <c r="E32" s="6">
        <f>Calculation!Q470</f>
        <v>0</v>
      </c>
    </row>
    <row r="33" spans="1:5">
      <c r="A33" s="6">
        <v>19</v>
      </c>
      <c r="B33" s="6"/>
      <c r="C33" s="6">
        <f>Calculation!H230</f>
        <v>4369.4187138596008</v>
      </c>
      <c r="D33" s="6"/>
      <c r="E33" s="6">
        <f>Calculation!Q496</f>
        <v>0</v>
      </c>
    </row>
    <row r="34" spans="1:5">
      <c r="A34" s="6">
        <v>20</v>
      </c>
      <c r="B34" s="6"/>
      <c r="C34" s="6">
        <f>Calculation!H242</f>
        <v>0</v>
      </c>
      <c r="D34" s="6"/>
      <c r="E34" s="6">
        <f>Calculation!Q522</f>
        <v>0</v>
      </c>
    </row>
    <row r="35" spans="1:5">
      <c r="A35" s="39"/>
      <c r="B35" s="39"/>
      <c r="C35" s="39"/>
      <c r="D35" s="39"/>
      <c r="E35" s="39"/>
    </row>
    <row r="36" spans="1:5" ht="18" customHeight="1"/>
    <row r="37" spans="1:5" ht="13.5" customHeight="1"/>
    <row r="38" spans="1:5" ht="13.5" customHeight="1"/>
    <row r="39" spans="1:5" ht="13.5" customHeight="1"/>
    <row r="40" spans="1:5" ht="13.5" customHeight="1"/>
    <row r="41" spans="1:5" ht="13.5" customHeight="1"/>
  </sheetData>
  <mergeCells count="17">
    <mergeCell ref="G13:H13"/>
    <mergeCell ref="A5:D5"/>
    <mergeCell ref="A4:D4"/>
    <mergeCell ref="A3:D3"/>
    <mergeCell ref="G5:I5"/>
    <mergeCell ref="G4:I4"/>
    <mergeCell ref="G3:I3"/>
    <mergeCell ref="G6:I6"/>
    <mergeCell ref="A1:K1"/>
    <mergeCell ref="A8:K8"/>
    <mergeCell ref="A13:E13"/>
    <mergeCell ref="A10:D10"/>
    <mergeCell ref="A11:D11"/>
    <mergeCell ref="A9:D9"/>
    <mergeCell ref="G9:J9"/>
    <mergeCell ref="G10:J10"/>
    <mergeCell ref="G11:J11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448"/>
  <sheetViews>
    <sheetView workbookViewId="0">
      <selection activeCell="I5" sqref="I5"/>
    </sheetView>
  </sheetViews>
  <sheetFormatPr defaultRowHeight="13.5"/>
  <sheetData>
    <row r="1" spans="1:17" ht="29.25">
      <c r="A1" s="32" t="s">
        <v>29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</row>
    <row r="2" spans="1:17" ht="17.25">
      <c r="A2" s="11" t="s">
        <v>4</v>
      </c>
      <c r="B2" s="11">
        <v>1</v>
      </c>
      <c r="C2" s="11" t="s">
        <v>3</v>
      </c>
      <c r="D2" s="11" t="s">
        <v>5</v>
      </c>
      <c r="E2" s="11" t="s">
        <v>12</v>
      </c>
      <c r="F2" s="11" t="s">
        <v>14</v>
      </c>
      <c r="G2" s="11" t="s">
        <v>18</v>
      </c>
      <c r="H2" s="11" t="s">
        <v>16</v>
      </c>
      <c r="I2" s="11"/>
      <c r="J2" s="11" t="s">
        <v>0</v>
      </c>
      <c r="K2" s="11">
        <v>1</v>
      </c>
      <c r="L2" s="11" t="s">
        <v>3</v>
      </c>
      <c r="M2" s="11" t="s">
        <v>5</v>
      </c>
      <c r="N2" s="11" t="s">
        <v>17</v>
      </c>
      <c r="O2" s="11" t="s">
        <v>14</v>
      </c>
      <c r="P2" s="11" t="s">
        <v>18</v>
      </c>
      <c r="Q2" s="11" t="s">
        <v>16</v>
      </c>
    </row>
    <row r="3" spans="1:17" ht="16.5">
      <c r="A3" s="2">
        <v>1</v>
      </c>
      <c r="B3" s="2">
        <f>B2/Calculator!$J$5</f>
        <v>0.99448434122249463</v>
      </c>
      <c r="C3" s="2">
        <f>Calculator!E9*B3</f>
        <v>375.29652264807186</v>
      </c>
      <c r="D3" s="2">
        <f>C3</f>
        <v>375.29652264807186</v>
      </c>
      <c r="E3" s="2"/>
      <c r="F3" s="2">
        <f>Calculator!E3*(Calculator!$J$5-1)</f>
        <v>277.31250000000432</v>
      </c>
      <c r="G3" s="2">
        <f>Calculator!$E$9-F3</f>
        <v>100.06551098680444</v>
      </c>
      <c r="H3" s="2">
        <f>Calculator!$E$3-G3</f>
        <v>49899.934489013198</v>
      </c>
      <c r="I3" s="2"/>
      <c r="J3" s="2">
        <v>1</v>
      </c>
      <c r="K3" s="2">
        <f>K2/Calculator!$J$6</f>
        <v>0.99745749628231817</v>
      </c>
      <c r="L3" s="2">
        <f>K3*Calculator!K9</f>
        <v>188.20926299545172</v>
      </c>
      <c r="M3" s="2">
        <f>L3</f>
        <v>188.20926299545172</v>
      </c>
      <c r="N3" s="2"/>
      <c r="O3" s="2">
        <f>Calculator!E3*(Calculator!$J$6-1)</f>
        <v>127.44922601505282</v>
      </c>
      <c r="P3" s="2">
        <f>Calculator!$K$9-O3</f>
        <v>61.239779478351565</v>
      </c>
      <c r="Q3" s="2">
        <f>Calculator!E3-P3</f>
        <v>49938.760220521646</v>
      </c>
    </row>
    <row r="4" spans="1:17" ht="16.5">
      <c r="A4" s="2">
        <v>2</v>
      </c>
      <c r="B4" s="2">
        <f>B3/Calculator!$J$5</f>
        <v>0.98899910493673915</v>
      </c>
      <c r="C4" s="2">
        <f>C3/Calculator!$J$5</f>
        <v>373.22651508876078</v>
      </c>
      <c r="D4" s="2">
        <f t="shared" ref="D4:D67" si="0">D3+C4</f>
        <v>748.52303773683263</v>
      </c>
      <c r="E4" s="2"/>
      <c r="F4" s="7">
        <f>H3*(Calculator!$J$5-1)</f>
        <v>276.75751165969371</v>
      </c>
      <c r="G4" s="7">
        <f>Calculator!$E$9-F4</f>
        <v>100.62049932711506</v>
      </c>
      <c r="H4" s="2">
        <f t="shared" ref="H4:H67" si="1">H3-G4</f>
        <v>49799.313989686081</v>
      </c>
      <c r="I4" s="2"/>
      <c r="J4" s="2">
        <v>2</v>
      </c>
      <c r="K4" s="2">
        <f>K3/Calculator!$J$6</f>
        <v>0.99492145688979072</v>
      </c>
      <c r="L4" s="2">
        <f>L3/Calculator!$J$6</f>
        <v>187.73074024458361</v>
      </c>
      <c r="M4" s="2">
        <f t="shared" ref="M4:M67" si="2">M3+L4</f>
        <v>375.94000324003537</v>
      </c>
      <c r="N4" s="2"/>
      <c r="O4" s="2">
        <f>Q3*(Calculator!$J$6-1)</f>
        <v>127.29312676513584</v>
      </c>
      <c r="P4" s="2">
        <f>Calculator!$K$9-O4</f>
        <v>61.395878728268542</v>
      </c>
      <c r="Q4" s="2">
        <f t="shared" ref="Q4:Q67" si="3">Q3-P4</f>
        <v>49877.364341793378</v>
      </c>
    </row>
    <row r="5" spans="1:17" ht="16.5">
      <c r="A5" s="2">
        <v>3</v>
      </c>
      <c r="B5" s="2">
        <f>B4/Calculator!$J$5</f>
        <v>0.98354412334264985</v>
      </c>
      <c r="C5" s="2">
        <f>C4/Calculator!$J$5</f>
        <v>371.16792498481374</v>
      </c>
      <c r="D5" s="2">
        <f t="shared" si="0"/>
        <v>1119.6909627216464</v>
      </c>
      <c r="E5" s="2"/>
      <c r="F5" s="7">
        <f>H4*(Calculator!$J$5-1)</f>
        <v>276.19944521530073</v>
      </c>
      <c r="G5" s="7">
        <f>Calculator!$E$9-F5</f>
        <v>101.17856577150803</v>
      </c>
      <c r="H5" s="2">
        <f t="shared" si="1"/>
        <v>49698.135423914573</v>
      </c>
      <c r="I5" s="2"/>
      <c r="J5" s="2">
        <v>3</v>
      </c>
      <c r="K5" s="2">
        <f>K4/Calculator!$J$6</f>
        <v>0.99239186538684698</v>
      </c>
      <c r="L5" s="2">
        <f>L4/Calculator!$J$6</f>
        <v>187.25343413958859</v>
      </c>
      <c r="M5" s="2">
        <f t="shared" si="2"/>
        <v>563.1934373796239</v>
      </c>
      <c r="N5" s="2"/>
      <c r="O5" s="2">
        <f>Q4*(Calculator!$J$6-1)</f>
        <v>127.13662962064721</v>
      </c>
      <c r="P5" s="2">
        <f>Calculator!$K$9-O5</f>
        <v>61.552375872757167</v>
      </c>
      <c r="Q5" s="2">
        <f t="shared" si="3"/>
        <v>49815.81196592062</v>
      </c>
    </row>
    <row r="6" spans="1:17" ht="16.5">
      <c r="A6" s="2">
        <v>4</v>
      </c>
      <c r="B6" s="2">
        <f>B5/Calculator!$J$5</f>
        <v>0.97811922956567121</v>
      </c>
      <c r="C6" s="2">
        <f>C5/Calculator!$J$5</f>
        <v>369.12068936144283</v>
      </c>
      <c r="D6" s="2">
        <f t="shared" si="0"/>
        <v>1488.8116520830893</v>
      </c>
      <c r="E6" s="2"/>
      <c r="F6" s="7">
        <f>H5*(Calculator!$J$5-1)</f>
        <v>275.63828359489048</v>
      </c>
      <c r="G6" s="7">
        <f>Calculator!$E$9-F6</f>
        <v>101.73972739191828</v>
      </c>
      <c r="H6" s="2">
        <f t="shared" si="1"/>
        <v>49596.395696522653</v>
      </c>
      <c r="I6" s="2"/>
      <c r="J6" s="2">
        <v>4</v>
      </c>
      <c r="K6" s="2">
        <f>K5/Calculator!$J$6</f>
        <v>0.98986870537970362</v>
      </c>
      <c r="L6" s="2">
        <f>L5/Calculator!$J$6</f>
        <v>186.77734158714</v>
      </c>
      <c r="M6" s="2">
        <f t="shared" si="2"/>
        <v>749.97077896676387</v>
      </c>
      <c r="N6" s="2"/>
      <c r="O6" s="2">
        <f>Q5*(Calculator!$J$6-1)</f>
        <v>126.9797335673598</v>
      </c>
      <c r="P6" s="2">
        <f>Calculator!$K$9-O6</f>
        <v>61.709271926044579</v>
      </c>
      <c r="Q6" s="2">
        <f t="shared" si="3"/>
        <v>49754.102693994573</v>
      </c>
    </row>
    <row r="7" spans="1:17" ht="16.5">
      <c r="A7" s="2">
        <v>5</v>
      </c>
      <c r="B7" s="2">
        <f>B6/Calculator!$J$5</f>
        <v>0.97272425765167059</v>
      </c>
      <c r="C7" s="2">
        <f>C6/Calculator!$J$5</f>
        <v>367.08474559120754</v>
      </c>
      <c r="D7" s="2">
        <f t="shared" si="0"/>
        <v>1855.8963976742968</v>
      </c>
      <c r="E7" s="2"/>
      <c r="F7" s="7">
        <f>H6*(Calculator!$J$5-1)</f>
        <v>275.07400963184301</v>
      </c>
      <c r="G7" s="7">
        <f>Calculator!$E$9-F7</f>
        <v>102.30400135496575</v>
      </c>
      <c r="H7" s="2">
        <f t="shared" si="1"/>
        <v>49494.091695167685</v>
      </c>
      <c r="I7" s="2"/>
      <c r="J7" s="2">
        <v>5</v>
      </c>
      <c r="K7" s="2">
        <f>K6/Calculator!$J$6</f>
        <v>0.98735196051625873</v>
      </c>
      <c r="L7" s="2">
        <f>L6/Calculator!$J$6</f>
        <v>186.30245950177596</v>
      </c>
      <c r="M7" s="2">
        <f t="shared" si="2"/>
        <v>936.27323846853983</v>
      </c>
      <c r="N7" s="2"/>
      <c r="O7" s="2">
        <f>Q6*(Calculator!$J$6-1)</f>
        <v>126.82243758846126</v>
      </c>
      <c r="P7" s="2">
        <f>Calculator!$K$9-O7</f>
        <v>61.866567904943125</v>
      </c>
      <c r="Q7" s="2">
        <f t="shared" si="3"/>
        <v>49692.236126089629</v>
      </c>
    </row>
    <row r="8" spans="1:17" ht="16.5">
      <c r="A8" s="2">
        <v>6</v>
      </c>
      <c r="B8" s="2">
        <f>B7/Calculator!$J$5</f>
        <v>0.96735904256186178</v>
      </c>
      <c r="C8" s="2">
        <f>C7/Calculator!$J$5</f>
        <v>365.06003139209906</v>
      </c>
      <c r="D8" s="2">
        <f t="shared" si="0"/>
        <v>2220.9564290663957</v>
      </c>
      <c r="E8" s="2"/>
      <c r="F8" s="7">
        <f>H7*(Calculator!$J$5-1)</f>
        <v>274.50660606432803</v>
      </c>
      <c r="G8" s="7">
        <f>Calculator!$E$9-F8</f>
        <v>102.87140492248074</v>
      </c>
      <c r="H8" s="2">
        <f t="shared" si="1"/>
        <v>49391.220290245205</v>
      </c>
      <c r="I8" s="2"/>
      <c r="J8" s="2">
        <v>6</v>
      </c>
      <c r="K8" s="2">
        <f>K7/Calculator!$J$6</f>
        <v>0.98484161448598562</v>
      </c>
      <c r="L8" s="2">
        <f>L7/Calculator!$J$6</f>
        <v>185.82878480587942</v>
      </c>
      <c r="M8" s="2">
        <f t="shared" si="2"/>
        <v>1122.1020232744193</v>
      </c>
      <c r="N8" s="2"/>
      <c r="O8" s="2">
        <f>Q7*(Calculator!$J$6-1)</f>
        <v>126.66474066454739</v>
      </c>
      <c r="P8" s="2">
        <f>Calculator!$K$9-O8</f>
        <v>62.024264828856985</v>
      </c>
      <c r="Q8" s="2">
        <f t="shared" si="3"/>
        <v>49630.211861260774</v>
      </c>
    </row>
    <row r="9" spans="1:17" ht="16.5">
      <c r="A9" s="2">
        <v>7</v>
      </c>
      <c r="B9" s="2">
        <f>B8/Calculator!$J$5</f>
        <v>0.96202342016775633</v>
      </c>
      <c r="C9" s="2">
        <f>C8/Calculator!$J$5</f>
        <v>363.04648482563488</v>
      </c>
      <c r="D9" s="2">
        <f t="shared" si="0"/>
        <v>2584.0029138920304</v>
      </c>
      <c r="E9" s="2"/>
      <c r="F9" s="7">
        <f>H8*(Calculator!$J$5-1)</f>
        <v>273.9360555347767</v>
      </c>
      <c r="G9" s="7">
        <f>Calculator!$E$9-F9</f>
        <v>103.44195545203206</v>
      </c>
      <c r="H9" s="2">
        <f t="shared" si="1"/>
        <v>49287.778334793169</v>
      </c>
      <c r="I9" s="2"/>
      <c r="J9" s="2">
        <v>7</v>
      </c>
      <c r="K9" s="2">
        <f>K8/Calculator!$J$6</f>
        <v>0.98233765101982717</v>
      </c>
      <c r="L9" s="2">
        <f>L8/Calculator!$J$6</f>
        <v>185.35631442965817</v>
      </c>
      <c r="M9" s="2">
        <f t="shared" si="2"/>
        <v>1307.4583377040774</v>
      </c>
      <c r="N9" s="2"/>
      <c r="O9" s="2">
        <f>Q8*(Calculator!$J$6-1)</f>
        <v>126.5066417736156</v>
      </c>
      <c r="P9" s="2">
        <f>Calculator!$K$9-O9</f>
        <v>62.182363719788782</v>
      </c>
      <c r="Q9" s="2">
        <f t="shared" si="3"/>
        <v>49568.029497540985</v>
      </c>
    </row>
    <row r="10" spans="1:17" ht="16.5">
      <c r="A10" s="2">
        <v>8</v>
      </c>
      <c r="B10" s="2">
        <f>B9/Calculator!$J$5</f>
        <v>0.95671722724614228</v>
      </c>
      <c r="C10" s="2">
        <f>C9/Calculator!$J$5</f>
        <v>361.0440442949639</v>
      </c>
      <c r="D10" s="2">
        <f t="shared" si="0"/>
        <v>2945.0469581869943</v>
      </c>
      <c r="E10" s="2"/>
      <c r="F10" s="7">
        <f>H9*(Calculator!$J$5-1)</f>
        <v>273.36234058935082</v>
      </c>
      <c r="G10" s="7">
        <f>Calculator!$E$9-F10</f>
        <v>104.01567039745794</v>
      </c>
      <c r="H10" s="2">
        <f t="shared" si="1"/>
        <v>49183.762664395712</v>
      </c>
      <c r="I10" s="2"/>
      <c r="J10" s="2">
        <v>8</v>
      </c>
      <c r="K10" s="2">
        <f>K9/Calculator!$J$6</f>
        <v>0.97984005389009043</v>
      </c>
      <c r="L10" s="2">
        <f>L9/Calculator!$J$6</f>
        <v>184.88504531112494</v>
      </c>
      <c r="M10" s="2">
        <f t="shared" si="2"/>
        <v>1492.3433830152023</v>
      </c>
      <c r="N10" s="2"/>
      <c r="O10" s="2">
        <f>Q9*(Calculator!$J$6-1)</f>
        <v>126.34813989105812</v>
      </c>
      <c r="P10" s="2">
        <f>Calculator!$K$9-O10</f>
        <v>62.340865602346256</v>
      </c>
      <c r="Q10" s="2">
        <f t="shared" si="3"/>
        <v>49505.688631938639</v>
      </c>
    </row>
    <row r="11" spans="1:17" ht="16.5">
      <c r="A11" s="2">
        <v>9</v>
      </c>
      <c r="B11" s="2">
        <f>B10/Calculator!$J$5</f>
        <v>0.95144030147409153</v>
      </c>
      <c r="C11" s="2">
        <f>C10/Calculator!$J$5</f>
        <v>359.05264854298235</v>
      </c>
      <c r="D11" s="2">
        <f t="shared" si="0"/>
        <v>3304.0996067299766</v>
      </c>
      <c r="E11" s="2"/>
      <c r="F11" s="7">
        <f>H10*(Calculator!$J$5-1)</f>
        <v>272.78544367740892</v>
      </c>
      <c r="G11" s="7">
        <f>Calculator!$E$9-F11</f>
        <v>104.59256730939984</v>
      </c>
      <c r="H11" s="2">
        <f t="shared" si="1"/>
        <v>49079.170097086309</v>
      </c>
      <c r="I11" s="2"/>
      <c r="J11" s="2">
        <v>9</v>
      </c>
      <c r="K11" s="2">
        <f>K10/Calculator!$J$6</f>
        <v>0.97734880691034132</v>
      </c>
      <c r="L11" s="2">
        <f>L10/Calculator!$J$6</f>
        <v>184.41497439607761</v>
      </c>
      <c r="M11" s="2">
        <f t="shared" si="2"/>
        <v>1676.75835741128</v>
      </c>
      <c r="N11" s="2"/>
      <c r="O11" s="2">
        <f>Q10*(Calculator!$J$6-1)</f>
        <v>126.18923398965558</v>
      </c>
      <c r="P11" s="2">
        <f>Calculator!$K$9-O11</f>
        <v>62.499771503748804</v>
      </c>
      <c r="Q11" s="2">
        <f t="shared" si="3"/>
        <v>49443.188860434893</v>
      </c>
    </row>
    <row r="12" spans="1:17" ht="16.5">
      <c r="A12" s="2">
        <v>10</v>
      </c>
      <c r="B12" s="2">
        <f>B11/Calculator!$J$5</f>
        <v>0.94619248142399359</v>
      </c>
      <c r="C12" s="2">
        <f>C11/Calculator!$J$5</f>
        <v>357.07223665045973</v>
      </c>
      <c r="D12" s="2">
        <f t="shared" si="0"/>
        <v>3661.1718433804363</v>
      </c>
      <c r="E12" s="2"/>
      <c r="F12" s="7">
        <f>H11*(Calculator!$J$5-1)</f>
        <v>272.20534715096915</v>
      </c>
      <c r="G12" s="7">
        <f>Calculator!$E$9-F12</f>
        <v>105.17266383583961</v>
      </c>
      <c r="H12" s="2">
        <f t="shared" si="1"/>
        <v>48973.997433250472</v>
      </c>
      <c r="I12" s="2"/>
      <c r="J12" s="2">
        <v>10</v>
      </c>
      <c r="K12" s="2">
        <f>K11/Calculator!$J$6</f>
        <v>0.97486389393529982</v>
      </c>
      <c r="L12" s="2">
        <f>L11/Calculator!$J$6</f>
        <v>183.94609863807938</v>
      </c>
      <c r="M12" s="2">
        <f t="shared" si="2"/>
        <v>1860.7044560493594</v>
      </c>
      <c r="N12" s="2"/>
      <c r="O12" s="2">
        <f>Q11*(Calculator!$J$6-1)</f>
        <v>126.02992303957016</v>
      </c>
      <c r="P12" s="2">
        <f>Calculator!$K$9-O12</f>
        <v>62.659082453834216</v>
      </c>
      <c r="Q12" s="2">
        <f t="shared" si="3"/>
        <v>49380.529777981057</v>
      </c>
    </row>
    <row r="13" spans="1:17" ht="16.5">
      <c r="A13" s="2">
        <v>11</v>
      </c>
      <c r="B13" s="2">
        <f>B12/Calculator!$J$5</f>
        <v>0.94097360655861773</v>
      </c>
      <c r="C13" s="2">
        <f>C12/Calculator!$J$5</f>
        <v>355.10274803417514</v>
      </c>
      <c r="D13" s="2">
        <f t="shared" si="0"/>
        <v>4016.2745914146112</v>
      </c>
      <c r="E13" s="2"/>
      <c r="F13" s="7">
        <f>H12*(Calculator!$J$5-1)</f>
        <v>271.62203326416966</v>
      </c>
      <c r="G13" s="7">
        <f>Calculator!$E$9-F13</f>
        <v>105.7559777226391</v>
      </c>
      <c r="H13" s="2">
        <f t="shared" si="1"/>
        <v>48868.24145552783</v>
      </c>
      <c r="I13" s="2"/>
      <c r="J13" s="2">
        <v>11</v>
      </c>
      <c r="K13" s="2">
        <f>K12/Calculator!$J$6</f>
        <v>0.97238529886073544</v>
      </c>
      <c r="L13" s="2">
        <f>L12/Calculator!$J$6</f>
        <v>183.47841499843898</v>
      </c>
      <c r="M13" s="2">
        <f t="shared" si="2"/>
        <v>2044.1828710477982</v>
      </c>
      <c r="N13" s="2"/>
      <c r="O13" s="2">
        <f>Q12*(Calculator!$J$6-1)</f>
        <v>125.87020600833908</v>
      </c>
      <c r="P13" s="2">
        <f>Calculator!$K$9-O13</f>
        <v>62.818799485065298</v>
      </c>
      <c r="Q13" s="2">
        <f t="shared" si="3"/>
        <v>49317.71097849599</v>
      </c>
    </row>
    <row r="14" spans="1:17" ht="16.5">
      <c r="A14" s="8">
        <v>12</v>
      </c>
      <c r="B14" s="8">
        <f>B13/Calculator!$J$5</f>
        <v>0.93578351722620179</v>
      </c>
      <c r="C14" s="8">
        <f>C13/Calculator!$J$5</f>
        <v>353.14412244506417</v>
      </c>
      <c r="D14" s="8">
        <f t="shared" si="0"/>
        <v>4369.4187138596753</v>
      </c>
      <c r="E14" s="8">
        <v>1</v>
      </c>
      <c r="F14" s="9">
        <f>H13*(Calculator!$J$5-1)</f>
        <v>271.03548417272543</v>
      </c>
      <c r="G14" s="9">
        <f>Calculator!$E$9-F14</f>
        <v>106.34252681408333</v>
      </c>
      <c r="H14" s="8">
        <f t="shared" si="1"/>
        <v>48761.898928713745</v>
      </c>
      <c r="I14" s="2"/>
      <c r="J14" s="10">
        <v>12</v>
      </c>
      <c r="K14" s="10">
        <f>K13/Calculator!$J$6</f>
        <v>0.9699130056233628</v>
      </c>
      <c r="L14" s="10">
        <f>L13/Calculator!$J$6</f>
        <v>183.01192044619106</v>
      </c>
      <c r="M14" s="10">
        <f t="shared" si="2"/>
        <v>2227.1947914939892</v>
      </c>
      <c r="N14" s="2"/>
      <c r="O14" s="2">
        <f>Q13*(Calculator!$J$6-1)</f>
        <v>125.71008186086775</v>
      </c>
      <c r="P14" s="2">
        <f>Calculator!$K$9-O14</f>
        <v>62.978923632536635</v>
      </c>
      <c r="Q14" s="2">
        <f t="shared" si="3"/>
        <v>49254.732054863453</v>
      </c>
    </row>
    <row r="15" spans="1:17" ht="16.5">
      <c r="A15" s="2">
        <v>13</v>
      </c>
      <c r="B15" s="2">
        <f>B14/Calculator!$J$5</f>
        <v>0.93062205465556824</v>
      </c>
      <c r="C15" s="2">
        <f>C14/Calculator!$J$5</f>
        <v>351.19629996637565</v>
      </c>
      <c r="D15" s="2">
        <f t="shared" si="0"/>
        <v>4720.6150138260509</v>
      </c>
      <c r="E15" s="2"/>
      <c r="F15" s="7">
        <f>H14*(Calculator!$J$5-1)</f>
        <v>270.44568193338279</v>
      </c>
      <c r="G15" s="7">
        <f>Calculator!$E$9-F15</f>
        <v>106.93232905342597</v>
      </c>
      <c r="H15" s="2">
        <f t="shared" si="1"/>
        <v>48654.966599660322</v>
      </c>
      <c r="I15" s="2"/>
      <c r="J15" s="2">
        <v>13</v>
      </c>
      <c r="K15" s="2">
        <f>K14/Calculator!$J$6</f>
        <v>0.96744699820073743</v>
      </c>
      <c r="L15" s="2">
        <f>L14/Calculator!$J$6</f>
        <v>182.54661195807651</v>
      </c>
      <c r="M15" s="2">
        <f t="shared" si="2"/>
        <v>2409.7414034520657</v>
      </c>
      <c r="N15" s="2"/>
      <c r="O15" s="2">
        <f>Q14*(Calculator!$J$6-1)</f>
        <v>125.54954955942318</v>
      </c>
      <c r="P15" s="2">
        <f>Calculator!$K$9-O15</f>
        <v>63.139455933981196</v>
      </c>
      <c r="Q15" s="2">
        <f t="shared" si="3"/>
        <v>49191.59259892947</v>
      </c>
    </row>
    <row r="16" spans="1:17" ht="16.5">
      <c r="A16" s="2">
        <v>14</v>
      </c>
      <c r="B16" s="2">
        <f>B15/Calculator!$J$5</f>
        <v>0.92548906095126715</v>
      </c>
      <c r="C16" s="2">
        <f>C15/Calculator!$J$5</f>
        <v>349.25922101183869</v>
      </c>
      <c r="D16" s="2">
        <f t="shared" si="0"/>
        <v>5069.8742348378892</v>
      </c>
      <c r="E16" s="2"/>
      <c r="F16" s="7">
        <f>H15*(Calculator!$J$5-1)</f>
        <v>269.85260850337022</v>
      </c>
      <c r="G16" s="7">
        <f>Calculator!$E$9-F16</f>
        <v>107.52540248343854</v>
      </c>
      <c r="H16" s="2">
        <f t="shared" si="1"/>
        <v>48547.441197176886</v>
      </c>
      <c r="I16" s="2"/>
      <c r="J16" s="2">
        <v>14</v>
      </c>
      <c r="K16" s="2">
        <f>K15/Calculator!$J$6</f>
        <v>0.96498726061115192</v>
      </c>
      <c r="L16" s="2">
        <f>L15/Calculator!$J$6</f>
        <v>182.08248651852287</v>
      </c>
      <c r="M16" s="2">
        <f t="shared" si="2"/>
        <v>2591.8238899705884</v>
      </c>
      <c r="N16" s="2"/>
      <c r="O16" s="2">
        <f>Q15*(Calculator!$J$6-1)</f>
        <v>125.38860806362723</v>
      </c>
      <c r="P16" s="2">
        <f>Calculator!$K$9-O16</f>
        <v>63.300397429777149</v>
      </c>
      <c r="Q16" s="2">
        <f t="shared" si="3"/>
        <v>49128.292201499695</v>
      </c>
    </row>
    <row r="17" spans="1:17" ht="16.5">
      <c r="A17" s="2">
        <v>15</v>
      </c>
      <c r="B17" s="2">
        <f>B16/Calculator!$J$5</f>
        <v>0.92038437908874615</v>
      </c>
      <c r="C17" s="2">
        <f>C16/Calculator!$J$5</f>
        <v>347.33282632384004</v>
      </c>
      <c r="D17" s="2">
        <f t="shared" si="0"/>
        <v>5417.2070611617291</v>
      </c>
      <c r="E17" s="2"/>
      <c r="F17" s="7">
        <f>H16*(Calculator!$J$5-1)</f>
        <v>269.25624573984646</v>
      </c>
      <c r="G17" s="7">
        <f>Calculator!$E$9-F17</f>
        <v>108.1217652469623</v>
      </c>
      <c r="H17" s="2">
        <f t="shared" si="1"/>
        <v>48439.319431929922</v>
      </c>
      <c r="I17" s="2"/>
      <c r="J17" s="2">
        <v>15</v>
      </c>
      <c r="K17" s="2">
        <f>K16/Calculator!$J$6</f>
        <v>0.96253377691353237</v>
      </c>
      <c r="L17" s="2">
        <f>L16/Calculator!$J$6</f>
        <v>181.61954111962476</v>
      </c>
      <c r="M17" s="2">
        <f t="shared" si="2"/>
        <v>2773.4434310902134</v>
      </c>
      <c r="N17" s="2"/>
      <c r="O17" s="2">
        <f>Q16*(Calculator!$J$6-1)</f>
        <v>125.22725633044983</v>
      </c>
      <c r="P17" s="2">
        <f>Calculator!$K$9-O17</f>
        <v>63.461749162954547</v>
      </c>
      <c r="Q17" s="2">
        <f t="shared" si="3"/>
        <v>49064.830452336741</v>
      </c>
    </row>
    <row r="18" spans="1:17" ht="16.5">
      <c r="A18" s="2">
        <v>16</v>
      </c>
      <c r="B18" s="2">
        <f>B17/Calculator!$J$5</f>
        <v>0.91530785290954653</v>
      </c>
      <c r="C18" s="2">
        <f>C17/Calculator!$J$5</f>
        <v>345.4170569716112</v>
      </c>
      <c r="D18" s="2">
        <f t="shared" si="0"/>
        <v>5762.6241181333407</v>
      </c>
      <c r="E18" s="2"/>
      <c r="F18" s="7">
        <f>H17*(Calculator!$J$5-1)</f>
        <v>268.65657539934551</v>
      </c>
      <c r="G18" s="7">
        <f>Calculator!$E$9-F18</f>
        <v>108.72143558746325</v>
      </c>
      <c r="H18" s="2">
        <f t="shared" si="1"/>
        <v>48330.597996342462</v>
      </c>
      <c r="I18" s="2"/>
      <c r="J18" s="2">
        <v>16</v>
      </c>
      <c r="K18" s="2">
        <f>K17/Calculator!$J$6</f>
        <v>0.96008653120733534</v>
      </c>
      <c r="L18" s="2">
        <f>L17/Calculator!$J$6</f>
        <v>181.15777276112442</v>
      </c>
      <c r="M18" s="2">
        <f t="shared" si="2"/>
        <v>2954.6012038513377</v>
      </c>
      <c r="N18" s="2"/>
      <c r="O18" s="2">
        <f>Q17*(Calculator!$J$6-1)</f>
        <v>125.06549331420223</v>
      </c>
      <c r="P18" s="2">
        <f>Calculator!$K$9-O18</f>
        <v>63.623512179202152</v>
      </c>
      <c r="Q18" s="2">
        <f t="shared" si="3"/>
        <v>49001.206940157535</v>
      </c>
    </row>
    <row r="19" spans="1:17" ht="16.5">
      <c r="A19" s="2">
        <v>17</v>
      </c>
      <c r="B19" s="2">
        <f>B18/Calculator!$J$5</f>
        <v>0.91025932711652646</v>
      </c>
      <c r="C19" s="2">
        <f>C18/Calculator!$J$5</f>
        <v>343.51185434942568</v>
      </c>
      <c r="D19" s="2">
        <f t="shared" si="0"/>
        <v>6106.1359724827662</v>
      </c>
      <c r="E19" s="2"/>
      <c r="F19" s="7">
        <f>H18*(Calculator!$J$5-1)</f>
        <v>268.05357913721855</v>
      </c>
      <c r="G19" s="7">
        <f>Calculator!$E$9-F19</f>
        <v>109.32443184959021</v>
      </c>
      <c r="H19" s="2">
        <f t="shared" si="1"/>
        <v>48221.273564492869</v>
      </c>
      <c r="I19" s="2"/>
      <c r="J19" s="2">
        <v>17</v>
      </c>
      <c r="K19" s="2">
        <f>K18/Calculator!$J$6</f>
        <v>0.95764550763244438</v>
      </c>
      <c r="L19" s="2">
        <f>L18/Calculator!$J$6</f>
        <v>180.6971784503923</v>
      </c>
      <c r="M19" s="2">
        <f t="shared" si="2"/>
        <v>3135.2983823017298</v>
      </c>
      <c r="N19" s="2"/>
      <c r="O19" s="2">
        <f>Q18*(Calculator!$J$6-1)</f>
        <v>124.90331796653025</v>
      </c>
      <c r="P19" s="2">
        <f>Calculator!$K$9-O19</f>
        <v>63.785687526874128</v>
      </c>
      <c r="Q19" s="2">
        <f t="shared" si="3"/>
        <v>48937.421252630658</v>
      </c>
    </row>
    <row r="20" spans="1:17" ht="16.5">
      <c r="A20" s="2">
        <v>18</v>
      </c>
      <c r="B20" s="2">
        <f>B19/Calculator!$J$5</f>
        <v>0.90523864726911007</v>
      </c>
      <c r="C20" s="2">
        <f>C19/Calculator!$J$5</f>
        <v>341.61716017480614</v>
      </c>
      <c r="D20" s="2">
        <f t="shared" si="0"/>
        <v>6447.7531326575727</v>
      </c>
      <c r="E20" s="2"/>
      <c r="F20" s="7">
        <f>H19*(Calculator!$J$5-1)</f>
        <v>267.44723850707271</v>
      </c>
      <c r="G20" s="7">
        <f>Calculator!$E$9-F20</f>
        <v>109.93077247973605</v>
      </c>
      <c r="H20" s="2">
        <f t="shared" si="1"/>
        <v>48111.342792013136</v>
      </c>
      <c r="I20" s="2"/>
      <c r="J20" s="2">
        <v>18</v>
      </c>
      <c r="K20" s="2">
        <f>K19/Calculator!$J$6</f>
        <v>0.95521069036906758</v>
      </c>
      <c r="L20" s="2">
        <f>L19/Calculator!$J$6</f>
        <v>180.23775520240756</v>
      </c>
      <c r="M20" s="2">
        <f t="shared" si="2"/>
        <v>3315.5361375041375</v>
      </c>
      <c r="N20" s="2"/>
      <c r="O20" s="2">
        <f>Q19*(Calculator!$J$6-1)</f>
        <v>124.74072923640747</v>
      </c>
      <c r="P20" s="2">
        <f>Calculator!$K$9-O20</f>
        <v>63.948276256996905</v>
      </c>
      <c r="Q20" s="2">
        <f t="shared" si="3"/>
        <v>48873.472976373661</v>
      </c>
    </row>
    <row r="21" spans="1:17" ht="16.5">
      <c r="A21" s="2">
        <v>19</v>
      </c>
      <c r="B21" s="2">
        <f>B20/Calculator!$J$5</f>
        <v>0.90024565977856319</v>
      </c>
      <c r="C21" s="2">
        <f>C20/Calculator!$J$5</f>
        <v>339.73291648674154</v>
      </c>
      <c r="D21" s="2">
        <f t="shared" si="0"/>
        <v>6787.4860491443142</v>
      </c>
      <c r="E21" s="2"/>
      <c r="F21" s="7">
        <f>H20*(Calculator!$J$5-1)</f>
        <v>266.83753496020699</v>
      </c>
      <c r="G21" s="7">
        <f>Calculator!$E$9-F21</f>
        <v>110.54047602660177</v>
      </c>
      <c r="H21" s="2">
        <f t="shared" si="1"/>
        <v>48000.802315986533</v>
      </c>
      <c r="I21" s="2"/>
      <c r="J21" s="2">
        <v>19</v>
      </c>
      <c r="K21" s="2">
        <f>K20/Calculator!$J$6</f>
        <v>0.95278206363763474</v>
      </c>
      <c r="L21" s="2">
        <f>L20/Calculator!$J$6</f>
        <v>179.77950003973879</v>
      </c>
      <c r="M21" s="2">
        <f t="shared" si="2"/>
        <v>3495.3156375438762</v>
      </c>
      <c r="N21" s="2"/>
      <c r="O21" s="2">
        <f>Q20*(Calculator!$J$6-1)</f>
        <v>124.57772607012846</v>
      </c>
      <c r="P21" s="2">
        <f>Calculator!$K$9-O21</f>
        <v>64.111279423275917</v>
      </c>
      <c r="Q21" s="2">
        <f t="shared" si="3"/>
        <v>48809.361696950386</v>
      </c>
    </row>
    <row r="22" spans="1:17" ht="16.5">
      <c r="A22" s="2">
        <v>20</v>
      </c>
      <c r="B22" s="2">
        <f>B21/Calculator!$J$5</f>
        <v>0.89528021190329443</v>
      </c>
      <c r="C22" s="2">
        <f>C21/Calculator!$J$5</f>
        <v>337.85906564391394</v>
      </c>
      <c r="D22" s="2">
        <f t="shared" si="0"/>
        <v>7125.3451147882279</v>
      </c>
      <c r="E22" s="2"/>
      <c r="F22" s="7">
        <f>H21*(Calculator!$J$5-1)</f>
        <v>266.22444984504443</v>
      </c>
      <c r="G22" s="7">
        <f>Calculator!$E$9-F22</f>
        <v>111.15356114176433</v>
      </c>
      <c r="H22" s="2">
        <f t="shared" si="1"/>
        <v>47889.648754844769</v>
      </c>
      <c r="I22" s="2"/>
      <c r="J22" s="2">
        <v>20</v>
      </c>
      <c r="K22" s="2">
        <f>K21/Calculator!$J$6</f>
        <v>0.95035961169869543</v>
      </c>
      <c r="L22" s="2">
        <f>L21/Calculator!$J$6</f>
        <v>179.32240999252477</v>
      </c>
      <c r="M22" s="2">
        <f t="shared" si="2"/>
        <v>3674.6380475364008</v>
      </c>
      <c r="N22" s="2"/>
      <c r="O22" s="2">
        <f>Q21*(Calculator!$J$6-1)</f>
        <v>124.41430741130183</v>
      </c>
      <c r="P22" s="2">
        <f>Calculator!$K$9-O22</f>
        <v>64.274698082102546</v>
      </c>
      <c r="Q22" s="2">
        <f t="shared" si="3"/>
        <v>48745.086998868283</v>
      </c>
    </row>
    <row r="23" spans="1:17" ht="16.5">
      <c r="A23" s="2">
        <v>21</v>
      </c>
      <c r="B23" s="2">
        <f>B22/Calculator!$J$5</f>
        <v>0.89034215174418319</v>
      </c>
      <c r="C23" s="2">
        <f>C22/Calculator!$J$5</f>
        <v>335.99555032293534</v>
      </c>
      <c r="D23" s="2">
        <f t="shared" si="0"/>
        <v>7461.3406651111636</v>
      </c>
      <c r="E23" s="2"/>
      <c r="F23" s="7">
        <f>H22*(Calculator!$J$5-1)</f>
        <v>265.6079644065619</v>
      </c>
      <c r="G23" s="7">
        <f>Calculator!$E$9-F23</f>
        <v>111.77004658024686</v>
      </c>
      <c r="H23" s="2">
        <f t="shared" si="1"/>
        <v>47777.878708264521</v>
      </c>
      <c r="I23" s="2"/>
      <c r="J23" s="2">
        <v>21</v>
      </c>
      <c r="K23" s="2">
        <f>K22/Calculator!$J$6</f>
        <v>0.9479433188528168</v>
      </c>
      <c r="L23" s="2">
        <f>L22/Calculator!$J$6</f>
        <v>178.86648209845509</v>
      </c>
      <c r="M23" s="2">
        <f t="shared" si="2"/>
        <v>3853.5045296348558</v>
      </c>
      <c r="N23" s="2"/>
      <c r="O23" s="2">
        <f>Q22*(Calculator!$J$6-1)</f>
        <v>124.25047220084353</v>
      </c>
      <c r="P23" s="2">
        <f>Calculator!$K$9-O23</f>
        <v>64.438533292560848</v>
      </c>
      <c r="Q23" s="2">
        <f t="shared" si="3"/>
        <v>48680.648465575723</v>
      </c>
    </row>
    <row r="24" spans="1:17" ht="16.5">
      <c r="A24" s="2">
        <v>22</v>
      </c>
      <c r="B24" s="2">
        <f>B23/Calculator!$J$5</f>
        <v>0.88543132823993242</v>
      </c>
      <c r="C24" s="2">
        <f>C23/Calculator!$J$5</f>
        <v>334.1423135165939</v>
      </c>
      <c r="D24" s="2">
        <f t="shared" si="0"/>
        <v>7795.4829786277578</v>
      </c>
      <c r="E24" s="2"/>
      <c r="F24" s="7">
        <f>H23*(Calculator!$J$5-1)</f>
        <v>264.98805978571619</v>
      </c>
      <c r="G24" s="7">
        <f>Calculator!$E$9-F24</f>
        <v>112.38995120109257</v>
      </c>
      <c r="H24" s="2">
        <f t="shared" si="1"/>
        <v>47665.488757063431</v>
      </c>
      <c r="I24" s="2"/>
      <c r="J24" s="2">
        <v>22</v>
      </c>
      <c r="K24" s="2">
        <f>K23/Calculator!$J$6</f>
        <v>0.94553316944048182</v>
      </c>
      <c r="L24" s="2">
        <f>L23/Calculator!$J$6</f>
        <v>178.4117134027511</v>
      </c>
      <c r="M24" s="2">
        <f t="shared" si="2"/>
        <v>4031.9162430376068</v>
      </c>
      <c r="N24" s="2"/>
      <c r="O24" s="2">
        <f>Q23*(Calculator!$J$6-1)</f>
        <v>124.08621937696989</v>
      </c>
      <c r="P24" s="2">
        <f>Calculator!$K$9-O24</f>
        <v>64.602786116434487</v>
      </c>
      <c r="Q24" s="2">
        <f t="shared" si="3"/>
        <v>48616.04567945929</v>
      </c>
    </row>
    <row r="25" spans="1:17" ht="16.5">
      <c r="A25" s="2">
        <v>23</v>
      </c>
      <c r="B25" s="2">
        <f>B24/Calculator!$J$5</f>
        <v>0.88054759116244763</v>
      </c>
      <c r="C25" s="2">
        <f>C24/Calculator!$J$5</f>
        <v>332.29929853211013</v>
      </c>
      <c r="D25" s="2">
        <f t="shared" si="0"/>
        <v>8127.7822771598676</v>
      </c>
      <c r="E25" s="2"/>
      <c r="F25" s="7">
        <f>H24*(Calculator!$J$5-1)</f>
        <v>264.36471701886717</v>
      </c>
      <c r="G25" s="7">
        <f>Calculator!$E$9-F25</f>
        <v>113.01329396794159</v>
      </c>
      <c r="H25" s="2">
        <f t="shared" si="1"/>
        <v>47552.475463095492</v>
      </c>
      <c r="I25" s="2"/>
      <c r="J25" s="2">
        <v>23</v>
      </c>
      <c r="K25" s="2">
        <f>K24/Calculator!$J$6</f>
        <v>0.94312914784198787</v>
      </c>
      <c r="L25" s="2">
        <f>L24/Calculator!$J$6</f>
        <v>177.95810095814662</v>
      </c>
      <c r="M25" s="2">
        <f t="shared" si="2"/>
        <v>4209.8743439957534</v>
      </c>
      <c r="N25" s="2"/>
      <c r="O25" s="2">
        <f>Q24*(Calculator!$J$6-1)</f>
        <v>123.92154787519078</v>
      </c>
      <c r="P25" s="2">
        <f>Calculator!$K$9-O25</f>
        <v>64.767457618213598</v>
      </c>
      <c r="Q25" s="2">
        <f t="shared" si="3"/>
        <v>48551.278221841079</v>
      </c>
    </row>
    <row r="26" spans="1:17" ht="16.5">
      <c r="A26" s="8">
        <v>24</v>
      </c>
      <c r="B26" s="8">
        <f>B25/Calculator!$J$5</f>
        <v>0.87569079111224124</v>
      </c>
      <c r="C26" s="8">
        <f>C25/Calculator!$J$5</f>
        <v>330.46644898940264</v>
      </c>
      <c r="D26" s="8">
        <f t="shared" si="0"/>
        <v>8458.2487261492697</v>
      </c>
      <c r="E26" s="8">
        <v>2</v>
      </c>
      <c r="F26" s="9">
        <f>H25*(Calculator!$J$5-1)</f>
        <v>263.73791703719746</v>
      </c>
      <c r="G26" s="9">
        <f>Calculator!$E$9-F26</f>
        <v>113.6400939496113</v>
      </c>
      <c r="H26" s="8">
        <f t="shared" si="1"/>
        <v>47438.835369145883</v>
      </c>
      <c r="I26" s="2"/>
      <c r="J26" s="10">
        <v>24</v>
      </c>
      <c r="K26" s="10">
        <f>K25/Calculator!$J$6</f>
        <v>0.94073123847734552</v>
      </c>
      <c r="L26" s="10">
        <f>L25/Calculator!$J$6</f>
        <v>177.50564182486892</v>
      </c>
      <c r="M26" s="10">
        <f t="shared" si="2"/>
        <v>4387.3799858206221</v>
      </c>
      <c r="N26" s="2"/>
      <c r="O26" s="2">
        <f>Q25*(Calculator!$J$6-1)</f>
        <v>123.75645662830271</v>
      </c>
      <c r="P26" s="2">
        <f>Calculator!$K$9-O26</f>
        <v>64.932548865101666</v>
      </c>
      <c r="Q26" s="2">
        <f t="shared" si="3"/>
        <v>48486.345672975978</v>
      </c>
    </row>
    <row r="27" spans="1:17" ht="16.5">
      <c r="A27" s="2">
        <v>25</v>
      </c>
      <c r="B27" s="2">
        <f>B26/Calculator!$J$5</f>
        <v>0.87086077951386243</v>
      </c>
      <c r="C27" s="2">
        <f>C26/Calculator!$J$5</f>
        <v>328.64370881936321</v>
      </c>
      <c r="D27" s="2">
        <f t="shared" si="0"/>
        <v>8786.8924349686331</v>
      </c>
      <c r="E27" s="2"/>
      <c r="F27" s="7">
        <f>H26*(Calculator!$J$5-1)</f>
        <v>263.10764066612944</v>
      </c>
      <c r="G27" s="7">
        <f>Calculator!$E$9-F27</f>
        <v>114.27037032067932</v>
      </c>
      <c r="H27" s="2">
        <f t="shared" si="1"/>
        <v>47324.564998825204</v>
      </c>
      <c r="I27" s="2"/>
      <c r="J27" s="2">
        <v>25</v>
      </c>
      <c r="K27" s="2">
        <f>K26/Calculator!$J$6</f>
        <v>0.93833942580617735</v>
      </c>
      <c r="L27" s="2">
        <f>L26/Calculator!$J$6</f>
        <v>177.05433307061969</v>
      </c>
      <c r="M27" s="2">
        <f t="shared" si="2"/>
        <v>4564.4343188912417</v>
      </c>
      <c r="N27" s="2"/>
      <c r="O27" s="2">
        <f>Q26*(Calculator!$J$6-1)</f>
        <v>123.59094456638188</v>
      </c>
      <c r="P27" s="2">
        <f>Calculator!$K$9-O27</f>
        <v>65.098060927022502</v>
      </c>
      <c r="Q27" s="2">
        <f t="shared" si="3"/>
        <v>48421.247612048959</v>
      </c>
    </row>
    <row r="28" spans="1:17" ht="16.5">
      <c r="A28" s="2">
        <v>26</v>
      </c>
      <c r="B28" s="2">
        <f>B27/Calculator!$J$5</f>
        <v>0.86605740861135161</v>
      </c>
      <c r="C28" s="2">
        <f>C27/Calculator!$J$5</f>
        <v>326.8310222621418</v>
      </c>
      <c r="D28" s="2">
        <f t="shared" si="0"/>
        <v>9113.7234572307752</v>
      </c>
      <c r="E28" s="2"/>
      <c r="F28" s="7">
        <f>H27*(Calculator!$J$5-1)</f>
        <v>262.47386862473837</v>
      </c>
      <c r="G28" s="7">
        <f>Calculator!$E$9-F28</f>
        <v>114.90414236207039</v>
      </c>
      <c r="H28" s="2">
        <f t="shared" si="1"/>
        <v>47209.660856463131</v>
      </c>
      <c r="I28" s="2"/>
      <c r="J28" s="8">
        <v>26</v>
      </c>
      <c r="K28" s="8">
        <f>K27/Calculator!$J$6</f>
        <v>0.93595369432761766</v>
      </c>
      <c r="L28" s="8">
        <f>L27/Calculator!$J$6</f>
        <v>176.60417177055595</v>
      </c>
      <c r="M28" s="8">
        <f t="shared" si="2"/>
        <v>4741.0384906617974</v>
      </c>
      <c r="N28" s="8">
        <v>1</v>
      </c>
      <c r="O28" s="8">
        <f>Q27*(Calculator!$J$6-1)</f>
        <v>123.42501061677729</v>
      </c>
      <c r="P28" s="8">
        <f>Calculator!$K$9-O28</f>
        <v>65.263994876627095</v>
      </c>
      <c r="Q28" s="8">
        <f t="shared" si="3"/>
        <v>48355.983617172329</v>
      </c>
    </row>
    <row r="29" spans="1:17" ht="16.5">
      <c r="A29" s="2">
        <v>27</v>
      </c>
      <c r="B29" s="2">
        <f>B28/Calculator!$J$5</f>
        <v>0.86128053146372086</v>
      </c>
      <c r="C29" s="2">
        <f>C28/Calculator!$J$5</f>
        <v>325.02833386544057</v>
      </c>
      <c r="D29" s="2">
        <f t="shared" si="0"/>
        <v>9438.751791096216</v>
      </c>
      <c r="E29" s="2"/>
      <c r="F29" s="7">
        <f>H28*(Calculator!$J$5-1)</f>
        <v>261.83658152516267</v>
      </c>
      <c r="G29" s="7">
        <f>Calculator!$E$9-F29</f>
        <v>115.54142946164609</v>
      </c>
      <c r="H29" s="2">
        <f t="shared" si="1"/>
        <v>47094.119427001482</v>
      </c>
      <c r="I29" s="2"/>
      <c r="J29" s="2">
        <v>27</v>
      </c>
      <c r="K29" s="2">
        <f>K28/Calculator!$J$6</f>
        <v>0.93357402858021166</v>
      </c>
      <c r="L29" s="2">
        <f>L28/Calculator!$J$6</f>
        <v>176.15515500727119</v>
      </c>
      <c r="M29" s="2">
        <f t="shared" si="2"/>
        <v>4917.1936456690682</v>
      </c>
      <c r="N29" s="2"/>
      <c r="O29" s="2">
        <f>Q28*(Calculator!$J$6-1)</f>
        <v>123.25865370410375</v>
      </c>
      <c r="P29" s="2">
        <f>Calculator!$K$9-O29</f>
        <v>65.43035178930063</v>
      </c>
      <c r="Q29" s="2">
        <f t="shared" si="3"/>
        <v>48290.553265383031</v>
      </c>
    </row>
    <row r="30" spans="1:17" ht="16.5">
      <c r="A30" s="2">
        <v>28</v>
      </c>
      <c r="B30" s="2">
        <f>B29/Calculator!$J$5</f>
        <v>0.85653000194045847</v>
      </c>
      <c r="C30" s="2">
        <f>C29/Calculator!$J$5</f>
        <v>323.23558848281772</v>
      </c>
      <c r="D30" s="2">
        <f t="shared" si="0"/>
        <v>9761.9873795790336</v>
      </c>
      <c r="E30" s="2"/>
      <c r="F30" s="7">
        <f>H29*(Calculator!$J$5-1)</f>
        <v>261.19575987201102</v>
      </c>
      <c r="G30" s="7">
        <f>Calculator!$E$9-F30</f>
        <v>116.18225111479774</v>
      </c>
      <c r="H30" s="2">
        <f t="shared" si="1"/>
        <v>46977.937175886684</v>
      </c>
      <c r="I30" s="2"/>
      <c r="J30" s="2">
        <v>28</v>
      </c>
      <c r="K30" s="2">
        <f>K29/Calculator!$J$6</f>
        <v>0.93120041314181523</v>
      </c>
      <c r="L30" s="2">
        <f>L29/Calculator!$J$6</f>
        <v>175.70727987077638</v>
      </c>
      <c r="M30" s="2">
        <f t="shared" si="2"/>
        <v>5092.900925539845</v>
      </c>
      <c r="N30" s="2"/>
      <c r="O30" s="2">
        <f>Q29*(Calculator!$J$6-1)</f>
        <v>123.09187275023497</v>
      </c>
      <c r="P30" s="2">
        <f>Calculator!$K$9-O30</f>
        <v>65.597132743169411</v>
      </c>
      <c r="Q30" s="2">
        <f t="shared" si="3"/>
        <v>48224.956132639862</v>
      </c>
    </row>
    <row r="31" spans="1:17" ht="16.5">
      <c r="A31" s="2">
        <v>29</v>
      </c>
      <c r="B31" s="2">
        <f>B30/Calculator!$J$5</f>
        <v>0.85180567471705892</v>
      </c>
      <c r="C31" s="2">
        <f>C30/Calculator!$J$5</f>
        <v>321.45273127200034</v>
      </c>
      <c r="D31" s="2">
        <f t="shared" si="0"/>
        <v>10083.440110851034</v>
      </c>
      <c r="E31" s="2"/>
      <c r="F31" s="7">
        <f>H30*(Calculator!$J$5-1)</f>
        <v>260.55138406176553</v>
      </c>
      <c r="G31" s="7">
        <f>Calculator!$E$9-F31</f>
        <v>116.82662692504323</v>
      </c>
      <c r="H31" s="2">
        <f t="shared" si="1"/>
        <v>46861.110548961638</v>
      </c>
      <c r="I31" s="2"/>
      <c r="J31" s="2">
        <v>29</v>
      </c>
      <c r="K31" s="2">
        <f>K30/Calculator!$J$6</f>
        <v>0.92883283262949523</v>
      </c>
      <c r="L31" s="2">
        <f>L30/Calculator!$J$6</f>
        <v>175.26054345848115</v>
      </c>
      <c r="M31" s="2">
        <f t="shared" si="2"/>
        <v>5268.1614689983262</v>
      </c>
      <c r="N31" s="2"/>
      <c r="O31" s="2">
        <f>Q30*(Calculator!$J$6-1)</f>
        <v>122.9246666742965</v>
      </c>
      <c r="P31" s="2">
        <f>Calculator!$K$9-O31</f>
        <v>65.764338819107877</v>
      </c>
      <c r="Q31" s="2">
        <f t="shared" si="3"/>
        <v>48159.191793820755</v>
      </c>
    </row>
    <row r="32" spans="1:17" ht="16.5">
      <c r="A32" s="2">
        <v>30</v>
      </c>
      <c r="B32" s="2">
        <f>B31/Calculator!$J$5</f>
        <v>0.84710740527057693</v>
      </c>
      <c r="C32" s="2">
        <f>C31/Calculator!$J$5</f>
        <v>319.67970769320686</v>
      </c>
      <c r="D32" s="2">
        <f t="shared" si="0"/>
        <v>10403.119818544241</v>
      </c>
      <c r="E32" s="2"/>
      <c r="F32" s="7">
        <f>H31*(Calculator!$J$5-1)</f>
        <v>259.90343438218252</v>
      </c>
      <c r="G32" s="7">
        <f>Calculator!$E$9-F32</f>
        <v>117.47457660462624</v>
      </c>
      <c r="H32" s="2">
        <f t="shared" si="1"/>
        <v>46743.635972357013</v>
      </c>
      <c r="I32" s="2"/>
      <c r="J32" s="2">
        <v>30</v>
      </c>
      <c r="K32" s="2">
        <f>K31/Calculator!$J$6</f>
        <v>0.92647127169942978</v>
      </c>
      <c r="L32" s="2">
        <f>L31/Calculator!$J$6</f>
        <v>174.81494287517501</v>
      </c>
      <c r="M32" s="2">
        <f t="shared" si="2"/>
        <v>5442.9764118735011</v>
      </c>
      <c r="N32" s="2"/>
      <c r="O32" s="2">
        <f>Q31*(Calculator!$J$6-1)</f>
        <v>122.75703439265877</v>
      </c>
      <c r="P32" s="2">
        <f>Calculator!$K$9-O32</f>
        <v>65.931971100745614</v>
      </c>
      <c r="Q32" s="2">
        <f t="shared" si="3"/>
        <v>48093.259822720007</v>
      </c>
    </row>
    <row r="33" spans="1:17" ht="16.5">
      <c r="A33" s="2">
        <v>31</v>
      </c>
      <c r="B33" s="2">
        <f>B32/Calculator!$J$5</f>
        <v>0.84243504987520645</v>
      </c>
      <c r="C33" s="2">
        <f>C32/Calculator!$J$5</f>
        <v>317.91646350747851</v>
      </c>
      <c r="D33" s="2">
        <f t="shared" si="0"/>
        <v>10721.036282051718</v>
      </c>
      <c r="E33" s="2"/>
      <c r="F33" s="7">
        <f>H32*(Calculator!$J$5-1)</f>
        <v>259.25189101168911</v>
      </c>
      <c r="G33" s="7">
        <f>Calculator!$E$9-F33</f>
        <v>118.12611997511965</v>
      </c>
      <c r="H33" s="2">
        <f t="shared" si="1"/>
        <v>46625.509852381896</v>
      </c>
      <c r="I33" s="2"/>
      <c r="J33" s="2">
        <v>31</v>
      </c>
      <c r="K33" s="2">
        <f>K32/Calculator!$J$6</f>
        <v>0.92411571504680856</v>
      </c>
      <c r="L33" s="2">
        <f>L32/Calculator!$J$6</f>
        <v>174.37047523300853</v>
      </c>
      <c r="M33" s="2">
        <f t="shared" si="2"/>
        <v>5617.3468871065097</v>
      </c>
      <c r="N33" s="2"/>
      <c r="O33" s="2">
        <f>Q32*(Calculator!$J$6-1)</f>
        <v>122.58897481893003</v>
      </c>
      <c r="P33" s="2">
        <f>Calculator!$K$9-O33</f>
        <v>66.100030674474354</v>
      </c>
      <c r="Q33" s="2">
        <f t="shared" si="3"/>
        <v>48027.159792045532</v>
      </c>
    </row>
    <row r="34" spans="1:17" ht="16.5">
      <c r="A34" s="2">
        <v>32</v>
      </c>
      <c r="B34" s="2">
        <f>B33/Calculator!$J$5</f>
        <v>0.83778846559788411</v>
      </c>
      <c r="C34" s="2">
        <f>C33/Calculator!$J$5</f>
        <v>316.16294477502004</v>
      </c>
      <c r="D34" s="2">
        <f t="shared" si="0"/>
        <v>11037.199226826739</v>
      </c>
      <c r="E34" s="2"/>
      <c r="F34" s="7">
        <f>H33*(Calculator!$J$5-1)</f>
        <v>258.59673401877711</v>
      </c>
      <c r="G34" s="7">
        <f>Calculator!$E$9-F34</f>
        <v>118.78127696803165</v>
      </c>
      <c r="H34" s="2">
        <f t="shared" si="1"/>
        <v>46506.728575413865</v>
      </c>
      <c r="I34" s="2"/>
      <c r="J34" s="2">
        <v>32</v>
      </c>
      <c r="K34" s="2">
        <f>K33/Calculator!$J$6</f>
        <v>0.92176614740573382</v>
      </c>
      <c r="L34" s="2">
        <f>L33/Calculator!$J$6</f>
        <v>173.92713765147465</v>
      </c>
      <c r="M34" s="2">
        <f t="shared" si="2"/>
        <v>5791.2740247579841</v>
      </c>
      <c r="N34" s="2"/>
      <c r="O34" s="2">
        <f>Q33*(Calculator!$J$6-1)</f>
        <v>122.42048686394936</v>
      </c>
      <c r="P34" s="2">
        <f>Calculator!$K$9-O34</f>
        <v>66.268518629455016</v>
      </c>
      <c r="Q34" s="2">
        <f t="shared" si="3"/>
        <v>47960.891273416077</v>
      </c>
    </row>
    <row r="35" spans="1:17" ht="16.5">
      <c r="A35" s="2">
        <v>33</v>
      </c>
      <c r="B35" s="2">
        <f>B34/Calculator!$J$5</f>
        <v>0.83316751029391645</v>
      </c>
      <c r="C35" s="2">
        <f>C34/Calculator!$J$5</f>
        <v>314.41909785354977</v>
      </c>
      <c r="D35" s="2">
        <f t="shared" si="0"/>
        <v>11351.618324680288</v>
      </c>
      <c r="E35" s="2"/>
      <c r="F35" s="7">
        <f>H34*(Calculator!$J$5-1)</f>
        <v>257.93794336139314</v>
      </c>
      <c r="G35" s="7">
        <f>Calculator!$E$9-F35</f>
        <v>119.44006762541562</v>
      </c>
      <c r="H35" s="2">
        <f t="shared" si="1"/>
        <v>46387.288507788449</v>
      </c>
      <c r="I35" s="2"/>
      <c r="J35" s="2">
        <v>33</v>
      </c>
      <c r="K35" s="2">
        <f>K34/Calculator!$J$6</f>
        <v>0.91942255354912139</v>
      </c>
      <c r="L35" s="2">
        <f>L34/Calculator!$J$6</f>
        <v>173.48492725739001</v>
      </c>
      <c r="M35" s="2">
        <f t="shared" si="2"/>
        <v>5964.7589520153742</v>
      </c>
      <c r="N35" s="2"/>
      <c r="O35" s="2">
        <f>Q34*(Calculator!$J$6-1)</f>
        <v>122.2515694357796</v>
      </c>
      <c r="P35" s="2">
        <f>Calculator!$K$9-O35</f>
        <v>66.43743605762478</v>
      </c>
      <c r="Q35" s="2">
        <f t="shared" si="3"/>
        <v>47894.453837358451</v>
      </c>
    </row>
    <row r="36" spans="1:17" ht="16.5">
      <c r="A36" s="2">
        <v>34</v>
      </c>
      <c r="B36" s="2">
        <f>B35/Calculator!$J$5</f>
        <v>0.82857204260263151</v>
      </c>
      <c r="C36" s="2">
        <f>C35/Calculator!$J$5</f>
        <v>312.68486939665854</v>
      </c>
      <c r="D36" s="2">
        <f t="shared" si="0"/>
        <v>11664.303194076947</v>
      </c>
      <c r="E36" s="2"/>
      <c r="F36" s="7">
        <f>H35*(Calculator!$J$5-1)</f>
        <v>257.27549888632569</v>
      </c>
      <c r="G36" s="7">
        <f>Calculator!$E$9-F36</f>
        <v>120.10251210048307</v>
      </c>
      <c r="H36" s="2">
        <f t="shared" si="1"/>
        <v>46267.185995687963</v>
      </c>
      <c r="I36" s="2"/>
      <c r="J36" s="2">
        <v>34</v>
      </c>
      <c r="K36" s="2">
        <f>K35/Calculator!$J$6</f>
        <v>0.91708491828860217</v>
      </c>
      <c r="L36" s="2">
        <f>L35/Calculator!$J$6</f>
        <v>173.04384118487633</v>
      </c>
      <c r="M36" s="2">
        <f t="shared" si="2"/>
        <v>6137.8027932002506</v>
      </c>
      <c r="N36" s="2"/>
      <c r="O36" s="2">
        <f>Q35*(Calculator!$J$6-1)</f>
        <v>122.08222143970022</v>
      </c>
      <c r="P36" s="2">
        <f>Calculator!$K$9-O36</f>
        <v>66.60678405370416</v>
      </c>
      <c r="Q36" s="2">
        <f t="shared" si="3"/>
        <v>47827.847053304744</v>
      </c>
    </row>
    <row r="37" spans="1:17" ht="16.5">
      <c r="A37" s="2">
        <v>35</v>
      </c>
      <c r="B37" s="2">
        <f>B36/Calculator!$J$5</f>
        <v>0.82400192194305477</v>
      </c>
      <c r="C37" s="2">
        <f>C36/Calculator!$J$5</f>
        <v>310.96020635217775</v>
      </c>
      <c r="D37" s="2">
        <f t="shared" si="0"/>
        <v>11975.263400429125</v>
      </c>
      <c r="E37" s="2"/>
      <c r="F37" s="7">
        <f>H36*(Calculator!$J$5-1)</f>
        <v>256.60938032858832</v>
      </c>
      <c r="G37" s="7">
        <f>Calculator!$E$9-F37</f>
        <v>120.76863065822045</v>
      </c>
      <c r="H37" s="2">
        <f t="shared" si="1"/>
        <v>46146.417365029745</v>
      </c>
      <c r="I37" s="2"/>
      <c r="J37" s="2">
        <v>35</v>
      </c>
      <c r="K37" s="2">
        <f>K36/Calculator!$J$6</f>
        <v>0.91475322647442336</v>
      </c>
      <c r="L37" s="2">
        <f>L36/Calculator!$J$6</f>
        <v>172.60387657534181</v>
      </c>
      <c r="M37" s="2">
        <f t="shared" si="2"/>
        <v>6310.4066697755925</v>
      </c>
      <c r="N37" s="2"/>
      <c r="O37" s="2">
        <f>Q36*(Calculator!$J$6-1)</f>
        <v>121.91244177820029</v>
      </c>
      <c r="P37" s="2">
        <f>Calculator!$K$9-O37</f>
        <v>66.776563715204091</v>
      </c>
      <c r="Q37" s="2">
        <f t="shared" si="3"/>
        <v>47761.07048958954</v>
      </c>
    </row>
    <row r="38" spans="1:17" ht="16.5">
      <c r="A38" s="8">
        <v>36</v>
      </c>
      <c r="B38" s="8">
        <f>B37/Calculator!$J$5</f>
        <v>0.81945700850960823</v>
      </c>
      <c r="C38" s="8">
        <f>C37/Calculator!$J$5</f>
        <v>309.2450559605565</v>
      </c>
      <c r="D38" s="8">
        <f t="shared" si="0"/>
        <v>12284.508456389682</v>
      </c>
      <c r="E38" s="8">
        <v>3</v>
      </c>
      <c r="F38" s="9">
        <f>H37*(Calculator!$J$5-1)</f>
        <v>255.93956731080019</v>
      </c>
      <c r="G38" s="9">
        <f>Calculator!$E$9-F38</f>
        <v>121.43844367600857</v>
      </c>
      <c r="H38" s="8">
        <f t="shared" si="1"/>
        <v>46024.978921353737</v>
      </c>
      <c r="I38" s="2"/>
      <c r="J38" s="10">
        <v>36</v>
      </c>
      <c r="K38" s="10">
        <f>K37/Calculator!$J$6</f>
        <v>0.9124274629953506</v>
      </c>
      <c r="L38" s="10">
        <f>L37/Calculator!$J$6</f>
        <v>172.16503057746272</v>
      </c>
      <c r="M38" s="10">
        <f t="shared" si="2"/>
        <v>6482.5717003530553</v>
      </c>
      <c r="N38" s="2"/>
      <c r="O38" s="2">
        <f>Q37*(Calculator!$J$6-1)</f>
        <v>121.74222935097133</v>
      </c>
      <c r="P38" s="2">
        <f>Calculator!$K$9-O38</f>
        <v>66.946776142433052</v>
      </c>
      <c r="Q38" s="2">
        <f t="shared" si="3"/>
        <v>47694.123713447108</v>
      </c>
    </row>
    <row r="39" spans="1:17" ht="16.5">
      <c r="A39" s="2">
        <v>37</v>
      </c>
      <c r="B39" s="2">
        <f>B38/Calculator!$J$5</f>
        <v>0.81493716326783394</v>
      </c>
      <c r="C39" s="2">
        <f>C38/Calculator!$J$5</f>
        <v>307.53936575324752</v>
      </c>
      <c r="D39" s="2">
        <f t="shared" si="0"/>
        <v>12592.047822142929</v>
      </c>
      <c r="E39" s="2"/>
      <c r="F39" s="7">
        <f>H38*(Calculator!$J$5-1)</f>
        <v>255.26603934256212</v>
      </c>
      <c r="G39" s="7">
        <f>Calculator!$E$9-F39</f>
        <v>122.11197164424664</v>
      </c>
      <c r="H39" s="2">
        <f t="shared" si="1"/>
        <v>45902.866949709489</v>
      </c>
      <c r="I39" s="2"/>
      <c r="J39" s="2">
        <v>37</v>
      </c>
      <c r="K39" s="2">
        <f>K38/Calculator!$J$6</f>
        <v>0.91010761277856989</v>
      </c>
      <c r="L39" s="2">
        <f>L38/Calculator!$J$6</f>
        <v>171.72730034716471</v>
      </c>
      <c r="M39" s="2">
        <f t="shared" si="2"/>
        <v>6654.2990007002199</v>
      </c>
      <c r="N39" s="2"/>
      <c r="O39" s="2">
        <f>Q38*(Calculator!$J$6-1)</f>
        <v>121.57158305490022</v>
      </c>
      <c r="P39" s="2">
        <f>Calculator!$K$9-O39</f>
        <v>67.117422438504164</v>
      </c>
      <c r="Q39" s="2">
        <f t="shared" si="3"/>
        <v>47627.006291008605</v>
      </c>
    </row>
    <row r="40" spans="1:17" ht="16.5">
      <c r="A40" s="2">
        <v>38</v>
      </c>
      <c r="B40" s="2">
        <f>B39/Calculator!$J$5</f>
        <v>0.81044224795014042</v>
      </c>
      <c r="C40" s="2">
        <f>C39/Calculator!$J$5</f>
        <v>305.84308355110221</v>
      </c>
      <c r="D40" s="2">
        <f t="shared" si="0"/>
        <v>12897.890905694032</v>
      </c>
      <c r="E40" s="2"/>
      <c r="F40" s="7">
        <f>H39*(Calculator!$J$5-1)</f>
        <v>254.5887758198302</v>
      </c>
      <c r="G40" s="7">
        <f>Calculator!$E$9-F40</f>
        <v>122.78923516697856</v>
      </c>
      <c r="H40" s="2">
        <f t="shared" si="1"/>
        <v>45780.077714542509</v>
      </c>
      <c r="I40" s="2"/>
      <c r="J40" s="2">
        <v>38</v>
      </c>
      <c r="K40" s="2">
        <f>K39/Calculator!$J$6</f>
        <v>0.90779366078958978</v>
      </c>
      <c r="L40" s="2">
        <f>L39/Calculator!$J$6</f>
        <v>171.29068304760457</v>
      </c>
      <c r="M40" s="2">
        <f t="shared" si="2"/>
        <v>6825.5896837478249</v>
      </c>
      <c r="N40" s="2"/>
      <c r="O40" s="2">
        <f>Q39*(Calculator!$J$6-1)</f>
        <v>121.40050178406196</v>
      </c>
      <c r="P40" s="2">
        <f>Calculator!$K$9-O40</f>
        <v>67.288503709342422</v>
      </c>
      <c r="Q40" s="2">
        <f t="shared" si="3"/>
        <v>47559.717787299262</v>
      </c>
    </row>
    <row r="41" spans="1:17" ht="16.5">
      <c r="A41" s="2">
        <v>39</v>
      </c>
      <c r="B41" s="2">
        <f>B40/Calculator!$J$5</f>
        <v>0.80597212505157301</v>
      </c>
      <c r="C41" s="2">
        <f>C40/Calculator!$J$5</f>
        <v>304.15615746277427</v>
      </c>
      <c r="D41" s="2">
        <f t="shared" si="0"/>
        <v>13202.047063156806</v>
      </c>
      <c r="E41" s="2"/>
      <c r="F41" s="7">
        <f>H40*(Calculator!$J$5-1)</f>
        <v>253.90775602428533</v>
      </c>
      <c r="G41" s="7">
        <f>Calculator!$E$9-F41</f>
        <v>123.47025496252343</v>
      </c>
      <c r="H41" s="2">
        <f t="shared" si="1"/>
        <v>45656.607459579987</v>
      </c>
      <c r="I41" s="2"/>
      <c r="J41" s="2">
        <v>39</v>
      </c>
      <c r="K41" s="2">
        <f>K40/Calculator!$J$6</f>
        <v>0.90548559203214418</v>
      </c>
      <c r="L41" s="2">
        <f>L40/Calculator!$J$6</f>
        <v>170.85517584915178</v>
      </c>
      <c r="M41" s="2">
        <f t="shared" si="2"/>
        <v>6996.444859596977</v>
      </c>
      <c r="N41" s="2"/>
      <c r="O41" s="2">
        <f>Q40*(Calculator!$J$6-1)</f>
        <v>121.22898442971263</v>
      </c>
      <c r="P41" s="2">
        <f>Calculator!$K$9-O41</f>
        <v>67.460021063691755</v>
      </c>
      <c r="Q41" s="2">
        <f t="shared" si="3"/>
        <v>47492.257766235569</v>
      </c>
    </row>
    <row r="42" spans="1:17" ht="16.5">
      <c r="A42" s="2">
        <v>40</v>
      </c>
      <c r="B42" s="2">
        <f>B41/Calculator!$J$5</f>
        <v>0.80152665782560761</v>
      </c>
      <c r="C42" s="2">
        <f>C41/Calculator!$J$5</f>
        <v>302.47853588313245</v>
      </c>
      <c r="D42" s="2">
        <f t="shared" si="0"/>
        <v>13504.525599039938</v>
      </c>
      <c r="E42" s="2"/>
      <c r="F42" s="7">
        <f>H41*(Calculator!$J$5-1)</f>
        <v>253.22295912269942</v>
      </c>
      <c r="G42" s="7">
        <f>Calculator!$E$9-F42</f>
        <v>124.15505186410934</v>
      </c>
      <c r="H42" s="2">
        <f t="shared" si="1"/>
        <v>45532.452407715879</v>
      </c>
      <c r="I42" s="2"/>
      <c r="J42" s="2">
        <v>40</v>
      </c>
      <c r="K42" s="2">
        <f>K41/Calculator!$J$6</f>
        <v>0.90318339154809513</v>
      </c>
      <c r="L42" s="2">
        <f>L41/Calculator!$J$6</f>
        <v>170.42077592937011</v>
      </c>
      <c r="M42" s="2">
        <f t="shared" si="2"/>
        <v>7166.8656355263474</v>
      </c>
      <c r="N42" s="2"/>
      <c r="O42" s="2">
        <f>Q41*(Calculator!$J$6-1)</f>
        <v>121.05702988028209</v>
      </c>
      <c r="P42" s="2">
        <f>Calculator!$K$9-O42</f>
        <v>67.631975613122293</v>
      </c>
      <c r="Q42" s="2">
        <f t="shared" si="3"/>
        <v>47424.625790622449</v>
      </c>
    </row>
    <row r="43" spans="1:17" ht="16.5">
      <c r="A43" s="2">
        <v>41</v>
      </c>
      <c r="B43" s="2">
        <f>B42/Calculator!$J$5</f>
        <v>0.79710571027996724</v>
      </c>
      <c r="C43" s="2">
        <f>C42/Calculator!$J$5</f>
        <v>300.81016749168168</v>
      </c>
      <c r="D43" s="2">
        <f t="shared" si="0"/>
        <v>13805.33576653162</v>
      </c>
      <c r="E43" s="2"/>
      <c r="F43" s="7">
        <f>H42*(Calculator!$J$5-1)</f>
        <v>252.5343641662981</v>
      </c>
      <c r="G43" s="7">
        <f>Calculator!$E$9-F43</f>
        <v>124.84364682051066</v>
      </c>
      <c r="H43" s="2">
        <f t="shared" si="1"/>
        <v>45407.608760895368</v>
      </c>
      <c r="I43" s="2"/>
      <c r="J43" s="2">
        <v>41</v>
      </c>
      <c r="K43" s="2">
        <f>K42/Calculator!$J$6</f>
        <v>0.90088704441733558</v>
      </c>
      <c r="L43" s="2">
        <f>L42/Calculator!$J$6</f>
        <v>169.98748047299947</v>
      </c>
      <c r="M43" s="2">
        <f t="shared" si="2"/>
        <v>7336.8531159993472</v>
      </c>
      <c r="N43" s="2"/>
      <c r="O43" s="2">
        <f>Q42*(Calculator!$J$6-1)</f>
        <v>120.88463702136687</v>
      </c>
      <c r="P43" s="2">
        <f>Calculator!$K$9-O43</f>
        <v>67.80436847203751</v>
      </c>
      <c r="Q43" s="2">
        <f t="shared" si="3"/>
        <v>47356.821422150409</v>
      </c>
    </row>
    <row r="44" spans="1:17" ht="16.5">
      <c r="A44" s="2">
        <v>42</v>
      </c>
      <c r="B44" s="2">
        <f>B43/Calculator!$J$5</f>
        <v>0.79270914717246188</v>
      </c>
      <c r="C44" s="2">
        <f>C43/Calculator!$J$5</f>
        <v>299.15100125099332</v>
      </c>
      <c r="D44" s="2">
        <f t="shared" si="0"/>
        <v>14104.486767782613</v>
      </c>
      <c r="E44" s="2"/>
      <c r="F44" s="7">
        <f>H43*(Calculator!$J$5-1)</f>
        <v>251.84195009011984</v>
      </c>
      <c r="G44" s="7">
        <f>Calculator!$E$9-F44</f>
        <v>125.53606089668892</v>
      </c>
      <c r="H44" s="2">
        <f t="shared" si="1"/>
        <v>45282.07269999868</v>
      </c>
      <c r="I44" s="2"/>
      <c r="J44" s="2">
        <v>42</v>
      </c>
      <c r="K44" s="2">
        <f>K43/Calculator!$J$6</f>
        <v>0.89859653575769305</v>
      </c>
      <c r="L44" s="2">
        <f>L43/Calculator!$J$6</f>
        <v>169.55528667193749</v>
      </c>
      <c r="M44" s="2">
        <f t="shared" si="2"/>
        <v>7506.4084026712844</v>
      </c>
      <c r="N44" s="2"/>
      <c r="O44" s="2">
        <f>Q43*(Calculator!$J$6-1)</f>
        <v>120.71180473572285</v>
      </c>
      <c r="P44" s="2">
        <f>Calculator!$K$9-O44</f>
        <v>67.97720075768153</v>
      </c>
      <c r="Q44" s="2">
        <f t="shared" si="3"/>
        <v>47288.844221392726</v>
      </c>
    </row>
    <row r="45" spans="1:17" ht="16.5">
      <c r="A45" s="2">
        <v>43</v>
      </c>
      <c r="B45" s="2">
        <f>B44/Calculator!$J$5</f>
        <v>0.78833683400685128</v>
      </c>
      <c r="C45" s="2">
        <f>C44/Calculator!$J$5</f>
        <v>297.50098640514375</v>
      </c>
      <c r="D45" s="2">
        <f t="shared" si="0"/>
        <v>14401.987754187758</v>
      </c>
      <c r="E45" s="2"/>
      <c r="F45" s="7">
        <f>H44*(Calculator!$J$5-1)</f>
        <v>251.14569571237158</v>
      </c>
      <c r="G45" s="7">
        <f>Calculator!$E$9-F45</f>
        <v>126.23231527443718</v>
      </c>
      <c r="H45" s="2">
        <f t="shared" si="1"/>
        <v>45155.840384724244</v>
      </c>
      <c r="I45" s="2"/>
      <c r="J45" s="2">
        <v>43</v>
      </c>
      <c r="K45" s="2">
        <f>K44/Calculator!$J$6</f>
        <v>0.8963118507248331</v>
      </c>
      <c r="L45" s="2">
        <f>L44/Calculator!$J$6</f>
        <v>169.12419172522146</v>
      </c>
      <c r="M45" s="2">
        <f t="shared" si="2"/>
        <v>7675.5325943965063</v>
      </c>
      <c r="N45" s="2"/>
      <c r="O45" s="2">
        <f>Q44*(Calculator!$J$6-1)</f>
        <v>120.53853190325812</v>
      </c>
      <c r="P45" s="2">
        <f>Calculator!$K$9-O45</f>
        <v>68.150473590146262</v>
      </c>
      <c r="Q45" s="2">
        <f t="shared" si="3"/>
        <v>47220.693747802579</v>
      </c>
    </row>
    <row r="46" spans="1:17" ht="16.5">
      <c r="A46" s="2">
        <v>44</v>
      </c>
      <c r="B46" s="2">
        <f>B45/Calculator!$J$5</f>
        <v>0.78398863702873067</v>
      </c>
      <c r="C46" s="2">
        <f>C45/Calculator!$J$5</f>
        <v>295.86007247816173</v>
      </c>
      <c r="D46" s="2">
        <f t="shared" si="0"/>
        <v>14697.847826665919</v>
      </c>
      <c r="E46" s="2"/>
      <c r="F46" s="7">
        <f>H45*(Calculator!$J$5-1)</f>
        <v>250.4455797337807</v>
      </c>
      <c r="G46" s="7">
        <f>Calculator!$E$9-F46</f>
        <v>126.93243125302806</v>
      </c>
      <c r="H46" s="2">
        <f t="shared" si="1"/>
        <v>45028.907953471215</v>
      </c>
      <c r="I46" s="2"/>
      <c r="J46" s="2">
        <v>44</v>
      </c>
      <c r="K46" s="2">
        <f>K45/Calculator!$J$6</f>
        <v>0.8940329745121629</v>
      </c>
      <c r="L46" s="2">
        <f>L45/Calculator!$J$6</f>
        <v>168.69419283901016</v>
      </c>
      <c r="M46" s="2">
        <f t="shared" si="2"/>
        <v>7844.2267872355169</v>
      </c>
      <c r="N46" s="2"/>
      <c r="O46" s="2">
        <f>Q45*(Calculator!$J$6-1)</f>
        <v>120.36481740102565</v>
      </c>
      <c r="P46" s="2">
        <f>Calculator!$K$9-O46</f>
        <v>68.324188092378733</v>
      </c>
      <c r="Q46" s="2">
        <f t="shared" si="3"/>
        <v>47152.369559710198</v>
      </c>
    </row>
    <row r="47" spans="1:17" ht="16.5">
      <c r="A47" s="2">
        <v>45</v>
      </c>
      <c r="B47" s="2">
        <f>B46/Calculator!$J$5</f>
        <v>0.7796644232214387</v>
      </c>
      <c r="C47" s="2">
        <f>C46/Calculator!$J$5</f>
        <v>294.22820927248421</v>
      </c>
      <c r="D47" s="2">
        <f t="shared" si="0"/>
        <v>14992.076035938402</v>
      </c>
      <c r="E47" s="2"/>
      <c r="F47" s="7">
        <f>H46*(Calculator!$J$5-1)</f>
        <v>249.74158073694358</v>
      </c>
      <c r="G47" s="7">
        <f>Calculator!$E$9-F47</f>
        <v>127.63643024986519</v>
      </c>
      <c r="H47" s="2">
        <f t="shared" si="1"/>
        <v>44901.271523221352</v>
      </c>
      <c r="I47" s="2"/>
      <c r="J47" s="2">
        <v>45</v>
      </c>
      <c r="K47" s="2">
        <f>K46/Calculator!$J$6</f>
        <v>0.89175989235073549</v>
      </c>
      <c r="L47" s="2">
        <f>L46/Calculator!$J$6</f>
        <v>168.26528722656562</v>
      </c>
      <c r="M47" s="2">
        <f t="shared" si="2"/>
        <v>8012.4920744620822</v>
      </c>
      <c r="N47" s="2"/>
      <c r="O47" s="2">
        <f>Q46*(Calculator!$J$6-1)</f>
        <v>120.19066010321603</v>
      </c>
      <c r="P47" s="2">
        <f>Calculator!$K$9-O47</f>
        <v>68.498345390188348</v>
      </c>
      <c r="Q47" s="2">
        <f t="shared" si="3"/>
        <v>47083.87121432001</v>
      </c>
    </row>
    <row r="48" spans="1:17" ht="16.5">
      <c r="A48" s="2">
        <v>46</v>
      </c>
      <c r="B48" s="2">
        <f>B47/Calculator!$J$5</f>
        <v>0.77536406030198868</v>
      </c>
      <c r="C48" s="2">
        <f>C47/Calculator!$J$5</f>
        <v>292.60534686742074</v>
      </c>
      <c r="D48" s="2">
        <f t="shared" si="0"/>
        <v>15284.681382805822</v>
      </c>
      <c r="E48" s="2"/>
      <c r="F48" s="7">
        <f>H47*(Calculator!$J$5-1)</f>
        <v>249.03367718567029</v>
      </c>
      <c r="G48" s="7">
        <f>Calculator!$E$9-F48</f>
        <v>128.34433380113848</v>
      </c>
      <c r="H48" s="2">
        <f t="shared" si="1"/>
        <v>44772.92718942021</v>
      </c>
      <c r="I48" s="2"/>
      <c r="J48" s="2">
        <v>46</v>
      </c>
      <c r="K48" s="2">
        <f>K47/Calculator!$J$6</f>
        <v>0.88949258950915411</v>
      </c>
      <c r="L48" s="2">
        <f>L47/Calculator!$J$6</f>
        <v>167.83747210823526</v>
      </c>
      <c r="M48" s="2">
        <f t="shared" si="2"/>
        <v>8180.3295465703177</v>
      </c>
      <c r="N48" s="2"/>
      <c r="O48" s="2">
        <f>Q47*(Calculator!$J$6-1)</f>
        <v>120.0160588811502</v>
      </c>
      <c r="P48" s="2">
        <f>Calculator!$K$9-O48</f>
        <v>68.672946612254179</v>
      </c>
      <c r="Q48" s="2">
        <f t="shared" si="3"/>
        <v>47015.198267707754</v>
      </c>
    </row>
    <row r="49" spans="1:17" ht="16.5">
      <c r="A49" s="2">
        <v>47</v>
      </c>
      <c r="B49" s="2">
        <f>B48/Calculator!$J$5</f>
        <v>0.77108741671702186</v>
      </c>
      <c r="C49" s="2">
        <f>C48/Calculator!$J$5</f>
        <v>290.99143561762645</v>
      </c>
      <c r="D49" s="2">
        <f t="shared" si="0"/>
        <v>15575.672818423449</v>
      </c>
      <c r="E49" s="2"/>
      <c r="F49" s="7">
        <f>H48*(Calculator!$J$5-1)</f>
        <v>248.32184742432568</v>
      </c>
      <c r="G49" s="7">
        <f>Calculator!$E$9-F49</f>
        <v>129.05616356248308</v>
      </c>
      <c r="H49" s="2">
        <f t="shared" si="1"/>
        <v>44643.871025857727</v>
      </c>
      <c r="I49" s="2"/>
      <c r="J49" s="2">
        <v>47</v>
      </c>
      <c r="K49" s="2">
        <f>K48/Calculator!$J$6</f>
        <v>0.88723105129347657</v>
      </c>
      <c r="L49" s="2">
        <f>L48/Calculator!$J$6</f>
        <v>167.41074471143375</v>
      </c>
      <c r="M49" s="2">
        <f t="shared" si="2"/>
        <v>8347.7402912817506</v>
      </c>
      <c r="N49" s="2"/>
      <c r="O49" s="2">
        <f>Q48*(Calculator!$J$6-1)</f>
        <v>119.84101260327211</v>
      </c>
      <c r="P49" s="2">
        <f>Calculator!$K$9-O49</f>
        <v>68.847992890132275</v>
      </c>
      <c r="Q49" s="2">
        <f t="shared" si="3"/>
        <v>46946.350274817625</v>
      </c>
    </row>
    <row r="50" spans="1:17" ht="16.5">
      <c r="A50" s="8">
        <v>48</v>
      </c>
      <c r="B50" s="8">
        <f>B49/Calculator!$J$5</f>
        <v>0.76683436163878271</v>
      </c>
      <c r="C50" s="8">
        <f>C49/Calculator!$J$5</f>
        <v>289.38642615158318</v>
      </c>
      <c r="D50" s="8">
        <f t="shared" si="0"/>
        <v>15865.059244575032</v>
      </c>
      <c r="E50" s="8">
        <v>4</v>
      </c>
      <c r="F50" s="9">
        <f>H49*(Calculator!$J$5-1)</f>
        <v>247.60606967716726</v>
      </c>
      <c r="G50" s="9">
        <f>Calculator!$E$9-F50</f>
        <v>129.77194130964151</v>
      </c>
      <c r="H50" s="8">
        <f t="shared" si="1"/>
        <v>44514.099084548085</v>
      </c>
      <c r="I50" s="2"/>
      <c r="J50" s="10">
        <v>48</v>
      </c>
      <c r="K50" s="10">
        <f>K49/Calculator!$J$6</f>
        <v>0.88497526304712015</v>
      </c>
      <c r="L50" s="10">
        <f>L49/Calculator!$J$6</f>
        <v>166.98510227062505</v>
      </c>
      <c r="M50" s="10">
        <f t="shared" si="2"/>
        <v>8514.725393552375</v>
      </c>
      <c r="N50" s="2"/>
      <c r="O50" s="2">
        <f>Q49*(Calculator!$J$6-1)</f>
        <v>119.66552013514136</v>
      </c>
      <c r="P50" s="2">
        <f>Calculator!$K$9-O50</f>
        <v>69.023485358263017</v>
      </c>
      <c r="Q50" s="2">
        <f t="shared" si="3"/>
        <v>46877.326789459359</v>
      </c>
    </row>
    <row r="51" spans="1:17" ht="16.5">
      <c r="A51" s="2">
        <v>49</v>
      </c>
      <c r="B51" s="2">
        <f>B50/Calculator!$J$5</f>
        <v>0.76260476496111707</v>
      </c>
      <c r="C51" s="2">
        <f>C50/Calculator!$J$5</f>
        <v>287.79026937008928</v>
      </c>
      <c r="D51" s="2">
        <f t="shared" si="0"/>
        <v>16152.849513945121</v>
      </c>
      <c r="E51" s="2"/>
      <c r="F51" s="7">
        <f>H50*(Calculator!$J$5-1)</f>
        <v>246.88632204767865</v>
      </c>
      <c r="G51" s="7">
        <f>Calculator!$E$9-F51</f>
        <v>130.49168893913011</v>
      </c>
      <c r="H51" s="2">
        <f t="shared" si="1"/>
        <v>44383.607395608953</v>
      </c>
      <c r="I51" s="2"/>
      <c r="J51" s="2">
        <v>49</v>
      </c>
      <c r="K51" s="2">
        <f>K50/Calculator!$J$6</f>
        <v>0.88272521015076633</v>
      </c>
      <c r="L51" s="2">
        <f>L50/Calculator!$J$6</f>
        <v>166.56054202730451</v>
      </c>
      <c r="M51" s="2">
        <f t="shared" si="2"/>
        <v>8681.2859355796791</v>
      </c>
      <c r="N51" s="2"/>
      <c r="O51" s="2">
        <f>Q50*(Calculator!$J$6-1)</f>
        <v>119.48958033942593</v>
      </c>
      <c r="P51" s="2">
        <f>Calculator!$K$9-O51</f>
        <v>69.199425153978453</v>
      </c>
      <c r="Q51" s="2">
        <f t="shared" si="3"/>
        <v>46808.127364305379</v>
      </c>
    </row>
    <row r="52" spans="1:17" ht="16.5">
      <c r="A52" s="2">
        <v>50</v>
      </c>
      <c r="B52" s="2">
        <f>B51/Calculator!$J$5</f>
        <v>0.75839849729549191</v>
      </c>
      <c r="C52" s="2">
        <f>C51/Calculator!$J$5</f>
        <v>286.20291644475753</v>
      </c>
      <c r="D52" s="2">
        <f t="shared" si="0"/>
        <v>16439.052430389878</v>
      </c>
      <c r="E52" s="2"/>
      <c r="F52" s="7">
        <f>H51*(Calculator!$J$5-1)</f>
        <v>246.16258251789998</v>
      </c>
      <c r="G52" s="7">
        <f>Calculator!$E$9-F52</f>
        <v>131.21542846890878</v>
      </c>
      <c r="H52" s="2">
        <f t="shared" si="1"/>
        <v>44252.391967140044</v>
      </c>
      <c r="I52" s="2"/>
      <c r="J52" s="2">
        <v>50</v>
      </c>
      <c r="K52" s="2">
        <f>K51/Calculator!$J$6</f>
        <v>0.88048087802226649</v>
      </c>
      <c r="L52" s="2">
        <f>L51/Calculator!$J$6</f>
        <v>166.13706122998099</v>
      </c>
      <c r="M52" s="2">
        <f t="shared" si="2"/>
        <v>8847.4229968096606</v>
      </c>
      <c r="N52" s="2"/>
      <c r="O52" s="2">
        <f>Q51*(Calculator!$J$6-1)</f>
        <v>119.31319207589469</v>
      </c>
      <c r="P52" s="2">
        <f>Calculator!$K$9-O52</f>
        <v>69.37581341750969</v>
      </c>
      <c r="Q52" s="2">
        <f t="shared" si="3"/>
        <v>46738.751550887871</v>
      </c>
    </row>
    <row r="53" spans="1:17" ht="16.5">
      <c r="A53" s="2">
        <v>51</v>
      </c>
      <c r="B53" s="2">
        <f>B52/Calculator!$J$5</f>
        <v>0.75421542996703717</v>
      </c>
      <c r="C53" s="2">
        <f>C52/Calculator!$J$5</f>
        <v>284.6243188165214</v>
      </c>
      <c r="D53" s="2">
        <f t="shared" si="0"/>
        <v>16723.676749206399</v>
      </c>
      <c r="E53" s="2"/>
      <c r="F53" s="7">
        <f>H52*(Calculator!$J$5-1)</f>
        <v>245.43482894775426</v>
      </c>
      <c r="G53" s="7">
        <f>Calculator!$E$9-F53</f>
        <v>131.94318203905451</v>
      </c>
      <c r="H53" s="2">
        <f t="shared" si="1"/>
        <v>44120.448785100991</v>
      </c>
      <c r="I53" s="2"/>
      <c r="J53" s="2">
        <v>51</v>
      </c>
      <c r="K53" s="2">
        <f>K52/Calculator!$J$6</f>
        <v>0.87824225211654705</v>
      </c>
      <c r="L53" s="2">
        <f>L52/Calculator!$J$6</f>
        <v>165.71465713415901</v>
      </c>
      <c r="M53" s="2">
        <f t="shared" si="2"/>
        <v>9013.1376539438188</v>
      </c>
      <c r="N53" s="2"/>
      <c r="O53" s="2">
        <f>Q52*(Calculator!$J$6-1)</f>
        <v>119.13635420141017</v>
      </c>
      <c r="P53" s="2">
        <f>Calculator!$K$9-O53</f>
        <v>69.552651291994209</v>
      </c>
      <c r="Q53" s="2">
        <f t="shared" si="3"/>
        <v>46669.198899595875</v>
      </c>
    </row>
    <row r="54" spans="1:17" ht="16.5">
      <c r="A54" s="2">
        <v>52</v>
      </c>
      <c r="B54" s="2">
        <f>B53/Calculator!$J$5</f>
        <v>0.75005543501060956</v>
      </c>
      <c r="C54" s="2">
        <f>C53/Calculator!$J$5</f>
        <v>283.05442819414958</v>
      </c>
      <c r="D54" s="2">
        <f t="shared" si="0"/>
        <v>17006.73117740055</v>
      </c>
      <c r="E54" s="2"/>
      <c r="F54" s="7">
        <f>H53*(Calculator!$J$5-1)</f>
        <v>244.70303907437017</v>
      </c>
      <c r="G54" s="7">
        <f>Calculator!$E$9-F54</f>
        <v>132.67497191243859</v>
      </c>
      <c r="H54" s="2">
        <f t="shared" si="1"/>
        <v>43987.773813188549</v>
      </c>
      <c r="I54" s="2"/>
      <c r="J54" s="8">
        <v>52</v>
      </c>
      <c r="K54" s="8">
        <f>K53/Calculator!$J$6</f>
        <v>0.8760093179255154</v>
      </c>
      <c r="L54" s="8">
        <f>L53/Calculator!$J$6</f>
        <v>165.29332700232104</v>
      </c>
      <c r="M54" s="8">
        <f t="shared" si="2"/>
        <v>9178.4309809461392</v>
      </c>
      <c r="N54" s="8">
        <v>2</v>
      </c>
      <c r="O54" s="8">
        <f>Q53*(Calculator!$J$6-1)</f>
        <v>118.95906556992098</v>
      </c>
      <c r="P54" s="8">
        <f>Calculator!$K$9-O54</f>
        <v>69.7299399234834</v>
      </c>
      <c r="Q54" s="8">
        <f t="shared" si="3"/>
        <v>46599.468959672391</v>
      </c>
    </row>
    <row r="55" spans="1:17" ht="16.5">
      <c r="A55" s="2">
        <v>53</v>
      </c>
      <c r="B55" s="2">
        <f>B54/Calculator!$J$5</f>
        <v>0.7459183851668777</v>
      </c>
      <c r="C55" s="2">
        <f>C54/Calculator!$J$5</f>
        <v>281.49319655276878</v>
      </c>
      <c r="D55" s="2">
        <f t="shared" si="0"/>
        <v>17288.224373953319</v>
      </c>
      <c r="E55" s="2"/>
      <c r="F55" s="7">
        <f>H54*(Calculator!$J$5-1)</f>
        <v>243.96719051140076</v>
      </c>
      <c r="G55" s="7">
        <f>Calculator!$E$9-F55</f>
        <v>133.410820475408</v>
      </c>
      <c r="H55" s="2">
        <f t="shared" si="1"/>
        <v>43854.362992713141</v>
      </c>
      <c r="I55" s="2"/>
      <c r="J55" s="2">
        <v>53</v>
      </c>
      <c r="K55" s="2">
        <f>K54/Calculator!$J$6</f>
        <v>0.87378206097796585</v>
      </c>
      <c r="L55" s="2">
        <f>L54/Calculator!$J$6</f>
        <v>164.87306810390962</v>
      </c>
      <c r="M55" s="2">
        <f t="shared" si="2"/>
        <v>9343.304049050048</v>
      </c>
      <c r="N55" s="2"/>
      <c r="O55" s="2">
        <f>Q54*(Calculator!$J$6-1)</f>
        <v>118.78132503245449</v>
      </c>
      <c r="P55" s="2">
        <f>Calculator!$K$9-O55</f>
        <v>69.907680460949891</v>
      </c>
      <c r="Q55" s="2">
        <f t="shared" si="3"/>
        <v>46529.561279211441</v>
      </c>
    </row>
    <row r="56" spans="1:17" ht="16.5">
      <c r="A56" s="2">
        <v>54</v>
      </c>
      <c r="B56" s="2">
        <f>B55/Calculator!$J$5</f>
        <v>0.74180415387842935</v>
      </c>
      <c r="C56" s="2">
        <f>C55/Calculator!$J$5</f>
        <v>279.94057613239448</v>
      </c>
      <c r="D56" s="2">
        <f t="shared" si="0"/>
        <v>17568.164950085713</v>
      </c>
      <c r="E56" s="2"/>
      <c r="F56" s="7">
        <f>H55*(Calculator!$J$5-1)</f>
        <v>243.22726074833901</v>
      </c>
      <c r="G56" s="7">
        <f>Calculator!$E$9-F56</f>
        <v>134.15075023846975</v>
      </c>
      <c r="H56" s="2">
        <f t="shared" si="1"/>
        <v>43720.21224247467</v>
      </c>
      <c r="I56" s="2"/>
      <c r="J56" s="2">
        <v>54</v>
      </c>
      <c r="K56" s="2">
        <f>K55/Calculator!$J$6</f>
        <v>0.87156046683948563</v>
      </c>
      <c r="L56" s="2">
        <f>L55/Calculator!$J$6</f>
        <v>164.4538777153098</v>
      </c>
      <c r="M56" s="2">
        <f t="shared" si="2"/>
        <v>9507.7579267653582</v>
      </c>
      <c r="N56" s="2"/>
      <c r="O56" s="2">
        <f>Q55*(Calculator!$J$6-1)</f>
        <v>118.60313143710938</v>
      </c>
      <c r="P56" s="2">
        <f>Calculator!$K$9-O56</f>
        <v>70.085874056294998</v>
      </c>
      <c r="Q56" s="2">
        <f t="shared" si="3"/>
        <v>46459.475405155143</v>
      </c>
    </row>
    <row r="57" spans="1:17" ht="16.5">
      <c r="A57" s="2">
        <v>55</v>
      </c>
      <c r="B57" s="2">
        <f>B56/Calculator!$J$5</f>
        <v>0.73771261528589982</v>
      </c>
      <c r="C57" s="2">
        <f>C56/Calculator!$J$5</f>
        <v>278.39651943646993</v>
      </c>
      <c r="D57" s="2">
        <f t="shared" si="0"/>
        <v>17846.561469522181</v>
      </c>
      <c r="E57" s="2"/>
      <c r="F57" s="7">
        <f>H56*(Calculator!$J$5-1)</f>
        <v>242.48322714982891</v>
      </c>
      <c r="G57" s="7">
        <f>Calculator!$E$9-F57</f>
        <v>134.89478383697985</v>
      </c>
      <c r="H57" s="2">
        <f t="shared" si="1"/>
        <v>43585.317458637692</v>
      </c>
      <c r="I57" s="2"/>
      <c r="J57" s="2">
        <v>55</v>
      </c>
      <c r="K57" s="2">
        <f>K56/Calculator!$J$6</f>
        <v>0.86934452111236171</v>
      </c>
      <c r="L57" s="2">
        <f>L56/Calculator!$J$6</f>
        <v>164.03575311983141</v>
      </c>
      <c r="M57" s="2">
        <f t="shared" si="2"/>
        <v>9671.7936798851897</v>
      </c>
      <c r="N57" s="2"/>
      <c r="O57" s="2">
        <f>Q56*(Calculator!$J$6-1)</f>
        <v>118.42448362904811</v>
      </c>
      <c r="P57" s="2">
        <f>Calculator!$K$9-O57</f>
        <v>70.264521864356269</v>
      </c>
      <c r="Q57" s="2">
        <f t="shared" si="3"/>
        <v>46389.210883290783</v>
      </c>
    </row>
    <row r="58" spans="1:17" ht="16.5">
      <c r="A58" s="2">
        <v>56</v>
      </c>
      <c r="B58" s="2">
        <f>B57/Calculator!$J$5</f>
        <v>0.73364364422412176</v>
      </c>
      <c r="C58" s="2">
        <f>C57/Calculator!$J$5</f>
        <v>276.86097923041325</v>
      </c>
      <c r="D58" s="2">
        <f t="shared" si="0"/>
        <v>18123.422448752593</v>
      </c>
      <c r="E58" s="2"/>
      <c r="F58" s="7">
        <f>H57*(Calculator!$J$5-1)</f>
        <v>241.73506695497304</v>
      </c>
      <c r="G58" s="7">
        <f>Calculator!$E$9-F58</f>
        <v>135.64294403183573</v>
      </c>
      <c r="H58" s="2">
        <f t="shared" si="1"/>
        <v>43449.674514605853</v>
      </c>
      <c r="I58" s="2"/>
      <c r="J58" s="2">
        <v>56</v>
      </c>
      <c r="K58" s="2">
        <f>K57/Calculator!$J$6</f>
        <v>0.86713420943548714</v>
      </c>
      <c r="L58" s="2">
        <f>L57/Calculator!$J$6</f>
        <v>163.61869160769149</v>
      </c>
      <c r="M58" s="2">
        <f t="shared" si="2"/>
        <v>9835.412371492881</v>
      </c>
      <c r="N58" s="2"/>
      <c r="O58" s="2">
        <f>Q57*(Calculator!$J$6-1)</f>
        <v>118.24538045048951</v>
      </c>
      <c r="P58" s="2">
        <f>Calculator!$K$9-O58</f>
        <v>70.443625042914874</v>
      </c>
      <c r="Q58" s="2">
        <f t="shared" si="3"/>
        <v>46318.76725824787</v>
      </c>
    </row>
    <row r="59" spans="1:17" ht="16.5">
      <c r="A59" s="2">
        <v>57</v>
      </c>
      <c r="B59" s="2">
        <f>B58/Calculator!$J$5</f>
        <v>0.72959711621829593</v>
      </c>
      <c r="C59" s="2">
        <f>C58/Calculator!$J$5</f>
        <v>275.33390854017227</v>
      </c>
      <c r="D59" s="2">
        <f t="shared" si="0"/>
        <v>18398.756357292765</v>
      </c>
      <c r="E59" s="2"/>
      <c r="F59" s="7">
        <f>H58*(Calculator!$J$5-1)</f>
        <v>240.98275727663645</v>
      </c>
      <c r="G59" s="7">
        <f>Calculator!$E$9-F59</f>
        <v>136.39525371017231</v>
      </c>
      <c r="H59" s="2">
        <f t="shared" si="1"/>
        <v>43313.279260895681</v>
      </c>
      <c r="I59" s="2"/>
      <c r="J59" s="2">
        <v>57</v>
      </c>
      <c r="K59" s="2">
        <f>K58/Calculator!$J$6</f>
        <v>0.86492951748426827</v>
      </c>
      <c r="L59" s="2">
        <f>L58/Calculator!$J$6</f>
        <v>163.20269047599669</v>
      </c>
      <c r="M59" s="2">
        <f t="shared" si="2"/>
        <v>9998.6150619688779</v>
      </c>
      <c r="N59" s="2"/>
      <c r="O59" s="2">
        <f>Q58*(Calculator!$J$6-1)</f>
        <v>118.06582074070123</v>
      </c>
      <c r="P59" s="2">
        <f>Calculator!$K$9-O59</f>
        <v>70.623184752703153</v>
      </c>
      <c r="Q59" s="2">
        <f t="shared" si="3"/>
        <v>46248.144073495168</v>
      </c>
    </row>
    <row r="60" spans="1:17" ht="16.5">
      <c r="A60" s="2">
        <v>58</v>
      </c>
      <c r="B60" s="2">
        <f>B59/Calculator!$J$5</f>
        <v>0.72557290748018388</v>
      </c>
      <c r="C60" s="2">
        <f>C59/Calculator!$J$5</f>
        <v>273.81526065078782</v>
      </c>
      <c r="D60" s="2">
        <f t="shared" si="0"/>
        <v>18672.571617943551</v>
      </c>
      <c r="E60" s="2"/>
      <c r="F60" s="7">
        <f>H59*(Calculator!$J$5-1)</f>
        <v>240.22627510074639</v>
      </c>
      <c r="G60" s="7">
        <f>Calculator!$E$9-F60</f>
        <v>137.15173588606237</v>
      </c>
      <c r="H60" s="2">
        <f t="shared" si="1"/>
        <v>43176.127525009615</v>
      </c>
      <c r="I60" s="2"/>
      <c r="J60" s="2">
        <v>58</v>
      </c>
      <c r="K60" s="2">
        <f>K59/Calculator!$J$6</f>
        <v>0.8627304309705317</v>
      </c>
      <c r="L60" s="2">
        <f>L59/Calculator!$J$6</f>
        <v>162.78774702872579</v>
      </c>
      <c r="M60" s="2">
        <f t="shared" si="2"/>
        <v>10161.402808997604</v>
      </c>
      <c r="N60" s="2"/>
      <c r="O60" s="2">
        <f>Q59*(Calculator!$J$6-1)</f>
        <v>117.88580333599222</v>
      </c>
      <c r="P60" s="2">
        <f>Calculator!$K$9-O60</f>
        <v>70.803202157412159</v>
      </c>
      <c r="Q60" s="2">
        <f t="shared" si="3"/>
        <v>46177.340871337758</v>
      </c>
    </row>
    <row r="61" spans="1:17" ht="16.5">
      <c r="A61" s="2">
        <v>59</v>
      </c>
      <c r="B61" s="2">
        <f>B60/Calculator!$J$5</f>
        <v>0.72157089490432069</v>
      </c>
      <c r="C61" s="2">
        <f>C60/Calculator!$J$5</f>
        <v>272.30498910496436</v>
      </c>
      <c r="D61" s="2">
        <f t="shared" si="0"/>
        <v>18944.876607048514</v>
      </c>
      <c r="E61" s="2"/>
      <c r="F61" s="7">
        <f>H60*(Calculator!$J$5-1)</f>
        <v>239.46559728558827</v>
      </c>
      <c r="G61" s="7">
        <f>Calculator!$E$9-F61</f>
        <v>137.91241370122049</v>
      </c>
      <c r="H61" s="2">
        <f t="shared" si="1"/>
        <v>43038.215111308396</v>
      </c>
      <c r="I61" s="2"/>
      <c r="J61" s="2">
        <v>59</v>
      </c>
      <c r="K61" s="2">
        <f>K60/Calculator!$J$6</f>
        <v>0.86053693564243183</v>
      </c>
      <c r="L61" s="2">
        <f>L60/Calculator!$J$6</f>
        <v>162.37385857671219</v>
      </c>
      <c r="M61" s="2">
        <f t="shared" si="2"/>
        <v>10323.776667574315</v>
      </c>
      <c r="N61" s="2"/>
      <c r="O61" s="2">
        <f>Q60*(Calculator!$J$6-1)</f>
        <v>117.70532706970523</v>
      </c>
      <c r="P61" s="2">
        <f>Calculator!$K$9-O61</f>
        <v>70.983678423699146</v>
      </c>
      <c r="Q61" s="2">
        <f t="shared" si="3"/>
        <v>46106.35719291406</v>
      </c>
    </row>
    <row r="62" spans="1:17" ht="16.5">
      <c r="A62" s="8">
        <v>60</v>
      </c>
      <c r="B62" s="8">
        <f>B61/Calculator!$J$5</f>
        <v>0.71759095606424927</v>
      </c>
      <c r="C62" s="8">
        <f>C61/Calculator!$J$5</f>
        <v>270.80304770164906</v>
      </c>
      <c r="D62" s="8">
        <f t="shared" si="0"/>
        <v>19215.679654750162</v>
      </c>
      <c r="E62" s="8">
        <v>5</v>
      </c>
      <c r="F62" s="9">
        <f>H61*(Calculator!$J$5-1)</f>
        <v>238.70070056109788</v>
      </c>
      <c r="G62" s="9">
        <f>Calculator!$E$9-F62</f>
        <v>138.67731042571089</v>
      </c>
      <c r="H62" s="8">
        <f t="shared" si="1"/>
        <v>42899.537800882688</v>
      </c>
      <c r="I62" s="2"/>
      <c r="J62" s="10">
        <v>60</v>
      </c>
      <c r="K62" s="10">
        <f>K61/Calculator!$J$6</f>
        <v>0.85834901728435842</v>
      </c>
      <c r="L62" s="10">
        <f>L61/Calculator!$J$6</f>
        <v>161.96102243762655</v>
      </c>
      <c r="M62" s="10">
        <f t="shared" si="2"/>
        <v>10485.737690011942</v>
      </c>
      <c r="N62" s="2"/>
      <c r="O62" s="2">
        <f>Q61*(Calculator!$J$6-1)</f>
        <v>117.5243907722092</v>
      </c>
      <c r="P62" s="2">
        <f>Calculator!$K$9-O62</f>
        <v>71.164614721195179</v>
      </c>
      <c r="Q62" s="2">
        <f t="shared" si="3"/>
        <v>46035.192578192866</v>
      </c>
    </row>
    <row r="63" spans="1:17" ht="16.5">
      <c r="A63" s="2">
        <v>61</v>
      </c>
      <c r="B63" s="2">
        <f>B62/Calculator!$J$5</f>
        <v>0.71363296920877506</v>
      </c>
      <c r="C63" s="2">
        <f>C62/Calculator!$J$5</f>
        <v>269.30939049461824</v>
      </c>
      <c r="D63" s="2">
        <f t="shared" si="0"/>
        <v>19484.98904524478</v>
      </c>
      <c r="E63" s="2"/>
      <c r="F63" s="7">
        <f>H62*(Calculator!$J$5-1)</f>
        <v>237.9315615281493</v>
      </c>
      <c r="G63" s="7">
        <f>Calculator!$E$9-F63</f>
        <v>139.44644945865946</v>
      </c>
      <c r="H63" s="2">
        <f t="shared" si="1"/>
        <v>42760.091351424031</v>
      </c>
      <c r="I63" s="2"/>
      <c r="J63" s="2">
        <v>61</v>
      </c>
      <c r="K63" s="2">
        <f>K62/Calculator!$J$6</f>
        <v>0.8561666617168443</v>
      </c>
      <c r="L63" s="2">
        <f>L62/Calculator!$J$6</f>
        <v>161.54923593595933</v>
      </c>
      <c r="M63" s="2">
        <f t="shared" si="2"/>
        <v>10647.286925947901</v>
      </c>
      <c r="N63" s="2"/>
      <c r="O63" s="2">
        <f>Q62*(Calculator!$J$6-1)</f>
        <v>117.3429932708917</v>
      </c>
      <c r="P63" s="2">
        <f>Calculator!$K$9-O63</f>
        <v>71.346012222512684</v>
      </c>
      <c r="Q63" s="2">
        <f t="shared" si="3"/>
        <v>45963.846565970351</v>
      </c>
    </row>
    <row r="64" spans="1:17" ht="16.5">
      <c r="A64" s="2">
        <v>62</v>
      </c>
      <c r="B64" s="2">
        <f>B63/Calculator!$J$5</f>
        <v>0.70969681325824152</v>
      </c>
      <c r="C64" s="2">
        <f>C63/Calculator!$J$5</f>
        <v>267.82397179107198</v>
      </c>
      <c r="D64" s="2">
        <f t="shared" si="0"/>
        <v>19752.813017035853</v>
      </c>
      <c r="E64" s="2"/>
      <c r="F64" s="7">
        <f>H63*(Calculator!$J$5-1)</f>
        <v>237.15815665783921</v>
      </c>
      <c r="G64" s="7">
        <f>Calculator!$E$9-F64</f>
        <v>140.21985432896955</v>
      </c>
      <c r="H64" s="2">
        <f t="shared" si="1"/>
        <v>42619.87149709506</v>
      </c>
      <c r="I64" s="2"/>
      <c r="J64" s="2">
        <v>62</v>
      </c>
      <c r="K64" s="2">
        <f>K63/Calculator!$J$6</f>
        <v>0.85398985479647394</v>
      </c>
      <c r="L64" s="2">
        <f>L63/Calculator!$J$6</f>
        <v>161.1384964030035</v>
      </c>
      <c r="M64" s="2">
        <f t="shared" si="2"/>
        <v>10808.425422350905</v>
      </c>
      <c r="N64" s="2"/>
      <c r="O64" s="2">
        <f>Q63*(Calculator!$J$6-1)</f>
        <v>117.16113339015129</v>
      </c>
      <c r="P64" s="2">
        <f>Calculator!$K$9-O64</f>
        <v>71.527872103253088</v>
      </c>
      <c r="Q64" s="2">
        <f t="shared" si="3"/>
        <v>45892.318693867099</v>
      </c>
    </row>
    <row r="65" spans="1:17" ht="16.5">
      <c r="A65" s="2">
        <v>63</v>
      </c>
      <c r="B65" s="2">
        <f>B64/Calculator!$J$5</f>
        <v>0.70578236780082615</v>
      </c>
      <c r="C65" s="2">
        <f>C64/Calculator!$J$5</f>
        <v>266.34674615023619</v>
      </c>
      <c r="D65" s="2">
        <f t="shared" si="0"/>
        <v>20019.15976318609</v>
      </c>
      <c r="E65" s="2"/>
      <c r="F65" s="7">
        <f>H64*(Calculator!$J$5-1)</f>
        <v>236.38046229076713</v>
      </c>
      <c r="G65" s="7">
        <f>Calculator!$E$9-F65</f>
        <v>140.99754869604163</v>
      </c>
      <c r="H65" s="2">
        <f t="shared" si="1"/>
        <v>42478.873948399021</v>
      </c>
      <c r="I65" s="2"/>
      <c r="J65" s="2">
        <v>63</v>
      </c>
      <c r="K65" s="2">
        <f>K64/Calculator!$J$6</f>
        <v>0.85181858241579134</v>
      </c>
      <c r="L65" s="2">
        <f>L64/Calculator!$J$6</f>
        <v>160.72880117683721</v>
      </c>
      <c r="M65" s="2">
        <f t="shared" si="2"/>
        <v>10969.154223527743</v>
      </c>
      <c r="N65" s="2"/>
      <c r="O65" s="2">
        <f>Q64*(Calculator!$J$6-1)</f>
        <v>116.97880995139003</v>
      </c>
      <c r="P65" s="2">
        <f>Calculator!$K$9-O65</f>
        <v>71.710195542014347</v>
      </c>
      <c r="Q65" s="2">
        <f t="shared" si="3"/>
        <v>45820.608498325084</v>
      </c>
    </row>
    <row r="66" spans="1:17" ht="16.5">
      <c r="A66" s="2">
        <v>64</v>
      </c>
      <c r="B66" s="2">
        <f>B65/Calculator!$J$5</f>
        <v>0.70188951308885705</v>
      </c>
      <c r="C66" s="2">
        <f>C65/Calculator!$J$5</f>
        <v>264.87766838197263</v>
      </c>
      <c r="D66" s="2">
        <f t="shared" si="0"/>
        <v>20284.037431568064</v>
      </c>
      <c r="E66" s="2"/>
      <c r="F66" s="7">
        <f>H65*(Calculator!$J$5-1)</f>
        <v>235.59845463631171</v>
      </c>
      <c r="G66" s="7">
        <f>Calculator!$E$9-F66</f>
        <v>141.77955635049705</v>
      </c>
      <c r="H66" s="2">
        <f t="shared" si="1"/>
        <v>42337.094392048522</v>
      </c>
      <c r="I66" s="2"/>
      <c r="J66" s="2">
        <v>64</v>
      </c>
      <c r="K66" s="2">
        <f>K65/Calculator!$J$6</f>
        <v>0.84965283050320872</v>
      </c>
      <c r="L66" s="2">
        <f>L65/Calculator!$J$6</f>
        <v>160.32014760230655</v>
      </c>
      <c r="M66" s="2">
        <f t="shared" si="2"/>
        <v>11129.474371130049</v>
      </c>
      <c r="N66" s="2"/>
      <c r="O66" s="2">
        <f>Q65*(Calculator!$J$6-1)</f>
        <v>116.79602177300568</v>
      </c>
      <c r="P66" s="2">
        <f>Calculator!$K$9-O66</f>
        <v>71.892983720398703</v>
      </c>
      <c r="Q66" s="2">
        <f t="shared" si="3"/>
        <v>45748.715514604686</v>
      </c>
    </row>
    <row r="67" spans="1:17" ht="16.5">
      <c r="A67" s="2">
        <v>65</v>
      </c>
      <c r="B67" s="2">
        <f>B66/Calculator!$J$5</f>
        <v>0.69801813003514956</v>
      </c>
      <c r="C67" s="2">
        <f>C66/Calculator!$J$5</f>
        <v>263.41669354539647</v>
      </c>
      <c r="D67" s="2">
        <f t="shared" si="0"/>
        <v>20547.454125113461</v>
      </c>
      <c r="E67" s="2"/>
      <c r="F67" s="7">
        <f>H66*(Calculator!$J$5-1)</f>
        <v>234.81210977190275</v>
      </c>
      <c r="G67" s="7">
        <f>Calculator!$E$9-F67</f>
        <v>142.56590121490601</v>
      </c>
      <c r="H67" s="2">
        <f t="shared" si="1"/>
        <v>42194.528490833618</v>
      </c>
      <c r="I67" s="2"/>
      <c r="J67" s="2">
        <v>65</v>
      </c>
      <c r="K67" s="2">
        <f>K66/Calculator!$J$6</f>
        <v>0.84749258502291536</v>
      </c>
      <c r="L67" s="2">
        <f>L66/Calculator!$J$6</f>
        <v>159.91253303100837</v>
      </c>
      <c r="M67" s="2">
        <f t="shared" si="2"/>
        <v>11289.386904161058</v>
      </c>
      <c r="N67" s="2"/>
      <c r="O67" s="2">
        <f>Q66*(Calculator!$J$6-1)</f>
        <v>116.61276767038412</v>
      </c>
      <c r="P67" s="2">
        <f>Calculator!$K$9-O67</f>
        <v>72.076237823020264</v>
      </c>
      <c r="Q67" s="2">
        <f t="shared" si="3"/>
        <v>45676.639276781665</v>
      </c>
    </row>
    <row r="68" spans="1:17" ht="16.5">
      <c r="A68" s="2">
        <v>66</v>
      </c>
      <c r="B68" s="2">
        <f>B67/Calculator!$J$5</f>
        <v>0.69416810020936337</v>
      </c>
      <c r="C68" s="2">
        <f>C67/Calculator!$J$5</f>
        <v>261.96377694750134</v>
      </c>
      <c r="D68" s="2">
        <f t="shared" ref="D68:D131" si="4">D67+C68</f>
        <v>20809.417902060963</v>
      </c>
      <c r="E68" s="2"/>
      <c r="F68" s="7">
        <f>H67*(Calculator!$J$5-1)</f>
        <v>234.02140364228958</v>
      </c>
      <c r="G68" s="7">
        <f>Calculator!$E$9-F68</f>
        <v>143.35660734451918</v>
      </c>
      <c r="H68" s="2">
        <f t="shared" ref="H68:H131" si="5">H67-G68</f>
        <v>42051.1718834891</v>
      </c>
      <c r="I68" s="2"/>
      <c r="J68" s="2">
        <v>66</v>
      </c>
      <c r="K68" s="2">
        <f>K67/Calculator!$J$6</f>
        <v>0.84533783197478674</v>
      </c>
      <c r="L68" s="2">
        <f>L67/Calculator!$J$6</f>
        <v>159.50595482127309</v>
      </c>
      <c r="M68" s="2">
        <f t="shared" ref="M68:M131" si="6">M67+L68</f>
        <v>11448.892858982332</v>
      </c>
      <c r="N68" s="2"/>
      <c r="O68" s="2">
        <f>Q67*(Calculator!$J$6-1)</f>
        <v>116.42904645589171</v>
      </c>
      <c r="P68" s="2">
        <f>Calculator!$K$9-O68</f>
        <v>72.259959037512672</v>
      </c>
      <c r="Q68" s="2">
        <f t="shared" ref="Q68:Q131" si="7">Q67-P68</f>
        <v>45604.379317744155</v>
      </c>
    </row>
    <row r="69" spans="1:17" ht="16.5">
      <c r="A69" s="2">
        <v>67</v>
      </c>
      <c r="B69" s="2">
        <f>B68/Calculator!$J$5</f>
        <v>0.69033930583437941</v>
      </c>
      <c r="C69" s="2">
        <f>C68/Calculator!$J$5</f>
        <v>260.51887414179242</v>
      </c>
      <c r="D69" s="2">
        <f t="shared" si="4"/>
        <v>21069.936776202754</v>
      </c>
      <c r="E69" s="2"/>
      <c r="F69" s="7">
        <f>H68*(Calculator!$J$5-1)</f>
        <v>233.22631205880504</v>
      </c>
      <c r="G69" s="7">
        <f>Calculator!$E$9-F69</f>
        <v>144.15169892800373</v>
      </c>
      <c r="H69" s="2">
        <f t="shared" si="5"/>
        <v>41907.020184561094</v>
      </c>
      <c r="I69" s="2"/>
      <c r="J69" s="2">
        <v>67</v>
      </c>
      <c r="K69" s="2">
        <f>K68/Calculator!$J$6</f>
        <v>0.84318855739429366</v>
      </c>
      <c r="L69" s="2">
        <f>L68/Calculator!$J$6</f>
        <v>159.10041033814761</v>
      </c>
      <c r="M69" s="2">
        <f t="shared" si="6"/>
        <v>11607.993269320479</v>
      </c>
      <c r="N69" s="2"/>
      <c r="O69" s="2">
        <f>Q68*(Calculator!$J$6-1)</f>
        <v>116.2448569388675</v>
      </c>
      <c r="P69" s="2">
        <f>Calculator!$K$9-O69</f>
        <v>72.444148554536881</v>
      </c>
      <c r="Q69" s="2">
        <f t="shared" si="7"/>
        <v>45531.935169189615</v>
      </c>
    </row>
    <row r="70" spans="1:17" ht="16.5">
      <c r="A70" s="2">
        <v>68</v>
      </c>
      <c r="B70" s="2">
        <f>B69/Calculator!$J$5</f>
        <v>0.68653162978269711</v>
      </c>
      <c r="C70" s="2">
        <f>C69/Calculator!$J$5</f>
        <v>259.08194092692645</v>
      </c>
      <c r="D70" s="2">
        <f t="shared" si="4"/>
        <v>21329.018717129682</v>
      </c>
      <c r="E70" s="2"/>
      <c r="F70" s="7">
        <f>H69*(Calculator!$J$5-1)</f>
        <v>232.42681069862556</v>
      </c>
      <c r="G70" s="7">
        <f>Calculator!$E$9-F70</f>
        <v>144.9512002881832</v>
      </c>
      <c r="H70" s="2">
        <f t="shared" si="5"/>
        <v>41762.068984272912</v>
      </c>
      <c r="I70" s="2"/>
      <c r="J70" s="2">
        <v>68</v>
      </c>
      <c r="K70" s="2">
        <f>K69/Calculator!$J$6</f>
        <v>0.84104474735241186</v>
      </c>
      <c r="L70" s="2">
        <f>L69/Calculator!$J$6</f>
        <v>158.69589695337817</v>
      </c>
      <c r="M70" s="2">
        <f t="shared" si="6"/>
        <v>11766.689166273858</v>
      </c>
      <c r="N70" s="2"/>
      <c r="O70" s="2">
        <f>Q69*(Calculator!$J$6-1)</f>
        <v>116.0601979256156</v>
      </c>
      <c r="P70" s="2">
        <f>Calculator!$K$9-O70</f>
        <v>72.628807567788783</v>
      </c>
      <c r="Q70" s="2">
        <f t="shared" si="7"/>
        <v>45459.306361621828</v>
      </c>
    </row>
    <row r="71" spans="1:17" ht="16.5">
      <c r="A71" s="2">
        <v>69</v>
      </c>
      <c r="B71" s="2">
        <f>B70/Calculator!$J$5</f>
        <v>0.68274495557285109</v>
      </c>
      <c r="C71" s="2">
        <f>C70/Calculator!$J$5</f>
        <v>257.65293334535971</v>
      </c>
      <c r="D71" s="2">
        <f t="shared" si="4"/>
        <v>21586.67165047504</v>
      </c>
      <c r="E71" s="2"/>
      <c r="F71" s="7">
        <f>H70*(Calculator!$J$5-1)</f>
        <v>231.62287510402723</v>
      </c>
      <c r="G71" s="7">
        <f>Calculator!$E$9-F71</f>
        <v>145.75513588278153</v>
      </c>
      <c r="H71" s="2">
        <f t="shared" si="5"/>
        <v>41616.313848390128</v>
      </c>
      <c r="I71" s="2"/>
      <c r="J71" s="2">
        <v>69</v>
      </c>
      <c r="K71" s="2">
        <f>K70/Calculator!$J$6</f>
        <v>0.83890638795553152</v>
      </c>
      <c r="L71" s="2">
        <f>L70/Calculator!$J$6</f>
        <v>158.29241204539335</v>
      </c>
      <c r="M71" s="2">
        <f t="shared" si="6"/>
        <v>11924.981578319252</v>
      </c>
      <c r="N71" s="2"/>
      <c r="O71" s="2">
        <f>Q70*(Calculator!$J$6-1)</f>
        <v>115.87506821939738</v>
      </c>
      <c r="P71" s="2">
        <f>Calculator!$K$9-O71</f>
        <v>72.813937274007003</v>
      </c>
      <c r="Q71" s="2">
        <f t="shared" si="7"/>
        <v>45386.492424347824</v>
      </c>
    </row>
    <row r="72" spans="1:17" ht="16.5">
      <c r="A72" s="2">
        <v>70</v>
      </c>
      <c r="B72" s="2">
        <f>B71/Calculator!$J$5</f>
        <v>0.67897916736584818</v>
      </c>
      <c r="C72" s="2">
        <f>C71/Calculator!$J$5</f>
        <v>256.23180768200336</v>
      </c>
      <c r="D72" s="2">
        <f t="shared" si="4"/>
        <v>21842.903458157045</v>
      </c>
      <c r="E72" s="2"/>
      <c r="F72" s="7">
        <f>H71*(Calculator!$J$5-1)</f>
        <v>230.81448068163732</v>
      </c>
      <c r="G72" s="7">
        <f>Calculator!$E$9-F72</f>
        <v>146.56353030517144</v>
      </c>
      <c r="H72" s="2">
        <f t="shared" si="5"/>
        <v>41469.750318084953</v>
      </c>
      <c r="I72" s="2"/>
      <c r="J72" s="2">
        <v>70</v>
      </c>
      <c r="K72" s="2">
        <f>K71/Calculator!$J$6</f>
        <v>0.83677346534536745</v>
      </c>
      <c r="L72" s="2">
        <f>L71/Calculator!$J$6</f>
        <v>157.88995299928712</v>
      </c>
      <c r="M72" s="2">
        <f t="shared" si="6"/>
        <v>12082.871531318538</v>
      </c>
      <c r="N72" s="2"/>
      <c r="O72" s="2">
        <f>Q71*(Calculator!$J$6-1)</f>
        <v>115.68946662042377</v>
      </c>
      <c r="P72" s="2">
        <f>Calculator!$K$9-O72</f>
        <v>72.999538872980608</v>
      </c>
      <c r="Q72" s="2">
        <f t="shared" si="7"/>
        <v>45313.492885474843</v>
      </c>
    </row>
    <row r="73" spans="1:17" ht="16.5">
      <c r="A73" s="2">
        <v>71</v>
      </c>
      <c r="B73" s="2">
        <f>B72/Calculator!$J$5</f>
        <v>0.67523414996162345</v>
      </c>
      <c r="C73" s="2">
        <f>C72/Calculator!$J$5</f>
        <v>254.81852046288606</v>
      </c>
      <c r="D73" s="2">
        <f t="shared" si="4"/>
        <v>22097.721978619931</v>
      </c>
      <c r="E73" s="2"/>
      <c r="F73" s="7">
        <f>H72*(Calculator!$J$5-1)</f>
        <v>230.00160270168223</v>
      </c>
      <c r="G73" s="7">
        <f>Calculator!$E$9-F73</f>
        <v>147.37640828512653</v>
      </c>
      <c r="H73" s="2">
        <f t="shared" si="5"/>
        <v>41322.373909799826</v>
      </c>
      <c r="I73" s="2"/>
      <c r="J73" s="2">
        <v>71</v>
      </c>
      <c r="K73" s="2">
        <f>K72/Calculator!$J$6</f>
        <v>0.83464596569886929</v>
      </c>
      <c r="L73" s="2">
        <f>L72/Calculator!$J$6</f>
        <v>157.48851720680182</v>
      </c>
      <c r="M73" s="2">
        <f t="shared" si="6"/>
        <v>12240.360048525341</v>
      </c>
      <c r="N73" s="2"/>
      <c r="O73" s="2">
        <f>Q72*(Calculator!$J$6-1)</f>
        <v>115.50339192584742</v>
      </c>
      <c r="P73" s="2">
        <f>Calculator!$K$9-O73</f>
        <v>73.185613567556956</v>
      </c>
      <c r="Q73" s="2">
        <f t="shared" si="7"/>
        <v>45240.307271907288</v>
      </c>
    </row>
    <row r="74" spans="1:17" ht="16.5">
      <c r="A74" s="8">
        <v>72</v>
      </c>
      <c r="B74" s="8">
        <f>B73/Calculator!$J$5</f>
        <v>0.67150978879551626</v>
      </c>
      <c r="C74" s="8">
        <f>C73/Calculator!$J$5</f>
        <v>253.41302845382401</v>
      </c>
      <c r="D74" s="8">
        <f t="shared" si="4"/>
        <v>22351.135007073754</v>
      </c>
      <c r="E74" s="8">
        <v>6</v>
      </c>
      <c r="F74" s="9">
        <f>H73*(Calculator!$J$5-1)</f>
        <v>229.18421629723082</v>
      </c>
      <c r="G74" s="9">
        <f>Calculator!$E$9-F74</f>
        <v>148.19379468957794</v>
      </c>
      <c r="H74" s="8">
        <f t="shared" si="5"/>
        <v>41174.180115110248</v>
      </c>
      <c r="I74" s="2"/>
      <c r="J74" s="10">
        <v>72</v>
      </c>
      <c r="K74" s="10">
        <f>K73/Calculator!$J$6</f>
        <v>0.83252387522813176</v>
      </c>
      <c r="L74" s="10">
        <f>L73/Calculator!$J$6</f>
        <v>157.08810206631131</v>
      </c>
      <c r="M74" s="10">
        <f t="shared" si="6"/>
        <v>12397.448150591652</v>
      </c>
      <c r="N74" s="2"/>
      <c r="O74" s="2">
        <f>Q73*(Calculator!$J$6-1)</f>
        <v>115.316842929755</v>
      </c>
      <c r="P74" s="2">
        <f>Calculator!$K$9-O74</f>
        <v>73.372162563649383</v>
      </c>
      <c r="Q74" s="2">
        <f t="shared" si="7"/>
        <v>45166.935109343642</v>
      </c>
    </row>
    <row r="75" spans="1:17" ht="16.5">
      <c r="A75" s="2">
        <v>73</v>
      </c>
      <c r="B75" s="2">
        <f>B74/Calculator!$J$5</f>
        <v>0.66780596993476549</v>
      </c>
      <c r="C75" s="2">
        <f>C74/Calculator!$J$5</f>
        <v>252.01528865909847</v>
      </c>
      <c r="D75" s="2">
        <f t="shared" si="4"/>
        <v>22603.150295732852</v>
      </c>
      <c r="E75" s="2"/>
      <c r="F75" s="7">
        <f>H74*(Calculator!$J$5-1)</f>
        <v>228.36229646343375</v>
      </c>
      <c r="G75" s="7">
        <f>Calculator!$E$9-F75</f>
        <v>149.01571452337501</v>
      </c>
      <c r="H75" s="2">
        <f t="shared" si="5"/>
        <v>41025.164400586873</v>
      </c>
      <c r="I75" s="2"/>
      <c r="J75" s="2">
        <v>73</v>
      </c>
      <c r="K75" s="2">
        <f>K74/Calculator!$J$6</f>
        <v>0.83040718018030535</v>
      </c>
      <c r="L75" s="2">
        <f>L74/Calculator!$J$6</f>
        <v>156.68870498280413</v>
      </c>
      <c r="M75" s="2">
        <f t="shared" si="6"/>
        <v>12554.136855574456</v>
      </c>
      <c r="N75" s="2"/>
      <c r="O75" s="2">
        <f>Q74*(Calculator!$J$6-1)</f>
        <v>115.12981842315925</v>
      </c>
      <c r="P75" s="2">
        <f>Calculator!$K$9-O75</f>
        <v>73.55918707024513</v>
      </c>
      <c r="Q75" s="2">
        <f t="shared" si="7"/>
        <v>45093.375922273393</v>
      </c>
    </row>
    <row r="76" spans="1:17" ht="16.5">
      <c r="A76" s="2">
        <v>74</v>
      </c>
      <c r="B76" s="2">
        <f>B75/Calculator!$J$5</f>
        <v>0.66412258007502434</v>
      </c>
      <c r="C76" s="2">
        <f>C75/Calculator!$J$5</f>
        <v>250.62525832014038</v>
      </c>
      <c r="D76" s="2">
        <f t="shared" si="4"/>
        <v>22853.775554052994</v>
      </c>
      <c r="E76" s="2"/>
      <c r="F76" s="7">
        <f>H75*(Calculator!$J$5-1)</f>
        <v>227.53581805675847</v>
      </c>
      <c r="G76" s="7">
        <f>Calculator!$E$9-F76</f>
        <v>149.84219293005029</v>
      </c>
      <c r="H76" s="2">
        <f t="shared" si="5"/>
        <v>40875.32220765682</v>
      </c>
      <c r="I76" s="2"/>
      <c r="J76" s="2">
        <v>74</v>
      </c>
      <c r="K76" s="2">
        <f>K75/Calculator!$J$6</f>
        <v>0.82829586683750722</v>
      </c>
      <c r="L76" s="2">
        <f>L75/Calculator!$J$6</f>
        <v>156.29032336786659</v>
      </c>
      <c r="M76" s="2">
        <f t="shared" si="6"/>
        <v>12710.427178942322</v>
      </c>
      <c r="N76" s="2"/>
      <c r="O76" s="2">
        <f>Q75*(Calculator!$J$6-1)</f>
        <v>114.94231719399126</v>
      </c>
      <c r="P76" s="2">
        <f>Calculator!$K$9-O76</f>
        <v>73.746688299413123</v>
      </c>
      <c r="Q76" s="2">
        <f t="shared" si="7"/>
        <v>45019.629233973981</v>
      </c>
    </row>
    <row r="77" spans="1:17" ht="16.5">
      <c r="A77" s="2">
        <v>75</v>
      </c>
      <c r="B77" s="2">
        <f>B76/Calculator!$J$5</f>
        <v>0.660459506536894</v>
      </c>
      <c r="C77" s="2">
        <f>C76/Calculator!$J$5</f>
        <v>249.24289491422235</v>
      </c>
      <c r="D77" s="2">
        <f t="shared" si="4"/>
        <v>23103.018448967217</v>
      </c>
      <c r="E77" s="2"/>
      <c r="F77" s="7">
        <f>H76*(Calculator!$J$5-1)</f>
        <v>226.70475579422015</v>
      </c>
      <c r="G77" s="7">
        <f>Calculator!$E$9-F77</f>
        <v>150.67325519258861</v>
      </c>
      <c r="H77" s="2">
        <f t="shared" si="5"/>
        <v>40724.648952464231</v>
      </c>
      <c r="I77" s="2"/>
      <c r="J77" s="2">
        <v>75</v>
      </c>
      <c r="K77" s="2">
        <f>K76/Calculator!$J$6</f>
        <v>0.82618992151673232</v>
      </c>
      <c r="L77" s="2">
        <f>L76/Calculator!$J$6</f>
        <v>155.8929546396661</v>
      </c>
      <c r="M77" s="2">
        <f t="shared" si="6"/>
        <v>12866.320133581989</v>
      </c>
      <c r="N77" s="2"/>
      <c r="O77" s="2">
        <f>Q76*(Calculator!$J$6-1)</f>
        <v>114.75433802709259</v>
      </c>
      <c r="P77" s="2">
        <f>Calculator!$K$9-O77</f>
        <v>73.934667466311794</v>
      </c>
      <c r="Q77" s="2">
        <f t="shared" si="7"/>
        <v>44945.694566507671</v>
      </c>
    </row>
    <row r="78" spans="1:17" ht="16.5">
      <c r="A78" s="2">
        <v>76</v>
      </c>
      <c r="B78" s="2">
        <f>B77/Calculator!$J$5</f>
        <v>0.65681663726247697</v>
      </c>
      <c r="C78" s="2">
        <f>C77/Calculator!$J$5</f>
        <v>247.86815615315788</v>
      </c>
      <c r="D78" s="2">
        <f t="shared" si="4"/>
        <v>23350.886605120377</v>
      </c>
      <c r="E78" s="2"/>
      <c r="F78" s="7">
        <f>H77*(Calculator!$J$5-1)</f>
        <v>225.86908425260825</v>
      </c>
      <c r="G78" s="7">
        <f>Calculator!$E$9-F78</f>
        <v>151.50892673420051</v>
      </c>
      <c r="H78" s="2">
        <f t="shared" si="5"/>
        <v>40573.140025730034</v>
      </c>
      <c r="I78" s="2"/>
      <c r="J78" s="2">
        <v>76</v>
      </c>
      <c r="K78" s="2">
        <f>K77/Calculator!$J$6</f>
        <v>0.82408933056976474</v>
      </c>
      <c r="L78" s="2">
        <f>L77/Calculator!$J$6</f>
        <v>155.49659622293433</v>
      </c>
      <c r="M78" s="2">
        <f t="shared" si="6"/>
        <v>13021.816729804923</v>
      </c>
      <c r="N78" s="2"/>
      <c r="O78" s="2">
        <f>Q77*(Calculator!$J$6-1)</f>
        <v>114.56587970420735</v>
      </c>
      <c r="P78" s="2">
        <f>Calculator!$K$9-O78</f>
        <v>74.123125789197033</v>
      </c>
      <c r="Q78" s="2">
        <f t="shared" si="7"/>
        <v>44871.571440718471</v>
      </c>
    </row>
    <row r="79" spans="1:17" ht="16.5">
      <c r="A79" s="2">
        <v>77</v>
      </c>
      <c r="B79" s="2">
        <f>B78/Calculator!$J$5</f>
        <v>0.65319386081194863</v>
      </c>
      <c r="C79" s="2">
        <f>C78/Calculator!$J$5</f>
        <v>246.50099998200764</v>
      </c>
      <c r="D79" s="2">
        <f t="shared" si="4"/>
        <v>23597.387605102384</v>
      </c>
      <c r="E79" s="2"/>
      <c r="F79" s="7">
        <f>H78*(Calculator!$J$5-1)</f>
        <v>225.02877786770867</v>
      </c>
      <c r="G79" s="7">
        <f>Calculator!$E$9-F79</f>
        <v>152.34923311910009</v>
      </c>
      <c r="H79" s="2">
        <f t="shared" si="5"/>
        <v>40420.790792610933</v>
      </c>
      <c r="I79" s="2"/>
      <c r="J79" s="2">
        <v>77</v>
      </c>
      <c r="K79" s="2">
        <f>K78/Calculator!$J$6</f>
        <v>0.82199408038308919</v>
      </c>
      <c r="L79" s="2">
        <f>L78/Calculator!$J$6</f>
        <v>155.10124554895063</v>
      </c>
      <c r="M79" s="2">
        <f t="shared" si="6"/>
        <v>13176.917975353874</v>
      </c>
      <c r="N79" s="2"/>
      <c r="O79" s="2">
        <f>Q78*(Calculator!$J$6-1)</f>
        <v>114.37694100397435</v>
      </c>
      <c r="P79" s="2">
        <f>Calculator!$K$9-O79</f>
        <v>74.312064489430028</v>
      </c>
      <c r="Q79" s="2">
        <f t="shared" si="7"/>
        <v>44797.259376229042</v>
      </c>
    </row>
    <row r="80" spans="1:17" ht="16.5">
      <c r="A80" s="2">
        <v>78</v>
      </c>
      <c r="B80" s="2">
        <f>B79/Calculator!$J$5</f>
        <v>0.64959106636014863</v>
      </c>
      <c r="C80" s="2">
        <f>C79/Calculator!$J$5</f>
        <v>245.14138457779305</v>
      </c>
      <c r="D80" s="2">
        <f t="shared" si="4"/>
        <v>23842.528989680177</v>
      </c>
      <c r="E80" s="2"/>
      <c r="F80" s="7">
        <f>H79*(Calculator!$J$5-1)</f>
        <v>224.18381093352187</v>
      </c>
      <c r="G80" s="7">
        <f>Calculator!$E$9-F80</f>
        <v>153.19420005328689</v>
      </c>
      <c r="H80" s="2">
        <f t="shared" si="5"/>
        <v>40267.596592557646</v>
      </c>
      <c r="I80" s="2"/>
      <c r="J80" s="8">
        <v>78</v>
      </c>
      <c r="K80" s="8">
        <f>K79/Calculator!$J$6</f>
        <v>0.81990415737780264</v>
      </c>
      <c r="L80" s="8">
        <f>L79/Calculator!$J$6</f>
        <v>154.70690005552532</v>
      </c>
      <c r="M80" s="8">
        <f t="shared" si="6"/>
        <v>13331.624875409399</v>
      </c>
      <c r="N80" s="8">
        <v>3</v>
      </c>
      <c r="O80" s="8">
        <f>Q79*(Calculator!$J$6-1)</f>
        <v>114.18752070191918</v>
      </c>
      <c r="P80" s="8">
        <f>Calculator!$K$9-O80</f>
        <v>74.501484791485197</v>
      </c>
      <c r="Q80" s="8">
        <f t="shared" si="7"/>
        <v>44722.757891437555</v>
      </c>
    </row>
    <row r="81" spans="1:17" ht="16.5">
      <c r="A81" s="2">
        <v>79</v>
      </c>
      <c r="B81" s="2">
        <f>B80/Calculator!$J$5</f>
        <v>0.64600814369319026</v>
      </c>
      <c r="C81" s="2">
        <f>C80/Calculator!$J$5</f>
        <v>243.78926834821672</v>
      </c>
      <c r="D81" s="2">
        <f t="shared" si="4"/>
        <v>24086.318258028394</v>
      </c>
      <c r="E81" s="2"/>
      <c r="F81" s="7">
        <f>H80*(Calculator!$J$5-1)</f>
        <v>223.33415760147631</v>
      </c>
      <c r="G81" s="7">
        <f>Calculator!$E$9-F81</f>
        <v>154.04385338533245</v>
      </c>
      <c r="H81" s="2">
        <f t="shared" si="5"/>
        <v>40113.552739172315</v>
      </c>
      <c r="I81" s="2"/>
      <c r="J81" s="2">
        <v>79</v>
      </c>
      <c r="K81" s="2">
        <f>K80/Calculator!$J$6</f>
        <v>0.81781954800952672</v>
      </c>
      <c r="L81" s="2">
        <f>L80/Calculator!$J$6</f>
        <v>154.3135571869831</v>
      </c>
      <c r="M81" s="2">
        <f t="shared" si="6"/>
        <v>13485.938432596382</v>
      </c>
      <c r="N81" s="2"/>
      <c r="O81" s="2">
        <f>Q80*(Calculator!$J$6-1)</f>
        <v>113.99761757044624</v>
      </c>
      <c r="P81" s="2">
        <f>Calculator!$K$9-O81</f>
        <v>74.691387922958143</v>
      </c>
      <c r="Q81" s="2">
        <f t="shared" si="7"/>
        <v>44648.066503514594</v>
      </c>
    </row>
    <row r="82" spans="1:17" ht="16.5">
      <c r="A82" s="2">
        <v>80</v>
      </c>
      <c r="B82" s="2">
        <f>B81/Calculator!$J$5</f>
        <v>0.64244498320508903</v>
      </c>
      <c r="C82" s="2">
        <f>C81/Calculator!$J$5</f>
        <v>242.44460993039027</v>
      </c>
      <c r="D82" s="2">
        <f t="shared" si="4"/>
        <v>24328.762867958783</v>
      </c>
      <c r="E82" s="2"/>
      <c r="F82" s="7">
        <f>H81*(Calculator!$J$5-1)</f>
        <v>222.4797918796379</v>
      </c>
      <c r="G82" s="7">
        <f>Calculator!$E$9-F82</f>
        <v>154.89821910717086</v>
      </c>
      <c r="H82" s="2">
        <f t="shared" si="5"/>
        <v>39958.654520065145</v>
      </c>
      <c r="I82" s="2"/>
      <c r="J82" s="2">
        <v>80</v>
      </c>
      <c r="K82" s="2">
        <f>K81/Calculator!$J$6</f>
        <v>0.81574023876831958</v>
      </c>
      <c r="L82" s="2">
        <f>L81/Calculator!$J$6</f>
        <v>153.92121439414649</v>
      </c>
      <c r="M82" s="2">
        <f t="shared" si="6"/>
        <v>13639.859646990528</v>
      </c>
      <c r="N82" s="2"/>
      <c r="O82" s="2">
        <f>Q81*(Calculator!$J$6-1)</f>
        <v>113.80723037883081</v>
      </c>
      <c r="P82" s="2">
        <f>Calculator!$K$9-O82</f>
        <v>74.881775114573571</v>
      </c>
      <c r="Q82" s="2">
        <f t="shared" si="7"/>
        <v>44573.184728400018</v>
      </c>
    </row>
    <row r="83" spans="1:17" ht="16.5">
      <c r="A83" s="2">
        <v>81</v>
      </c>
      <c r="B83" s="2">
        <f>B82/Calculator!$J$5</f>
        <v>0.6389014758944096</v>
      </c>
      <c r="C83" s="2">
        <f>C82/Calculator!$J$5</f>
        <v>241.10736818956886</v>
      </c>
      <c r="D83" s="2">
        <f t="shared" si="4"/>
        <v>24569.870236148352</v>
      </c>
      <c r="E83" s="2"/>
      <c r="F83" s="7">
        <f>H82*(Calculator!$J$5-1)</f>
        <v>221.62068763191473</v>
      </c>
      <c r="G83" s="7">
        <f>Calculator!$E$9-F83</f>
        <v>155.75732335489403</v>
      </c>
      <c r="H83" s="2">
        <f t="shared" si="5"/>
        <v>39802.897196710248</v>
      </c>
      <c r="I83" s="2"/>
      <c r="J83" s="2">
        <v>81</v>
      </c>
      <c r="K83" s="2">
        <f>K82/Calculator!$J$6</f>
        <v>0.81366621617858848</v>
      </c>
      <c r="L83" s="2">
        <f>L82/Calculator!$J$6</f>
        <v>153.52986913431926</v>
      </c>
      <c r="M83" s="2">
        <f t="shared" si="6"/>
        <v>13793.389516124847</v>
      </c>
      <c r="N83" s="2"/>
      <c r="O83" s="2">
        <f>Q82*(Calculator!$J$6-1)</f>
        <v>113.61635789321109</v>
      </c>
      <c r="P83" s="2">
        <f>Calculator!$K$9-O83</f>
        <v>75.072647600193292</v>
      </c>
      <c r="Q83" s="2">
        <f t="shared" si="7"/>
        <v>44498.112080799823</v>
      </c>
    </row>
    <row r="84" spans="1:17" ht="16.5">
      <c r="A84" s="2">
        <v>82</v>
      </c>
      <c r="B84" s="2">
        <f>B83/Calculator!$J$5</f>
        <v>0.63537751336093151</v>
      </c>
      <c r="C84" s="2">
        <f>C83/Calculator!$J$5</f>
        <v>239.77750221789285</v>
      </c>
      <c r="D84" s="2">
        <f t="shared" si="4"/>
        <v>24809.647738366246</v>
      </c>
      <c r="E84" s="2"/>
      <c r="F84" s="7">
        <f>H83*(Calculator!$J$5-1)</f>
        <v>220.75681857725763</v>
      </c>
      <c r="G84" s="7">
        <f>Calculator!$E$9-F84</f>
        <v>156.62119240955113</v>
      </c>
      <c r="H84" s="2">
        <f t="shared" si="5"/>
        <v>39646.2760043007</v>
      </c>
      <c r="I84" s="2"/>
      <c r="J84" s="2">
        <v>82</v>
      </c>
      <c r="K84" s="2">
        <f>K83/Calculator!$J$6</f>
        <v>0.81159746679900224</v>
      </c>
      <c r="L84" s="2">
        <f>L83/Calculator!$J$6</f>
        <v>153.13951887127004</v>
      </c>
      <c r="M84" s="2">
        <f t="shared" si="6"/>
        <v>13946.529034996118</v>
      </c>
      <c r="N84" s="2"/>
      <c r="O84" s="2">
        <f>Q83*(Calculator!$J$6-1)</f>
        <v>113.42499887658018</v>
      </c>
      <c r="P84" s="2">
        <f>Calculator!$K$9-O84</f>
        <v>75.264006616824204</v>
      </c>
      <c r="Q84" s="2">
        <f t="shared" si="7"/>
        <v>44422.848074182999</v>
      </c>
    </row>
    <row r="85" spans="1:17" ht="16.5">
      <c r="A85" s="2">
        <v>83</v>
      </c>
      <c r="B85" s="2">
        <f>B84/Calculator!$J$5</f>
        <v>0.63187298780233281</v>
      </c>
      <c r="C85" s="2">
        <f>C84/Calculator!$J$5</f>
        <v>238.45497133313643</v>
      </c>
      <c r="D85" s="2">
        <f t="shared" si="4"/>
        <v>25048.102709699382</v>
      </c>
      <c r="E85" s="2"/>
      <c r="F85" s="7">
        <f>H84*(Calculator!$J$5-1)</f>
        <v>219.88815828885618</v>
      </c>
      <c r="G85" s="7">
        <f>Calculator!$E$9-F85</f>
        <v>157.48985269795259</v>
      </c>
      <c r="H85" s="2">
        <f t="shared" si="5"/>
        <v>39488.786151602748</v>
      </c>
      <c r="I85" s="2"/>
      <c r="J85" s="2">
        <v>83</v>
      </c>
      <c r="K85" s="2">
        <f>K84/Calculator!$J$6</f>
        <v>0.80953397722240461</v>
      </c>
      <c r="L85" s="2">
        <f>L84/Calculator!$J$6</f>
        <v>152.75016107521583</v>
      </c>
      <c r="M85" s="2">
        <f t="shared" si="6"/>
        <v>14099.279196071333</v>
      </c>
      <c r="N85" s="2"/>
      <c r="O85" s="2">
        <f>Q84*(Calculator!$J$6-1)</f>
        <v>113.23315208877806</v>
      </c>
      <c r="P85" s="2">
        <f>Calculator!$K$9-O85</f>
        <v>75.455853404626325</v>
      </c>
      <c r="Q85" s="2">
        <f t="shared" si="7"/>
        <v>44347.392220778376</v>
      </c>
    </row>
    <row r="86" spans="1:17" ht="16.5">
      <c r="A86" s="8">
        <v>84</v>
      </c>
      <c r="B86" s="8">
        <f>B85/Calculator!$J$5</f>
        <v>0.62838779201089234</v>
      </c>
      <c r="C86" s="8">
        <f>C85/Calculator!$J$5</f>
        <v>237.13973507746303</v>
      </c>
      <c r="D86" s="8">
        <f t="shared" si="4"/>
        <v>25285.242444776846</v>
      </c>
      <c r="E86" s="8">
        <v>7</v>
      </c>
      <c r="F86" s="9">
        <f>H85*(Calculator!$J$5-1)</f>
        <v>219.01468019333012</v>
      </c>
      <c r="G86" s="9">
        <f>Calculator!$E$9-F86</f>
        <v>158.36333079347864</v>
      </c>
      <c r="H86" s="8">
        <f t="shared" si="5"/>
        <v>39330.422820809268</v>
      </c>
      <c r="I86" s="2"/>
      <c r="J86" s="10">
        <v>84</v>
      </c>
      <c r="K86" s="10">
        <f>K85/Calculator!$J$6</f>
        <v>0.80747573407572681</v>
      </c>
      <c r="L86" s="10">
        <f>L85/Calculator!$J$6</f>
        <v>152.36179322280557</v>
      </c>
      <c r="M86" s="10">
        <f t="shared" si="6"/>
        <v>14251.640989294139</v>
      </c>
      <c r="N86" s="2"/>
      <c r="O86" s="2">
        <f>Q85*(Calculator!$J$6-1)</f>
        <v>113.04081628648356</v>
      </c>
      <c r="P86" s="2">
        <f>Calculator!$K$9-O86</f>
        <v>75.648189206920819</v>
      </c>
      <c r="Q86" s="2">
        <f t="shared" si="7"/>
        <v>44271.744031571456</v>
      </c>
    </row>
    <row r="87" spans="1:17" ht="16.5">
      <c r="A87" s="2">
        <v>85</v>
      </c>
      <c r="B87" s="2">
        <f>B86/Calculator!$J$5</f>
        <v>0.6249218193702103</v>
      </c>
      <c r="C87" s="2">
        <f>C86/Calculator!$J$5</f>
        <v>235.83175321618774</v>
      </c>
      <c r="D87" s="2">
        <f t="shared" si="4"/>
        <v>25521.074197993035</v>
      </c>
      <c r="E87" s="2"/>
      <c r="F87" s="7">
        <f>H86*(Calculator!$J$5-1)</f>
        <v>218.13635756991678</v>
      </c>
      <c r="G87" s="7">
        <f>Calculator!$E$9-F87</f>
        <v>159.24165341689198</v>
      </c>
      <c r="H87" s="2">
        <f t="shared" si="5"/>
        <v>39171.181167392373</v>
      </c>
      <c r="I87" s="2"/>
      <c r="J87" s="10">
        <v>85</v>
      </c>
      <c r="K87" s="10">
        <f>K86/Calculator!$J$6</f>
        <v>0.80542272401990134</v>
      </c>
      <c r="L87" s="10">
        <f>L86/Calculator!$J$6</f>
        <v>151.97441279710392</v>
      </c>
      <c r="M87" s="10">
        <f t="shared" si="6"/>
        <v>14403.615402091244</v>
      </c>
      <c r="N87" s="2"/>
      <c r="O87" s="2">
        <f>Q86*(Calculator!$J$6-1)</f>
        <v>112.84799022320632</v>
      </c>
      <c r="P87" s="2">
        <f>Calculator!$K$9-O87</f>
        <v>75.841015270198056</v>
      </c>
      <c r="Q87" s="2">
        <f t="shared" si="7"/>
        <v>44195.903016301258</v>
      </c>
    </row>
    <row r="88" spans="1:17" ht="16.5">
      <c r="A88" s="2">
        <v>86</v>
      </c>
      <c r="B88" s="2">
        <f>B87/Calculator!$J$5</f>
        <v>0.62147496385194634</v>
      </c>
      <c r="C88" s="2">
        <f>C87/Calculator!$J$5</f>
        <v>234.5309857365464</v>
      </c>
      <c r="D88" s="2">
        <f t="shared" si="4"/>
        <v>25755.605183729582</v>
      </c>
      <c r="E88" s="2"/>
      <c r="F88" s="7">
        <f>H87*(Calculator!$J$5-1)</f>
        <v>217.25316354965332</v>
      </c>
      <c r="G88" s="7">
        <f>Calculator!$E$9-F88</f>
        <v>160.12484743715544</v>
      </c>
      <c r="H88" s="2">
        <f t="shared" si="5"/>
        <v>39011.05631995522</v>
      </c>
      <c r="I88" s="2"/>
      <c r="J88" s="10">
        <v>86</v>
      </c>
      <c r="K88" s="10">
        <f>K87/Calculator!$J$6</f>
        <v>0.80337493374977531</v>
      </c>
      <c r="L88" s="10">
        <f>L87/Calculator!$J$6</f>
        <v>151.58801728757476</v>
      </c>
      <c r="M88" s="10">
        <f t="shared" si="6"/>
        <v>14555.203419378819</v>
      </c>
      <c r="N88" s="2"/>
      <c r="O88" s="2">
        <f>Q87*(Calculator!$J$6-1)</f>
        <v>112.65467264927867</v>
      </c>
      <c r="P88" s="2">
        <f>Calculator!$K$9-O88</f>
        <v>76.034332844125714</v>
      </c>
      <c r="Q88" s="2">
        <f t="shared" si="7"/>
        <v>44119.868683457134</v>
      </c>
    </row>
    <row r="89" spans="1:17" ht="16.5">
      <c r="A89" s="2">
        <v>87</v>
      </c>
      <c r="B89" s="2">
        <f>B88/Calculator!$J$5</f>
        <v>0.61804712001257656</v>
      </c>
      <c r="C89" s="2">
        <f>C88/Calculator!$J$5</f>
        <v>233.23739284647164</v>
      </c>
      <c r="D89" s="2">
        <f t="shared" si="4"/>
        <v>25988.842576576055</v>
      </c>
      <c r="E89" s="2"/>
      <c r="F89" s="7">
        <f>H88*(Calculator!$J$5-1)</f>
        <v>216.36507111455498</v>
      </c>
      <c r="G89" s="7">
        <f>Calculator!$E$9-F89</f>
        <v>161.01293987225378</v>
      </c>
      <c r="H89" s="2">
        <f t="shared" si="5"/>
        <v>38850.043380082963</v>
      </c>
      <c r="I89" s="2"/>
      <c r="J89" s="10">
        <v>87</v>
      </c>
      <c r="K89" s="10">
        <f>K88/Calculator!$J$6</f>
        <v>0.80133234999402403</v>
      </c>
      <c r="L89" s="10">
        <f>L88/Calculator!$J$6</f>
        <v>151.20260419006507</v>
      </c>
      <c r="M89" s="10">
        <f t="shared" si="6"/>
        <v>14706.406023568883</v>
      </c>
      <c r="N89" s="2"/>
      <c r="O89" s="2">
        <f>Q88*(Calculator!$J$6-1)</f>
        <v>112.46086231184758</v>
      </c>
      <c r="P89" s="2">
        <f>Calculator!$K$9-O89</f>
        <v>76.228143181556803</v>
      </c>
      <c r="Q89" s="2">
        <f t="shared" si="7"/>
        <v>44043.640540275577</v>
      </c>
    </row>
    <row r="90" spans="1:17" ht="16.5">
      <c r="A90" s="2">
        <v>88</v>
      </c>
      <c r="B90" s="2">
        <f>B89/Calculator!$J$5</f>
        <v>0.61463818299016726</v>
      </c>
      <c r="C90" s="2">
        <f>C89/Calculator!$J$5</f>
        <v>231.95093497337552</v>
      </c>
      <c r="D90" s="2">
        <f t="shared" si="4"/>
        <v>26220.793511549429</v>
      </c>
      <c r="E90" s="2"/>
      <c r="F90" s="7">
        <f>H89*(Calculator!$J$5-1)</f>
        <v>215.47205309678847</v>
      </c>
      <c r="G90" s="7">
        <f>Calculator!$E$9-F90</f>
        <v>161.90595789002029</v>
      </c>
      <c r="H90" s="2">
        <f t="shared" si="5"/>
        <v>38688.137422192944</v>
      </c>
      <c r="I90" s="2"/>
      <c r="J90" s="10">
        <v>88</v>
      </c>
      <c r="K90" s="10">
        <f>K89/Calculator!$J$6</f>
        <v>0.79929495951506546</v>
      </c>
      <c r="L90" s="10">
        <f>L89/Calculator!$J$6</f>
        <v>150.81817100678865</v>
      </c>
      <c r="M90" s="10">
        <f t="shared" si="6"/>
        <v>14857.224194575672</v>
      </c>
      <c r="N90" s="2"/>
      <c r="O90" s="2">
        <f>Q89*(Calculator!$J$6-1)</f>
        <v>112.2665579548665</v>
      </c>
      <c r="P90" s="2">
        <f>Calculator!$K$9-O90</f>
        <v>76.422447538537881</v>
      </c>
      <c r="Q90" s="2">
        <f t="shared" si="7"/>
        <v>43967.218092737043</v>
      </c>
    </row>
    <row r="91" spans="1:17" ht="16.5">
      <c r="A91" s="2">
        <v>89</v>
      </c>
      <c r="B91" s="2">
        <f>B90/Calculator!$J$5</f>
        <v>0.61124804850116765</v>
      </c>
      <c r="C91" s="2">
        <f>C90/Calculator!$J$5</f>
        <v>230.67157276293906</v>
      </c>
      <c r="D91" s="2">
        <f t="shared" si="4"/>
        <v>26451.465084312367</v>
      </c>
      <c r="E91" s="2"/>
      <c r="F91" s="7">
        <f>H90*(Calculator!$J$5-1)</f>
        <v>214.57408217784092</v>
      </c>
      <c r="G91" s="7">
        <f>Calculator!$E$9-F91</f>
        <v>162.80392880896784</v>
      </c>
      <c r="H91" s="2">
        <f t="shared" si="5"/>
        <v>38525.333493383972</v>
      </c>
      <c r="I91" s="2"/>
      <c r="J91" s="10">
        <v>89</v>
      </c>
      <c r="K91" s="10">
        <f>K90/Calculator!$J$6</f>
        <v>0.79726274910897399</v>
      </c>
      <c r="L91" s="10">
        <f>L90/Calculator!$J$6</f>
        <v>150.43471524630991</v>
      </c>
      <c r="M91" s="10">
        <f t="shared" si="6"/>
        <v>15007.658909821983</v>
      </c>
      <c r="N91" s="2"/>
      <c r="O91" s="2">
        <f>Q90*(Calculator!$J$6-1)</f>
        <v>112.07175831908725</v>
      </c>
      <c r="P91" s="2">
        <f>Calculator!$K$9-O91</f>
        <v>76.617247174317129</v>
      </c>
      <c r="Q91" s="2">
        <f t="shared" si="7"/>
        <v>43890.600845562723</v>
      </c>
    </row>
    <row r="92" spans="1:17" ht="16.5">
      <c r="A92" s="2">
        <v>90</v>
      </c>
      <c r="B92" s="2">
        <f>B91/Calculator!$J$5</f>
        <v>0.60787661283721917</v>
      </c>
      <c r="C92" s="2">
        <f>C91/Calculator!$J$5</f>
        <v>229.39926707790821</v>
      </c>
      <c r="D92" s="2">
        <f t="shared" si="4"/>
        <v>26680.864351390275</v>
      </c>
      <c r="E92" s="2"/>
      <c r="F92" s="7">
        <f>H91*(Calculator!$J$5-1)</f>
        <v>213.67113088768417</v>
      </c>
      <c r="G92" s="7">
        <f>Calculator!$E$9-F92</f>
        <v>163.70688009912459</v>
      </c>
      <c r="H92" s="2">
        <f t="shared" si="5"/>
        <v>38361.626613284847</v>
      </c>
      <c r="I92" s="2"/>
      <c r="J92" s="10">
        <v>90</v>
      </c>
      <c r="K92" s="10">
        <f>K91/Calculator!$J$6</f>
        <v>0.79523570560539514</v>
      </c>
      <c r="L92" s="10">
        <f>L91/Calculator!$J$6</f>
        <v>150.05223442352775</v>
      </c>
      <c r="M92" s="10">
        <f t="shared" si="6"/>
        <v>15157.71114424551</v>
      </c>
      <c r="N92" s="2"/>
      <c r="O92" s="2">
        <f>Q91*(Calculator!$J$6-1)</f>
        <v>111.87646214205184</v>
      </c>
      <c r="P92" s="2">
        <f>Calculator!$K$9-O92</f>
        <v>76.812543351352545</v>
      </c>
      <c r="Q92" s="2">
        <f t="shared" si="7"/>
        <v>43813.788302211367</v>
      </c>
    </row>
    <row r="93" spans="1:17" ht="16.5">
      <c r="A93" s="2">
        <v>91</v>
      </c>
      <c r="B93" s="2">
        <f>B92/Calculator!$J$5</f>
        <v>0.60452377286198333</v>
      </c>
      <c r="C93" s="2">
        <f>C92/Calculator!$J$5</f>
        <v>228.13397899689664</v>
      </c>
      <c r="D93" s="2">
        <f t="shared" si="4"/>
        <v>26908.99833038717</v>
      </c>
      <c r="E93" s="2"/>
      <c r="F93" s="7">
        <f>H92*(Calculator!$J$5-1)</f>
        <v>212.76317160393438</v>
      </c>
      <c r="G93" s="7">
        <f>Calculator!$E$9-F93</f>
        <v>164.61483938287438</v>
      </c>
      <c r="H93" s="2">
        <f t="shared" si="5"/>
        <v>38197.01177390197</v>
      </c>
      <c r="I93" s="2"/>
      <c r="J93" s="10">
        <v>91</v>
      </c>
      <c r="K93" s="10">
        <f>K92/Calculator!$J$6</f>
        <v>0.79321381586746009</v>
      </c>
      <c r="L93" s="10">
        <f>L92/Calculator!$J$6</f>
        <v>149.67072605965947</v>
      </c>
      <c r="M93" s="10">
        <f t="shared" si="6"/>
        <v>15307.381870305169</v>
      </c>
      <c r="N93" s="2"/>
      <c r="O93" s="2">
        <f>Q92*(Calculator!$J$6-1)</f>
        <v>111.68066815808427</v>
      </c>
      <c r="P93" s="2">
        <f>Calculator!$K$9-O93</f>
        <v>77.008337335320107</v>
      </c>
      <c r="Q93" s="2">
        <f t="shared" si="7"/>
        <v>43736.779964876048</v>
      </c>
    </row>
    <row r="94" spans="1:17" ht="16.5">
      <c r="A94" s="2">
        <v>92</v>
      </c>
      <c r="B94" s="2">
        <f>B93/Calculator!$J$5</f>
        <v>0.60118942600798653</v>
      </c>
      <c r="C94" s="2">
        <f>C93/Calculator!$J$5</f>
        <v>226.8756698131952</v>
      </c>
      <c r="D94" s="2">
        <f t="shared" si="4"/>
        <v>27135.874000200365</v>
      </c>
      <c r="E94" s="2"/>
      <c r="F94" s="7">
        <f>H93*(Calculator!$J$5-1)</f>
        <v>211.85017655100708</v>
      </c>
      <c r="G94" s="7">
        <f>Calculator!$E$9-F94</f>
        <v>165.52783443580168</v>
      </c>
      <c r="H94" s="2">
        <f t="shared" si="5"/>
        <v>38031.483939466169</v>
      </c>
      <c r="I94" s="2"/>
      <c r="J94" s="10">
        <v>92</v>
      </c>
      <c r="K94" s="10">
        <f>K93/Calculator!$J$6</f>
        <v>0.79119706679170043</v>
      </c>
      <c r="L94" s="10">
        <f>L93/Calculator!$J$6</f>
        <v>149.29018768222465</v>
      </c>
      <c r="M94" s="10">
        <f t="shared" si="6"/>
        <v>15456.672057987395</v>
      </c>
      <c r="N94" s="2"/>
      <c r="O94" s="2">
        <f>Q93*(Calculator!$J$6-1)</f>
        <v>111.48437509828243</v>
      </c>
      <c r="P94" s="2">
        <f>Calculator!$K$9-O94</f>
        <v>77.204630395121953</v>
      </c>
      <c r="Q94" s="2">
        <f t="shared" si="7"/>
        <v>43659.575334480927</v>
      </c>
    </row>
    <row r="95" spans="1:17" ht="16.5">
      <c r="A95" s="2">
        <v>93</v>
      </c>
      <c r="B95" s="2">
        <f>B94/Calculator!$J$5</f>
        <v>0.59787347027348214</v>
      </c>
      <c r="C95" s="2">
        <f>C94/Calculator!$J$5</f>
        <v>225.62430103358764</v>
      </c>
      <c r="D95" s="2">
        <f t="shared" si="4"/>
        <v>27361.498301233954</v>
      </c>
      <c r="E95" s="2"/>
      <c r="F95" s="7">
        <f>H94*(Calculator!$J$5-1)</f>
        <v>210.9321177992675</v>
      </c>
      <c r="G95" s="7">
        <f>Calculator!$E$9-F95</f>
        <v>166.44589318754126</v>
      </c>
      <c r="H95" s="2">
        <f t="shared" si="5"/>
        <v>37865.038046278627</v>
      </c>
      <c r="I95" s="2"/>
      <c r="J95" s="10">
        <v>93</v>
      </c>
      <c r="K95" s="10">
        <f>K94/Calculator!$J$6</f>
        <v>0.78918544530796353</v>
      </c>
      <c r="L95" s="10">
        <f>L94/Calculator!$J$6</f>
        <v>148.91061682502917</v>
      </c>
      <c r="M95" s="10">
        <f t="shared" si="6"/>
        <v>15605.582674812424</v>
      </c>
      <c r="N95" s="2"/>
      <c r="O95" s="2">
        <f>Q94*(Calculator!$J$6-1)</f>
        <v>111.2875816905097</v>
      </c>
      <c r="P95" s="2">
        <f>Calculator!$K$9-O95</f>
        <v>77.401423802894683</v>
      </c>
      <c r="Q95" s="2">
        <f t="shared" si="7"/>
        <v>43582.17391067803</v>
      </c>
    </row>
    <row r="96" spans="1:17" ht="16.5">
      <c r="A96" s="2">
        <v>94</v>
      </c>
      <c r="B96" s="2">
        <f>B95/Calculator!$J$5</f>
        <v>0.59457580421933065</v>
      </c>
      <c r="C96" s="2">
        <f>C95/Calculator!$J$5</f>
        <v>224.37983437717324</v>
      </c>
      <c r="D96" s="2">
        <f t="shared" si="4"/>
        <v>27585.878135611129</v>
      </c>
      <c r="E96" s="2"/>
      <c r="F96" s="7">
        <f>H95*(Calculator!$J$5-1)</f>
        <v>210.00896726417608</v>
      </c>
      <c r="G96" s="7">
        <f>Calculator!$E$9-F96</f>
        <v>167.36904372263268</v>
      </c>
      <c r="H96" s="2">
        <f t="shared" si="5"/>
        <v>37697.669002555995</v>
      </c>
      <c r="I96" s="2"/>
      <c r="J96" s="10">
        <v>94</v>
      </c>
      <c r="K96" s="10">
        <f>K95/Calculator!$J$6</f>
        <v>0.78717893837932762</v>
      </c>
      <c r="L96" s="10">
        <f>L95/Calculator!$J$6</f>
        <v>148.53201102814924</v>
      </c>
      <c r="M96" s="10">
        <f t="shared" si="6"/>
        <v>15754.114685840574</v>
      </c>
      <c r="N96" s="2"/>
      <c r="O96" s="2">
        <f>Q95*(Calculator!$J$6-1)</f>
        <v>111.09028665938685</v>
      </c>
      <c r="P96" s="2">
        <f>Calculator!$K$9-O96</f>
        <v>77.598718834017532</v>
      </c>
      <c r="Q96" s="2">
        <f t="shared" si="7"/>
        <v>43504.575191844015</v>
      </c>
    </row>
    <row r="97" spans="1:17" ht="16.5">
      <c r="A97" s="2">
        <v>95</v>
      </c>
      <c r="B97" s="2">
        <f>B96/Calculator!$J$5</f>
        <v>0.59129632696589596</v>
      </c>
      <c r="C97" s="2">
        <f>C96/Calculator!$J$5</f>
        <v>223.14223177419558</v>
      </c>
      <c r="D97" s="2">
        <f t="shared" si="4"/>
        <v>27809.020367385325</v>
      </c>
      <c r="E97" s="2"/>
      <c r="F97" s="7">
        <f>H96*(Calculator!$J$5-1)</f>
        <v>209.08069670542943</v>
      </c>
      <c r="G97" s="7">
        <f>Calculator!$E$9-F97</f>
        <v>168.29731428137933</v>
      </c>
      <c r="H97" s="2">
        <f t="shared" si="5"/>
        <v>37529.371688274616</v>
      </c>
      <c r="I97" s="2"/>
      <c r="J97" s="10">
        <v>95</v>
      </c>
      <c r="K97" s="10">
        <f>K96/Calculator!$J$6</f>
        <v>0.78517753300201731</v>
      </c>
      <c r="L97" s="10">
        <f>L96/Calculator!$J$6</f>
        <v>148.1543678379154</v>
      </c>
      <c r="M97" s="10">
        <f t="shared" si="6"/>
        <v>15902.269053678488</v>
      </c>
      <c r="N97" s="2"/>
      <c r="O97" s="2">
        <f>Q96*(Calculator!$J$6-1)</f>
        <v>110.89248872628376</v>
      </c>
      <c r="P97" s="2">
        <f>Calculator!$K$9-O97</f>
        <v>77.796516767120622</v>
      </c>
      <c r="Q97" s="2">
        <f t="shared" si="7"/>
        <v>43426.778675076894</v>
      </c>
    </row>
    <row r="98" spans="1:17" ht="16.5">
      <c r="A98" s="8">
        <v>96</v>
      </c>
      <c r="B98" s="8">
        <f>B97/Calculator!$J$5</f>
        <v>0.58803493818995989</v>
      </c>
      <c r="C98" s="8">
        <f>C97/Calculator!$J$5</f>
        <v>221.91145536487809</v>
      </c>
      <c r="D98" s="8">
        <f t="shared" si="4"/>
        <v>28030.931822750204</v>
      </c>
      <c r="E98" s="8">
        <v>8</v>
      </c>
      <c r="F98" s="9">
        <f>H97*(Calculator!$J$5-1)</f>
        <v>208.14727772609632</v>
      </c>
      <c r="G98" s="9">
        <f>Calculator!$E$9-F98</f>
        <v>169.23073326071244</v>
      </c>
      <c r="H98" s="8">
        <f t="shared" si="5"/>
        <v>37360.140955013907</v>
      </c>
      <c r="I98" s="2"/>
      <c r="J98" s="10">
        <v>96</v>
      </c>
      <c r="K98" s="10">
        <f>K97/Calculator!$J$6</f>
        <v>0.78318121620531944</v>
      </c>
      <c r="L98" s="10">
        <f>L97/Calculator!$J$6</f>
        <v>147.7776848068967</v>
      </c>
      <c r="M98" s="10">
        <f t="shared" si="6"/>
        <v>16050.046738485386</v>
      </c>
      <c r="N98" s="2"/>
      <c r="O98" s="2">
        <f>Q97*(Calculator!$J$6-1)</f>
        <v>110.69418660931102</v>
      </c>
      <c r="P98" s="2">
        <f>Calculator!$K$9-O98</f>
        <v>77.994818884093362</v>
      </c>
      <c r="Q98" s="2">
        <f t="shared" si="7"/>
        <v>43348.7838561928</v>
      </c>
    </row>
    <row r="99" spans="1:17" ht="16.5">
      <c r="A99" s="2">
        <v>97</v>
      </c>
      <c r="B99" s="2">
        <f>B98/Calculator!$J$5</f>
        <v>0.58479153812165263</v>
      </c>
      <c r="C99" s="2">
        <f>C98/Calculator!$J$5</f>
        <v>220.68746749826582</v>
      </c>
      <c r="D99" s="2">
        <f t="shared" si="4"/>
        <v>28251.619290248469</v>
      </c>
      <c r="E99" s="2"/>
      <c r="F99" s="7">
        <f>H98*(Calculator!$J$5-1)</f>
        <v>207.2086817717491</v>
      </c>
      <c r="G99" s="7">
        <f>Calculator!$E$9-F99</f>
        <v>170.16932921505966</v>
      </c>
      <c r="H99" s="2">
        <f t="shared" si="5"/>
        <v>37189.971625798848</v>
      </c>
      <c r="I99" s="2"/>
      <c r="J99" s="10">
        <v>97</v>
      </c>
      <c r="K99" s="10">
        <f>K98/Calculator!$J$6</f>
        <v>0.78118997505149879</v>
      </c>
      <c r="L99" s="10">
        <f>L98/Calculator!$J$6</f>
        <v>147.40195949388473</v>
      </c>
      <c r="M99" s="10">
        <f t="shared" si="6"/>
        <v>16197.448697979271</v>
      </c>
      <c r="N99" s="2"/>
      <c r="O99" s="2">
        <f>Q98*(Calculator!$J$6-1)</f>
        <v>110.49537902331178</v>
      </c>
      <c r="P99" s="2">
        <f>Calculator!$K$9-O99</f>
        <v>78.193626470092596</v>
      </c>
      <c r="Q99" s="2">
        <f t="shared" si="7"/>
        <v>43270.590229722708</v>
      </c>
    </row>
    <row r="100" spans="1:17" ht="16.5">
      <c r="A100" s="2">
        <v>98</v>
      </c>
      <c r="B100" s="2">
        <f>B99/Calculator!$J$5</f>
        <v>0.58156602754140108</v>
      </c>
      <c r="C100" s="2">
        <f>C99/Calculator!$J$5</f>
        <v>219.47023073107357</v>
      </c>
      <c r="D100" s="2">
        <f t="shared" si="4"/>
        <v>28471.089520979542</v>
      </c>
      <c r="E100" s="2"/>
      <c r="F100" s="7">
        <f>H99*(Calculator!$J$5-1)</f>
        <v>206.26488012959004</v>
      </c>
      <c r="G100" s="7">
        <f>Calculator!$E$9-F100</f>
        <v>171.11313085721872</v>
      </c>
      <c r="H100" s="2">
        <f t="shared" si="5"/>
        <v>37018.858494941625</v>
      </c>
      <c r="I100" s="2"/>
      <c r="J100" s="10">
        <v>98</v>
      </c>
      <c r="K100" s="10">
        <f>K99/Calculator!$J$6</f>
        <v>0.77920379663571449</v>
      </c>
      <c r="L100" s="10">
        <f>L99/Calculator!$J$6</f>
        <v>147.02718946387793</v>
      </c>
      <c r="M100" s="10">
        <f t="shared" si="6"/>
        <v>16344.475887443148</v>
      </c>
      <c r="N100" s="2"/>
      <c r="O100" s="2">
        <f>Q99*(Calculator!$J$6-1)</f>
        <v>110.29606467985332</v>
      </c>
      <c r="P100" s="2">
        <f>Calculator!$K$9-O100</f>
        <v>78.392940813551064</v>
      </c>
      <c r="Q100" s="2">
        <f t="shared" si="7"/>
        <v>43192.197288909156</v>
      </c>
    </row>
    <row r="101" spans="1:17" ht="16.5">
      <c r="A101" s="2">
        <v>99</v>
      </c>
      <c r="B101" s="2">
        <f>B100/Calculator!$J$5</f>
        <v>0.57835830777689345</v>
      </c>
      <c r="C101" s="2">
        <f>C100/Calculator!$J$5</f>
        <v>218.25970782654059</v>
      </c>
      <c r="D101" s="2">
        <f t="shared" si="4"/>
        <v>28689.349228806081</v>
      </c>
      <c r="E101" s="2"/>
      <c r="F101" s="7">
        <f>H100*(Calculator!$J$5-1)</f>
        <v>205.31584392757316</v>
      </c>
      <c r="G101" s="7">
        <f>Calculator!$E$9-F101</f>
        <v>172.06216705923561</v>
      </c>
      <c r="H101" s="2">
        <f t="shared" si="5"/>
        <v>36846.796327882388</v>
      </c>
      <c r="I101" s="2"/>
      <c r="J101" s="10">
        <v>99</v>
      </c>
      <c r="K101" s="10">
        <f>K100/Calculator!$J$6</f>
        <v>0.77722266808593632</v>
      </c>
      <c r="L101" s="10">
        <f>L100/Calculator!$J$6</f>
        <v>146.6533722880657</v>
      </c>
      <c r="M101" s="10">
        <f t="shared" si="6"/>
        <v>16491.129259731213</v>
      </c>
      <c r="N101" s="2"/>
      <c r="O101" s="2">
        <f>Q100*(Calculator!$J$6-1)</f>
        <v>110.09624228721869</v>
      </c>
      <c r="P101" s="2">
        <f>Calculator!$K$9-O101</f>
        <v>78.592763206185694</v>
      </c>
      <c r="Q101" s="2">
        <f t="shared" si="7"/>
        <v>43113.604525702969</v>
      </c>
    </row>
    <row r="102" spans="1:17" ht="16.5">
      <c r="A102" s="2">
        <v>100</v>
      </c>
      <c r="B102" s="2">
        <f>B101/Calculator!$J$5</f>
        <v>0.57516828070006065</v>
      </c>
      <c r="C102" s="2">
        <f>C101/Calculator!$J$5</f>
        <v>217.05586175329137</v>
      </c>
      <c r="D102" s="2">
        <f t="shared" si="4"/>
        <v>28906.405090559372</v>
      </c>
      <c r="E102" s="2"/>
      <c r="F102" s="7">
        <f>H101*(Calculator!$J$5-1)</f>
        <v>204.36154413352085</v>
      </c>
      <c r="G102" s="7">
        <f>Calculator!$E$9-F102</f>
        <v>173.01646685328791</v>
      </c>
      <c r="H102" s="2">
        <f t="shared" si="5"/>
        <v>36673.779861029099</v>
      </c>
      <c r="I102" s="2"/>
      <c r="J102" s="10">
        <v>100</v>
      </c>
      <c r="K102" s="10">
        <f>K101/Calculator!$J$6</f>
        <v>0.77524657656286122</v>
      </c>
      <c r="L102" s="10">
        <f>L101/Calculator!$J$6</f>
        <v>146.28050554381269</v>
      </c>
      <c r="M102" s="10">
        <f t="shared" si="6"/>
        <v>16637.409765275024</v>
      </c>
      <c r="N102" s="2"/>
      <c r="O102" s="2">
        <f>Q101*(Calculator!$J$6-1)</f>
        <v>109.89591055039844</v>
      </c>
      <c r="P102" s="2">
        <f>Calculator!$K$9-O102</f>
        <v>78.79309494300594</v>
      </c>
      <c r="Q102" s="2">
        <f t="shared" si="7"/>
        <v>43034.811430759961</v>
      </c>
    </row>
    <row r="103" spans="1:17" ht="16.5">
      <c r="A103" s="2">
        <v>101</v>
      </c>
      <c r="B103" s="2">
        <f>B102/Calculator!$J$5</f>
        <v>0.57199584872407472</v>
      </c>
      <c r="C103" s="2">
        <f>C102/Calculator!$J$5</f>
        <v>215.85865568420283</v>
      </c>
      <c r="D103" s="2">
        <f t="shared" si="4"/>
        <v>29122.263746243574</v>
      </c>
      <c r="E103" s="2"/>
      <c r="F103" s="7">
        <f>H102*(Calculator!$J$5-1)</f>
        <v>203.40195155423578</v>
      </c>
      <c r="G103" s="7">
        <f>Calculator!$E$9-F103</f>
        <v>173.97605943257298</v>
      </c>
      <c r="H103" s="2">
        <f t="shared" si="5"/>
        <v>36499.803801596529</v>
      </c>
      <c r="I103" s="2"/>
      <c r="J103" s="10">
        <v>101</v>
      </c>
      <c r="K103" s="10">
        <f>K102/Calculator!$J$6</f>
        <v>0.77327550925983002</v>
      </c>
      <c r="L103" s="10">
        <f>L102/Calculator!$J$6</f>
        <v>145.90858681464317</v>
      </c>
      <c r="M103" s="10">
        <f t="shared" si="6"/>
        <v>16783.318352089667</v>
      </c>
      <c r="N103" s="2"/>
      <c r="O103" s="2">
        <f>Q102*(Calculator!$J$6-1)</f>
        <v>109.6950681710821</v>
      </c>
      <c r="P103" s="2">
        <f>Calculator!$K$9-O103</f>
        <v>78.993937322322282</v>
      </c>
      <c r="Q103" s="2">
        <f t="shared" si="7"/>
        <v>42955.817493437637</v>
      </c>
    </row>
    <row r="104" spans="1:17" ht="16.5">
      <c r="A104" s="2">
        <v>102</v>
      </c>
      <c r="B104" s="2">
        <f>B103/Calculator!$J$5</f>
        <v>0.56884091480036314</v>
      </c>
      <c r="C104" s="2">
        <f>C103/Calculator!$J$5</f>
        <v>214.66805299527775</v>
      </c>
      <c r="D104" s="2">
        <f t="shared" si="4"/>
        <v>29336.931799238853</v>
      </c>
      <c r="E104" s="2"/>
      <c r="F104" s="7">
        <f>H103*(Calculator!$J$5-1)</f>
        <v>202.43703683460788</v>
      </c>
      <c r="G104" s="7">
        <f>Calculator!$E$9-F104</f>
        <v>174.94097415220088</v>
      </c>
      <c r="H104" s="2">
        <f t="shared" si="5"/>
        <v>36324.862827444325</v>
      </c>
      <c r="I104" s="2"/>
      <c r="J104" s="10">
        <v>102</v>
      </c>
      <c r="K104" s="10">
        <f>K103/Calculator!$J$6</f>
        <v>0.77130945340274459</v>
      </c>
      <c r="L104" s="10">
        <f>L103/Calculator!$J$6</f>
        <v>145.53761369022524</v>
      </c>
      <c r="M104" s="10">
        <f t="shared" si="6"/>
        <v>16928.855965779894</v>
      </c>
      <c r="N104" s="2"/>
      <c r="O104" s="2">
        <f>Q103*(Calculator!$J$6-1)</f>
        <v>109.49371384764986</v>
      </c>
      <c r="P104" s="2">
        <f>Calculator!$K$9-O104</f>
        <v>79.195291645754523</v>
      </c>
      <c r="Q104" s="2">
        <f t="shared" si="7"/>
        <v>42876.622201791884</v>
      </c>
    </row>
    <row r="105" spans="1:17" ht="16.5">
      <c r="A105" s="2">
        <v>103</v>
      </c>
      <c r="B105" s="2">
        <f>B104/Calculator!$J$5</f>
        <v>0.56570338241564033</v>
      </c>
      <c r="C105" s="2">
        <f>C104/Calculator!$J$5</f>
        <v>213.48401726452437</v>
      </c>
      <c r="D105" s="2">
        <f t="shared" si="4"/>
        <v>29550.415816503377</v>
      </c>
      <c r="E105" s="2"/>
      <c r="F105" s="7">
        <f>H104*(Calculator!$J$5-1)</f>
        <v>201.4667704567162</v>
      </c>
      <c r="G105" s="7">
        <f>Calculator!$E$9-F105</f>
        <v>175.91124053009256</v>
      </c>
      <c r="H105" s="2">
        <f t="shared" si="5"/>
        <v>36148.951586914234</v>
      </c>
      <c r="I105" s="2"/>
      <c r="J105" s="10">
        <v>103</v>
      </c>
      <c r="K105" s="10">
        <f>K104/Calculator!$J$6</f>
        <v>0.76934839624998497</v>
      </c>
      <c r="L105" s="10">
        <f>L104/Calculator!$J$6</f>
        <v>145.16758376635531</v>
      </c>
      <c r="M105" s="10">
        <f t="shared" si="6"/>
        <v>17074.023549546251</v>
      </c>
      <c r="N105" s="2"/>
      <c r="O105" s="2">
        <f>Q104*(Calculator!$J$6-1)</f>
        <v>109.2918462751641</v>
      </c>
      <c r="P105" s="2">
        <f>Calculator!$K$9-O105</f>
        <v>79.397159218240276</v>
      </c>
      <c r="Q105" s="2">
        <f t="shared" si="7"/>
        <v>42797.225042573642</v>
      </c>
    </row>
    <row r="106" spans="1:17" ht="16.5">
      <c r="A106" s="2">
        <v>104</v>
      </c>
      <c r="B106" s="2">
        <f>B105/Calculator!$J$5</f>
        <v>0.562583155588955</v>
      </c>
      <c r="C106" s="2">
        <f>C105/Calculator!$J$5</f>
        <v>212.30651227084221</v>
      </c>
      <c r="D106" s="2">
        <f t="shared" si="4"/>
        <v>29762.72232877422</v>
      </c>
      <c r="E106" s="2"/>
      <c r="F106" s="7">
        <f>H105*(Calculator!$J$5-1)</f>
        <v>200.49112273892618</v>
      </c>
      <c r="G106" s="7">
        <f>Calculator!$E$9-F106</f>
        <v>176.88688824788258</v>
      </c>
      <c r="H106" s="2">
        <f t="shared" si="5"/>
        <v>35972.064698666349</v>
      </c>
      <c r="I106" s="2"/>
      <c r="J106" s="8">
        <v>104</v>
      </c>
      <c r="K106" s="8">
        <f>K105/Calculator!$J$6</f>
        <v>0.7673923250923268</v>
      </c>
      <c r="L106" s="8">
        <f>L105/Calculator!$J$6</f>
        <v>144.79849464494245</v>
      </c>
      <c r="M106" s="8">
        <f t="shared" si="6"/>
        <v>17218.822044191194</v>
      </c>
      <c r="N106" s="8">
        <v>4</v>
      </c>
      <c r="O106" s="8">
        <f>Q105*(Calculator!$J$6-1)</f>
        <v>109.08946414536094</v>
      </c>
      <c r="P106" s="8">
        <f>Calculator!$K$9-O106</f>
        <v>79.599541348043445</v>
      </c>
      <c r="Q106" s="8">
        <f t="shared" si="7"/>
        <v>42717.625501225601</v>
      </c>
    </row>
    <row r="107" spans="1:17" ht="16.5">
      <c r="A107" s="2">
        <v>105</v>
      </c>
      <c r="B107" s="2">
        <f>B106/Calculator!$J$5</f>
        <v>0.55948013886875414</v>
      </c>
      <c r="C107" s="2">
        <f>C106/Calculator!$J$5</f>
        <v>211.13550199291399</v>
      </c>
      <c r="D107" s="2">
        <f t="shared" si="4"/>
        <v>29973.857830767134</v>
      </c>
      <c r="E107" s="2"/>
      <c r="F107" s="7">
        <f>H106*(Calculator!$J$5-1)</f>
        <v>199.51006383498134</v>
      </c>
      <c r="G107" s="7">
        <f>Calculator!$E$9-F107</f>
        <v>177.86794715182742</v>
      </c>
      <c r="H107" s="2">
        <f t="shared" si="5"/>
        <v>35794.196751514522</v>
      </c>
      <c r="I107" s="2"/>
      <c r="J107" s="10">
        <v>105</v>
      </c>
      <c r="K107" s="10">
        <f>K106/Calculator!$J$6</f>
        <v>0.76544122725285901</v>
      </c>
      <c r="L107" s="10">
        <f>L106/Calculator!$J$6</f>
        <v>144.43034393399296</v>
      </c>
      <c r="M107" s="10">
        <f t="shared" si="6"/>
        <v>17363.252388125187</v>
      </c>
      <c r="N107" s="2"/>
      <c r="O107" s="2">
        <f>Q106*(Calculator!$J$6-1)</f>
        <v>108.88656614664171</v>
      </c>
      <c r="P107" s="2">
        <f>Calculator!$K$9-O107</f>
        <v>79.802439346762668</v>
      </c>
      <c r="Q107" s="2">
        <f t="shared" si="7"/>
        <v>42637.823061878837</v>
      </c>
    </row>
    <row r="108" spans="1:17" ht="16.5">
      <c r="A108" s="2">
        <v>106</v>
      </c>
      <c r="B108" s="2">
        <f>B107/Calculator!$J$5</f>
        <v>0.55639423732996274</v>
      </c>
      <c r="C108" s="2">
        <f>C107/Calculator!$J$5</f>
        <v>209.97095060810378</v>
      </c>
      <c r="D108" s="2">
        <f t="shared" si="4"/>
        <v>30183.828781375239</v>
      </c>
      <c r="E108" s="2"/>
      <c r="F108" s="7">
        <f>H107*(Calculator!$J$5-1)</f>
        <v>198.5235637330905</v>
      </c>
      <c r="G108" s="7">
        <f>Calculator!$E$9-F108</f>
        <v>178.85444725371826</v>
      </c>
      <c r="H108" s="2">
        <f t="shared" si="5"/>
        <v>35615.342304260805</v>
      </c>
      <c r="I108" s="2"/>
      <c r="J108" s="10">
        <v>106</v>
      </c>
      <c r="K108" s="10">
        <f>K107/Calculator!$J$6</f>
        <v>0.76349509008690164</v>
      </c>
      <c r="L108" s="10">
        <f>L107/Calculator!$J$6</f>
        <v>144.0631292475947</v>
      </c>
      <c r="M108" s="10">
        <f t="shared" si="6"/>
        <v>17507.315517372783</v>
      </c>
      <c r="N108" s="2"/>
      <c r="O108" s="2">
        <f>Q107*(Calculator!$J$6-1)</f>
        <v>108.68315096406455</v>
      </c>
      <c r="P108" s="2">
        <f>Calculator!$K$9-O108</f>
        <v>80.005854529339828</v>
      </c>
      <c r="Q108" s="2">
        <f t="shared" si="7"/>
        <v>42557.817207349493</v>
      </c>
    </row>
    <row r="109" spans="1:17" ht="16.5">
      <c r="A109" s="2">
        <v>107</v>
      </c>
      <c r="B109" s="2">
        <f>B108/Calculator!$J$5</f>
        <v>0.55332535657108028</v>
      </c>
      <c r="C109" s="2">
        <f>C108/Calculator!$J$5</f>
        <v>208.81282249136106</v>
      </c>
      <c r="D109" s="2">
        <f t="shared" si="4"/>
        <v>30392.641603866599</v>
      </c>
      <c r="E109" s="2"/>
      <c r="F109" s="7">
        <f>H108*(Calculator!$J$5-1)</f>
        <v>197.53159225500954</v>
      </c>
      <c r="G109" s="7">
        <f>Calculator!$E$9-F109</f>
        <v>179.84641873179922</v>
      </c>
      <c r="H109" s="2">
        <f t="shared" si="5"/>
        <v>35435.495885529002</v>
      </c>
      <c r="I109" s="2"/>
      <c r="J109" s="10">
        <v>107</v>
      </c>
      <c r="K109" s="10">
        <f>K108/Calculator!$J$6</f>
        <v>0.76155390098192388</v>
      </c>
      <c r="L109" s="10">
        <f>L108/Calculator!$J$6</f>
        <v>143.6968482059018</v>
      </c>
      <c r="M109" s="10">
        <f t="shared" si="6"/>
        <v>17651.012365578685</v>
      </c>
      <c r="N109" s="2"/>
      <c r="O109" s="2">
        <f>Q108*(Calculator!$J$6-1)</f>
        <v>108.47921727933578</v>
      </c>
      <c r="P109" s="2">
        <f>Calculator!$K$9-O109</f>
        <v>80.209788214068595</v>
      </c>
      <c r="Q109" s="2">
        <f t="shared" si="7"/>
        <v>42477.607419135427</v>
      </c>
    </row>
    <row r="110" spans="1:17" ht="16.5">
      <c r="A110" s="8">
        <v>108</v>
      </c>
      <c r="B110" s="8">
        <f>B109/Calculator!$J$5</f>
        <v>0.55027340271129277</v>
      </c>
      <c r="C110" s="8">
        <f>C109/Calculator!$J$5</f>
        <v>207.66108221413091</v>
      </c>
      <c r="D110" s="8">
        <f t="shared" si="4"/>
        <v>30600.302686080729</v>
      </c>
      <c r="E110" s="8">
        <v>9</v>
      </c>
      <c r="F110" s="9">
        <f>H109*(Calculator!$J$5-1)</f>
        <v>196.53411905511828</v>
      </c>
      <c r="G110" s="9">
        <f>Calculator!$E$9-F110</f>
        <v>180.84389193169048</v>
      </c>
      <c r="H110" s="8">
        <f t="shared" si="5"/>
        <v>35254.651993597312</v>
      </c>
      <c r="I110" s="2"/>
      <c r="J110" s="10">
        <v>108</v>
      </c>
      <c r="K110" s="10">
        <f>K109/Calculator!$J$6</f>
        <v>0.75961764735746218</v>
      </c>
      <c r="L110" s="10">
        <f>L109/Calculator!$J$6</f>
        <v>143.33149843511913</v>
      </c>
      <c r="M110" s="10">
        <f t="shared" si="6"/>
        <v>17794.343864013805</v>
      </c>
      <c r="N110" s="2"/>
      <c r="O110" s="2">
        <f>Q109*(Calculator!$J$6-1)</f>
        <v>108.27476377080151</v>
      </c>
      <c r="P110" s="2">
        <f>Calculator!$K$9-O110</f>
        <v>80.414241722602867</v>
      </c>
      <c r="Q110" s="2">
        <f t="shared" si="7"/>
        <v>42397.193177412824</v>
      </c>
    </row>
    <row r="111" spans="1:17" ht="16.5">
      <c r="A111" s="2">
        <v>109</v>
      </c>
      <c r="B111" s="2">
        <f>B110/Calculator!$J$5</f>
        <v>0.54723828238760053</v>
      </c>
      <c r="C111" s="2">
        <f>C110/Calculator!$J$5</f>
        <v>206.51569454327029</v>
      </c>
      <c r="D111" s="2">
        <f t="shared" si="4"/>
        <v>30806.818380624001</v>
      </c>
      <c r="E111" s="2"/>
      <c r="F111" s="7">
        <f>H110*(Calculator!$J$5-1)</f>
        <v>195.53111361949212</v>
      </c>
      <c r="G111" s="7">
        <f>Calculator!$E$9-F111</f>
        <v>181.84689736731664</v>
      </c>
      <c r="H111" s="2">
        <f t="shared" si="5"/>
        <v>35072.805096229997</v>
      </c>
      <c r="I111" s="2"/>
      <c r="J111" s="10">
        <v>109</v>
      </c>
      <c r="K111" s="10">
        <f>K110/Calculator!$J$6</f>
        <v>0.75768631666503905</v>
      </c>
      <c r="L111" s="10">
        <f>L110/Calculator!$J$6</f>
        <v>142.96707756748694</v>
      </c>
      <c r="M111" s="10">
        <f t="shared" si="6"/>
        <v>17937.310941581291</v>
      </c>
      <c r="N111" s="2"/>
      <c r="O111" s="2">
        <f>Q110*(Calculator!$J$6-1)</f>
        <v>108.06978911343884</v>
      </c>
      <c r="P111" s="2">
        <f>Calculator!$K$9-O111</f>
        <v>80.619216379965536</v>
      </c>
      <c r="Q111" s="2">
        <f t="shared" si="7"/>
        <v>42316.57396103286</v>
      </c>
    </row>
    <row r="112" spans="1:17" ht="16.5">
      <c r="A112" s="2">
        <v>110</v>
      </c>
      <c r="B112" s="2">
        <f>B111/Calculator!$J$5</f>
        <v>0.54421990275196241</v>
      </c>
      <c r="C112" s="2">
        <f>C111/Calculator!$J$5</f>
        <v>205.37662443997007</v>
      </c>
      <c r="D112" s="2">
        <f t="shared" si="4"/>
        <v>31012.195005063972</v>
      </c>
      <c r="E112" s="2"/>
      <c r="F112" s="7">
        <f>H111*(Calculator!$J$5-1)</f>
        <v>194.52254526496864</v>
      </c>
      <c r="G112" s="7">
        <f>Calculator!$E$9-F112</f>
        <v>182.85546572184012</v>
      </c>
      <c r="H112" s="2">
        <f t="shared" si="5"/>
        <v>34889.949630508156</v>
      </c>
      <c r="I112" s="2"/>
      <c r="J112" s="10">
        <v>110</v>
      </c>
      <c r="K112" s="10">
        <f>K111/Calculator!$J$6</f>
        <v>0.7557598963880815</v>
      </c>
      <c r="L112" s="10">
        <f>L111/Calculator!$J$6</f>
        <v>142.60358324126548</v>
      </c>
      <c r="M112" s="10">
        <f t="shared" si="6"/>
        <v>18079.914524822558</v>
      </c>
      <c r="N112" s="2"/>
      <c r="O112" s="2">
        <f>Q111*(Calculator!$J$6-1)</f>
        <v>107.86429197884752</v>
      </c>
      <c r="P112" s="2">
        <f>Calculator!$K$9-O112</f>
        <v>80.824713514556862</v>
      </c>
      <c r="Q112" s="2">
        <f t="shared" si="7"/>
        <v>42235.749247518303</v>
      </c>
    </row>
    <row r="113" spans="1:17" ht="16.5">
      <c r="A113" s="2">
        <v>111</v>
      </c>
      <c r="B113" s="2">
        <f>B112/Calculator!$J$5</f>
        <v>0.54121817146845541</v>
      </c>
      <c r="C113" s="2">
        <f>C112/Calculator!$J$5</f>
        <v>204.24383705868334</v>
      </c>
      <c r="D113" s="2">
        <f t="shared" si="4"/>
        <v>31216.438842122654</v>
      </c>
      <c r="E113" s="2"/>
      <c r="F113" s="7">
        <f>H112*(Calculator!$J$5-1)</f>
        <v>193.50838313820884</v>
      </c>
      <c r="G113" s="7">
        <f>Calculator!$E$9-F113</f>
        <v>183.86962784859992</v>
      </c>
      <c r="H113" s="2">
        <f t="shared" si="5"/>
        <v>34706.080002659553</v>
      </c>
      <c r="I113" s="2"/>
      <c r="J113" s="10">
        <v>111</v>
      </c>
      <c r="K113" s="10">
        <f>K112/Calculator!$J$6</f>
        <v>0.75383837404183995</v>
      </c>
      <c r="L113" s="10">
        <f>L112/Calculator!$J$6</f>
        <v>142.24101310071981</v>
      </c>
      <c r="M113" s="10">
        <f t="shared" si="6"/>
        <v>18222.155537923278</v>
      </c>
      <c r="N113" s="2"/>
      <c r="O113" s="2">
        <f>Q112*(Calculator!$J$6-1)</f>
        <v>107.65827103524114</v>
      </c>
      <c r="P113" s="2">
        <f>Calculator!$K$9-O113</f>
        <v>81.030734458163238</v>
      </c>
      <c r="Q113" s="2">
        <f t="shared" si="7"/>
        <v>42154.718513060143</v>
      </c>
    </row>
    <row r="114" spans="1:17" ht="16.5">
      <c r="A114" s="2">
        <v>112</v>
      </c>
      <c r="B114" s="2">
        <f>B113/Calculator!$J$5</f>
        <v>0.53823299671045</v>
      </c>
      <c r="C114" s="2">
        <f>C113/Calculator!$J$5</f>
        <v>203.11729774605925</v>
      </c>
      <c r="D114" s="2">
        <f t="shared" si="4"/>
        <v>31419.556139868713</v>
      </c>
      <c r="E114" s="2"/>
      <c r="F114" s="7">
        <f>H113*(Calculator!$J$5-1)</f>
        <v>192.48859621475353</v>
      </c>
      <c r="G114" s="7">
        <f>Calculator!$E$9-F114</f>
        <v>184.88941477205523</v>
      </c>
      <c r="H114" s="2">
        <f t="shared" si="5"/>
        <v>34521.190587887497</v>
      </c>
      <c r="I114" s="2"/>
      <c r="J114" s="10">
        <v>112</v>
      </c>
      <c r="K114" s="10">
        <f>K113/Calculator!$J$6</f>
        <v>0.75192173717330735</v>
      </c>
      <c r="L114" s="10">
        <f>L113/Calculator!$J$6</f>
        <v>141.8793647961044</v>
      </c>
      <c r="M114" s="10">
        <f t="shared" si="6"/>
        <v>18364.034902719381</v>
      </c>
      <c r="N114" s="2"/>
      <c r="O114" s="2">
        <f>Q113*(Calculator!$J$6-1)</f>
        <v>107.45172494743866</v>
      </c>
      <c r="P114" s="2">
        <f>Calculator!$K$9-O114</f>
        <v>81.237280545965717</v>
      </c>
      <c r="Q114" s="2">
        <f t="shared" si="7"/>
        <v>42073.481232514176</v>
      </c>
    </row>
    <row r="115" spans="1:17" ht="16.5">
      <c r="A115" s="2">
        <v>113</v>
      </c>
      <c r="B115" s="2">
        <f>B114/Calculator!$J$5</f>
        <v>0.53526428715780094</v>
      </c>
      <c r="C115" s="2">
        <f>C114/Calculator!$J$5</f>
        <v>201.99697203988302</v>
      </c>
      <c r="D115" s="2">
        <f t="shared" si="4"/>
        <v>31621.553111908597</v>
      </c>
      <c r="E115" s="2"/>
      <c r="F115" s="7">
        <f>H114*(Calculator!$J$5-1)</f>
        <v>191.46315329807399</v>
      </c>
      <c r="G115" s="7">
        <f>Calculator!$E$9-F115</f>
        <v>185.91485768873477</v>
      </c>
      <c r="H115" s="2">
        <f t="shared" si="5"/>
        <v>34335.275730198759</v>
      </c>
      <c r="I115" s="2"/>
      <c r="J115" s="10">
        <v>113</v>
      </c>
      <c r="K115" s="10">
        <f>K114/Calculator!$J$6</f>
        <v>0.75000997336113839</v>
      </c>
      <c r="L115" s="10">
        <f>L114/Calculator!$J$6</f>
        <v>141.51863598364795</v>
      </c>
      <c r="M115" s="10">
        <f t="shared" si="6"/>
        <v>18505.553538703029</v>
      </c>
      <c r="N115" s="2"/>
      <c r="O115" s="2">
        <f>Q114*(Calculator!$J$6-1)</f>
        <v>107.24465237685564</v>
      </c>
      <c r="P115" s="2">
        <f>Calculator!$K$9-O115</f>
        <v>81.44435311654874</v>
      </c>
      <c r="Q115" s="2">
        <f t="shared" si="7"/>
        <v>41992.03687939763</v>
      </c>
    </row>
    <row r="116" spans="1:17" ht="16.5">
      <c r="A116" s="2">
        <v>114</v>
      </c>
      <c r="B116" s="2">
        <f>B115/Calculator!$J$5</f>
        <v>0.5323119519940539</v>
      </c>
      <c r="C116" s="2">
        <f>C115/Calculator!$J$5</f>
        <v>200.88282566802172</v>
      </c>
      <c r="D116" s="2">
        <f t="shared" si="4"/>
        <v>31822.435937576618</v>
      </c>
      <c r="E116" s="2"/>
      <c r="F116" s="7">
        <f>H115*(Calculator!$J$5-1)</f>
        <v>190.4320230186178</v>
      </c>
      <c r="G116" s="7">
        <f>Calculator!$E$9-F116</f>
        <v>186.94598796819096</v>
      </c>
      <c r="H116" s="2">
        <f t="shared" si="5"/>
        <v>34148.32974223057</v>
      </c>
      <c r="I116" s="2"/>
      <c r="J116" s="10">
        <v>114</v>
      </c>
      <c r="K116" s="10">
        <f>K115/Calculator!$J$6</f>
        <v>0.74810307021556921</v>
      </c>
      <c r="L116" s="10">
        <f>L115/Calculator!$J$6</f>
        <v>141.15882432553826</v>
      </c>
      <c r="M116" s="10">
        <f t="shared" si="6"/>
        <v>18646.712363028568</v>
      </c>
      <c r="N116" s="2"/>
      <c r="O116" s="2">
        <f>Q115*(Calculator!$J$6-1)</f>
        <v>107.03705198149564</v>
      </c>
      <c r="P116" s="2">
        <f>Calculator!$K$9-O116</f>
        <v>81.651953511908744</v>
      </c>
      <c r="Q116" s="2">
        <f t="shared" si="7"/>
        <v>41910.384925885723</v>
      </c>
    </row>
    <row r="117" spans="1:17" ht="16.5">
      <c r="A117" s="2">
        <v>115</v>
      </c>
      <c r="B117" s="2">
        <f>B116/Calculator!$J$5</f>
        <v>0.52937590090366693</v>
      </c>
      <c r="C117" s="2">
        <f>C116/Calculator!$J$5</f>
        <v>199.77482454737583</v>
      </c>
      <c r="D117" s="2">
        <f t="shared" si="4"/>
        <v>32022.210762123992</v>
      </c>
      <c r="E117" s="2"/>
      <c r="F117" s="7">
        <f>H116*(Calculator!$J$5-1)</f>
        <v>189.39517383284922</v>
      </c>
      <c r="G117" s="7">
        <f>Calculator!$E$9-F117</f>
        <v>187.98283715395954</v>
      </c>
      <c r="H117" s="2">
        <f t="shared" si="5"/>
        <v>33960.346905076607</v>
      </c>
      <c r="I117" s="2"/>
      <c r="J117" s="10">
        <v>115</v>
      </c>
      <c r="K117" s="10">
        <f>K116/Calculator!$J$6</f>
        <v>0.74620101537833694</v>
      </c>
      <c r="L117" s="10">
        <f>L116/Calculator!$J$6</f>
        <v>140.79992748990699</v>
      </c>
      <c r="M117" s="10">
        <f t="shared" si="6"/>
        <v>18787.512290518476</v>
      </c>
      <c r="N117" s="2"/>
      <c r="O117" s="2">
        <f>Q116*(Calculator!$J$6-1)</f>
        <v>106.82892241594145</v>
      </c>
      <c r="P117" s="2">
        <f>Calculator!$K$9-O117</f>
        <v>81.860083077462932</v>
      </c>
      <c r="Q117" s="2">
        <f t="shared" si="7"/>
        <v>41828.524842808263</v>
      </c>
    </row>
    <row r="118" spans="1:17" ht="16.5">
      <c r="A118" s="2">
        <v>116</v>
      </c>
      <c r="B118" s="2">
        <f>B117/Calculator!$J$5</f>
        <v>0.52645604406924784</v>
      </c>
      <c r="C118" s="2">
        <f>C117/Calculator!$J$5</f>
        <v>198.67293478283651</v>
      </c>
      <c r="D118" s="2">
        <f t="shared" si="4"/>
        <v>32220.883696906829</v>
      </c>
      <c r="E118" s="2"/>
      <c r="F118" s="7">
        <f>H117*(Calculator!$J$5-1)</f>
        <v>188.35257402228405</v>
      </c>
      <c r="G118" s="7">
        <f>Calculator!$E$9-F118</f>
        <v>189.02543696452472</v>
      </c>
      <c r="H118" s="2">
        <f t="shared" si="5"/>
        <v>33771.321468112081</v>
      </c>
      <c r="I118" s="2"/>
      <c r="J118" s="10">
        <v>116</v>
      </c>
      <c r="K118" s="10">
        <f>K117/Calculator!$J$6</f>
        <v>0.74430379652259948</v>
      </c>
      <c r="L118" s="10">
        <f>L117/Calculator!$J$6</f>
        <v>140.44194315081455</v>
      </c>
      <c r="M118" s="10">
        <f t="shared" si="6"/>
        <v>18927.95423366929</v>
      </c>
      <c r="N118" s="2"/>
      <c r="O118" s="2">
        <f>Q117*(Calculator!$J$6-1)</f>
        <v>106.62026233134644</v>
      </c>
      <c r="P118" s="2">
        <f>Calculator!$K$9-O118</f>
        <v>82.068743162057942</v>
      </c>
      <c r="Q118" s="2">
        <f t="shared" si="7"/>
        <v>41746.456099646202</v>
      </c>
    </row>
    <row r="119" spans="1:17" ht="16.5">
      <c r="A119" s="2">
        <v>117</v>
      </c>
      <c r="B119" s="2">
        <f>B118/Calculator!$J$5</f>
        <v>0.5235522921688065</v>
      </c>
      <c r="C119" s="2">
        <f>C118/Calculator!$J$5</f>
        <v>197.57712266624881</v>
      </c>
      <c r="D119" s="2">
        <f t="shared" si="4"/>
        <v>32418.460819573076</v>
      </c>
      <c r="E119" s="2"/>
      <c r="F119" s="7">
        <f>H118*(Calculator!$J$5-1)</f>
        <v>187.30419169251954</v>
      </c>
      <c r="G119" s="7">
        <f>Calculator!$E$9-F119</f>
        <v>190.07381929428922</v>
      </c>
      <c r="H119" s="2">
        <f t="shared" si="5"/>
        <v>33581.247648817793</v>
      </c>
      <c r="I119" s="2"/>
      <c r="J119" s="10">
        <v>117</v>
      </c>
      <c r="K119" s="10">
        <f>K118/Calculator!$J$6</f>
        <v>0.74241140135285599</v>
      </c>
      <c r="L119" s="10">
        <f>L118/Calculator!$J$6</f>
        <v>140.08486898823514</v>
      </c>
      <c r="M119" s="10">
        <f t="shared" si="6"/>
        <v>19068.039102657527</v>
      </c>
      <c r="N119" s="2"/>
      <c r="O119" s="2">
        <f>Q118*(Calculator!$J$6-1)</f>
        <v>106.41107037542578</v>
      </c>
      <c r="P119" s="2">
        <f>Calculator!$K$9-O119</f>
        <v>82.2779351179786</v>
      </c>
      <c r="Q119" s="2">
        <f t="shared" si="7"/>
        <v>41664.178164528224</v>
      </c>
    </row>
    <row r="120" spans="1:17" ht="16.5">
      <c r="A120" s="2">
        <v>118</v>
      </c>
      <c r="B120" s="2">
        <f>B119/Calculator!$J$5</f>
        <v>0.52066455637302256</v>
      </c>
      <c r="C120" s="2">
        <f>C119/Calculator!$J$5</f>
        <v>196.48735467538046</v>
      </c>
      <c r="D120" s="2">
        <f t="shared" si="4"/>
        <v>32614.948174248457</v>
      </c>
      <c r="E120" s="2"/>
      <c r="F120" s="7">
        <f>H119*(Calculator!$J$5-1)</f>
        <v>186.24999477225856</v>
      </c>
      <c r="G120" s="7">
        <f>Calculator!$E$9-F120</f>
        <v>191.1280162145502</v>
      </c>
      <c r="H120" s="2">
        <f t="shared" si="5"/>
        <v>33390.119632603244</v>
      </c>
      <c r="I120" s="2"/>
      <c r="J120" s="10">
        <v>118</v>
      </c>
      <c r="K120" s="10">
        <f>K119/Calculator!$J$6</f>
        <v>0.74052381760486696</v>
      </c>
      <c r="L120" s="10">
        <f>L119/Calculator!$J$6</f>
        <v>139.72870268804158</v>
      </c>
      <c r="M120" s="10">
        <f t="shared" si="6"/>
        <v>19207.767805345567</v>
      </c>
      <c r="N120" s="2"/>
      <c r="O120" s="2">
        <f>Q119*(Calculator!$J$6-1)</f>
        <v>106.20134519244772</v>
      </c>
      <c r="P120" s="2">
        <f>Calculator!$K$9-O120</f>
        <v>82.487660300956662</v>
      </c>
      <c r="Q120" s="2">
        <f t="shared" si="7"/>
        <v>41581.69050422727</v>
      </c>
    </row>
    <row r="121" spans="1:17" ht="16.5">
      <c r="A121" s="2">
        <v>119</v>
      </c>
      <c r="B121" s="2">
        <f>B120/Calculator!$J$5</f>
        <v>0.51779274834252775</v>
      </c>
      <c r="C121" s="2">
        <f>C120/Calculator!$J$5</f>
        <v>195.40359747289639</v>
      </c>
      <c r="D121" s="2">
        <f t="shared" si="4"/>
        <v>32810.351771721354</v>
      </c>
      <c r="E121" s="2"/>
      <c r="F121" s="7">
        <f>H120*(Calculator!$J$5-1)</f>
        <v>185.18995101232861</v>
      </c>
      <c r="G121" s="7">
        <f>Calculator!$E$9-F121</f>
        <v>192.18805997448015</v>
      </c>
      <c r="H121" s="2">
        <f t="shared" si="5"/>
        <v>33197.93157262876</v>
      </c>
      <c r="I121" s="2"/>
      <c r="J121" s="10">
        <v>119</v>
      </c>
      <c r="K121" s="10">
        <f>K120/Calculator!$J$6</f>
        <v>0.7386410330455746</v>
      </c>
      <c r="L121" s="10">
        <f>L120/Calculator!$J$6</f>
        <v>139.37344194199036</v>
      </c>
      <c r="M121" s="10">
        <f t="shared" si="6"/>
        <v>19347.141247287556</v>
      </c>
      <c r="N121" s="2"/>
      <c r="O121" s="2">
        <f>Q120*(Calculator!$J$6-1)</f>
        <v>105.99108542322475</v>
      </c>
      <c r="P121" s="2">
        <f>Calculator!$K$9-O121</f>
        <v>82.697920070179634</v>
      </c>
      <c r="Q121" s="2">
        <f t="shared" si="7"/>
        <v>41498.992584157088</v>
      </c>
    </row>
    <row r="122" spans="1:17" ht="16.5">
      <c r="A122" s="8">
        <v>120</v>
      </c>
      <c r="B122" s="8">
        <f>B121/Calculator!$J$5</f>
        <v>0.51493678022520373</v>
      </c>
      <c r="C122" s="8">
        <f>C121/Calculator!$J$5</f>
        <v>194.32581790533888</v>
      </c>
      <c r="D122" s="8">
        <f t="shared" si="4"/>
        <v>33004.677589626692</v>
      </c>
      <c r="E122" s="8">
        <v>10</v>
      </c>
      <c r="F122" s="9">
        <f>H121*(Calculator!$J$5-1)</f>
        <v>184.12402798469512</v>
      </c>
      <c r="G122" s="9">
        <f>Calculator!$E$9-F122</f>
        <v>193.25398300211364</v>
      </c>
      <c r="H122" s="8">
        <f t="shared" si="5"/>
        <v>33004.677589626648</v>
      </c>
      <c r="I122" s="2"/>
      <c r="J122" s="10">
        <v>120</v>
      </c>
      <c r="K122" s="10">
        <f>K121/Calculator!$J$6</f>
        <v>0.7367630354730238</v>
      </c>
      <c r="L122" s="10">
        <f>L121/Calculator!$J$6</f>
        <v>139.01908444770675</v>
      </c>
      <c r="M122" s="10">
        <f t="shared" si="6"/>
        <v>19486.160331735264</v>
      </c>
      <c r="N122" s="2"/>
      <c r="O122" s="2">
        <f>Q121*(Calculator!$J$6-1)</f>
        <v>105.78028970510475</v>
      </c>
      <c r="P122" s="2">
        <f>Calculator!$K$9-O122</f>
        <v>82.908715788299631</v>
      </c>
      <c r="Q122" s="2">
        <f t="shared" si="7"/>
        <v>41416.083868368791</v>
      </c>
    </row>
    <row r="123" spans="1:17" ht="16.5">
      <c r="A123" s="2">
        <v>121</v>
      </c>
      <c r="B123" s="2">
        <f>B122/Calculator!$J$5</f>
        <v>0.51209656465349429</v>
      </c>
      <c r="C123" s="2">
        <f>C122/Calculator!$J$5</f>
        <v>193.25398300211339</v>
      </c>
      <c r="D123" s="2">
        <f t="shared" si="4"/>
        <v>33197.931572628804</v>
      </c>
      <c r="E123" s="2"/>
      <c r="F123" s="7">
        <f>H122*(Calculator!$J$5-1)</f>
        <v>183.05219308146962</v>
      </c>
      <c r="G123" s="7">
        <f>Calculator!$E$9-F123</f>
        <v>194.32581790533914</v>
      </c>
      <c r="H123" s="2">
        <f t="shared" si="5"/>
        <v>32810.351771721311</v>
      </c>
      <c r="I123" s="2"/>
      <c r="J123" s="10">
        <v>121</v>
      </c>
      <c r="K123" s="10">
        <f>K122/Calculator!$J$6</f>
        <v>0.73488981271628306</v>
      </c>
      <c r="L123" s="10">
        <f>L122/Calculator!$J$6</f>
        <v>138.66562790866973</v>
      </c>
      <c r="M123" s="10">
        <f t="shared" si="6"/>
        <v>19624.825959643935</v>
      </c>
      <c r="N123" s="2"/>
      <c r="O123" s="2">
        <f>Q122*(Calculator!$J$6-1)</f>
        <v>105.56895667196234</v>
      </c>
      <c r="P123" s="2">
        <f>Calculator!$K$9-O123</f>
        <v>83.12004882144204</v>
      </c>
      <c r="Q123" s="2">
        <f t="shared" si="7"/>
        <v>41332.963819547345</v>
      </c>
    </row>
    <row r="124" spans="1:17" ht="16.5">
      <c r="A124" s="2">
        <v>122</v>
      </c>
      <c r="B124" s="2">
        <f>B123/Calculator!$J$5</f>
        <v>0.50927201474173289</v>
      </c>
      <c r="C124" s="2">
        <f>C123/Calculator!$J$5</f>
        <v>192.1880599744799</v>
      </c>
      <c r="D124" s="2">
        <f t="shared" si="4"/>
        <v>33390.11963260328</v>
      </c>
      <c r="E124" s="2"/>
      <c r="F124" s="7">
        <f>H123*(Calculator!$J$5-1)</f>
        <v>181.97441351391214</v>
      </c>
      <c r="G124" s="7">
        <f>Calculator!$E$9-F124</f>
        <v>195.40359747289662</v>
      </c>
      <c r="H124" s="2">
        <f t="shared" si="5"/>
        <v>32614.948174248413</v>
      </c>
      <c r="I124" s="2"/>
      <c r="J124" s="10">
        <v>122</v>
      </c>
      <c r="K124" s="10">
        <f>K123/Calculator!$J$6</f>
        <v>0.73302135263536539</v>
      </c>
      <c r="L124" s="10">
        <f>L123/Calculator!$J$6</f>
        <v>138.31307003419724</v>
      </c>
      <c r="M124" s="10">
        <f t="shared" si="6"/>
        <v>19763.139029678132</v>
      </c>
      <c r="N124" s="2"/>
      <c r="O124" s="2">
        <f>Q123*(Calculator!$J$6-1)</f>
        <v>105.35708495418982</v>
      </c>
      <c r="P124" s="2">
        <f>Calculator!$K$9-O124</f>
        <v>83.331920539214565</v>
      </c>
      <c r="Q124" s="2">
        <f t="shared" si="7"/>
        <v>41249.631899008127</v>
      </c>
    </row>
    <row r="125" spans="1:17" ht="16.5">
      <c r="A125" s="2">
        <v>123</v>
      </c>
      <c r="B125" s="2">
        <f>B124/Calculator!$J$5</f>
        <v>0.50646304408348486</v>
      </c>
      <c r="C125" s="2">
        <f>C124/Calculator!$J$5</f>
        <v>191.12801621454994</v>
      </c>
      <c r="D125" s="2">
        <f t="shared" si="4"/>
        <v>33581.247648817829</v>
      </c>
      <c r="E125" s="2"/>
      <c r="F125" s="7">
        <f>H124*(Calculator!$J$5-1)</f>
        <v>180.89065631142807</v>
      </c>
      <c r="G125" s="7">
        <f>Calculator!$E$9-F125</f>
        <v>196.48735467538069</v>
      </c>
      <c r="H125" s="2">
        <f t="shared" si="5"/>
        <v>32418.460819573032</v>
      </c>
      <c r="I125" s="2"/>
      <c r="J125" s="10">
        <v>123</v>
      </c>
      <c r="K125" s="10">
        <f>K124/Calculator!$J$6</f>
        <v>0.73115764312114973</v>
      </c>
      <c r="L125" s="10">
        <f>L124/Calculator!$J$6</f>
        <v>137.96140853943129</v>
      </c>
      <c r="M125" s="10">
        <f t="shared" si="6"/>
        <v>19901.100438217563</v>
      </c>
      <c r="N125" s="2"/>
      <c r="O125" s="2">
        <f>Q124*(Calculator!$J$6-1)</f>
        <v>105.14467317868838</v>
      </c>
      <c r="P125" s="2">
        <f>Calculator!$K$9-O125</f>
        <v>83.544332314716002</v>
      </c>
      <c r="Q125" s="2">
        <f t="shared" si="7"/>
        <v>41166.087566693408</v>
      </c>
    </row>
    <row r="126" spans="1:17" ht="16.5">
      <c r="A126" s="2">
        <v>124</v>
      </c>
      <c r="B126" s="2">
        <f>B125/Calculator!$J$5</f>
        <v>0.50366956674890373</v>
      </c>
      <c r="C126" s="2">
        <f>C125/Calculator!$J$5</f>
        <v>190.07381929428897</v>
      </c>
      <c r="D126" s="2">
        <f t="shared" si="4"/>
        <v>33771.321468112117</v>
      </c>
      <c r="E126" s="2"/>
      <c r="F126" s="7">
        <f>H125*(Calculator!$J$5-1)</f>
        <v>179.80088832055972</v>
      </c>
      <c r="G126" s="7">
        <f>Calculator!$E$9-F126</f>
        <v>197.57712266624904</v>
      </c>
      <c r="H126" s="2">
        <f t="shared" si="5"/>
        <v>32220.883696906785</v>
      </c>
      <c r="I126" s="2"/>
      <c r="J126" s="10">
        <v>124</v>
      </c>
      <c r="K126" s="10">
        <f>K125/Calculator!$J$6</f>
        <v>0.72929867209530264</v>
      </c>
      <c r="L126" s="10">
        <f>L125/Calculator!$J$6</f>
        <v>137.61064114532314</v>
      </c>
      <c r="M126" s="10">
        <f t="shared" si="6"/>
        <v>20038.711079362885</v>
      </c>
      <c r="N126" s="2"/>
      <c r="O126" s="2">
        <f>Q125*(Calculator!$J$6-1)</f>
        <v>104.93171996885928</v>
      </c>
      <c r="P126" s="2">
        <f>Calculator!$K$9-O126</f>
        <v>83.757285524545097</v>
      </c>
      <c r="Q126" s="2">
        <f t="shared" si="7"/>
        <v>41082.330281168863</v>
      </c>
    </row>
    <row r="127" spans="1:17" ht="16.5">
      <c r="A127" s="2">
        <v>125</v>
      </c>
      <c r="B127" s="2">
        <f>B126/Calculator!$J$5</f>
        <v>0.5008914972821028</v>
      </c>
      <c r="C127" s="2">
        <f>C126/Calculator!$J$5</f>
        <v>189.02543696452446</v>
      </c>
      <c r="D127" s="2">
        <f t="shared" si="4"/>
        <v>33960.346905076643</v>
      </c>
      <c r="E127" s="2"/>
      <c r="F127" s="7">
        <f>H126*(Calculator!$J$5-1)</f>
        <v>178.70507620397203</v>
      </c>
      <c r="G127" s="7">
        <f>Calculator!$E$9-F127</f>
        <v>198.67293478283673</v>
      </c>
      <c r="H127" s="2">
        <f t="shared" si="5"/>
        <v>32022.210762123948</v>
      </c>
      <c r="I127" s="2"/>
      <c r="J127" s="10">
        <v>125</v>
      </c>
      <c r="K127" s="10">
        <f>K126/Calculator!$J$6</f>
        <v>0.72744442751019989</v>
      </c>
      <c r="L127" s="10">
        <f>L126/Calculator!$J$6</f>
        <v>137.26076557861856</v>
      </c>
      <c r="M127" s="10">
        <f t="shared" si="6"/>
        <v>20175.971844941505</v>
      </c>
      <c r="N127" s="2"/>
      <c r="O127" s="2">
        <f>Q126*(Calculator!$J$6-1)</f>
        <v>104.71822394459478</v>
      </c>
      <c r="P127" s="2">
        <f>Calculator!$K$9-O127</f>
        <v>83.970781548809597</v>
      </c>
      <c r="Q127" s="2">
        <f t="shared" si="7"/>
        <v>40998.359499620055</v>
      </c>
    </row>
    <row r="128" spans="1:17" ht="16.5">
      <c r="A128" s="2">
        <v>126</v>
      </c>
      <c r="B128" s="2">
        <f>B127/Calculator!$J$5</f>
        <v>0.49812875069854096</v>
      </c>
      <c r="C128" s="2">
        <f>C127/Calculator!$J$5</f>
        <v>187.98283715395931</v>
      </c>
      <c r="D128" s="2">
        <f t="shared" si="4"/>
        <v>34148.329742230606</v>
      </c>
      <c r="E128" s="2"/>
      <c r="F128" s="7">
        <f>H127*(Calculator!$J$5-1)</f>
        <v>177.6031864394327</v>
      </c>
      <c r="G128" s="7">
        <f>Calculator!$E$9-F128</f>
        <v>199.77482454737606</v>
      </c>
      <c r="H128" s="2">
        <f t="shared" si="5"/>
        <v>31822.435937576571</v>
      </c>
      <c r="I128" s="2"/>
      <c r="J128" s="10">
        <v>126</v>
      </c>
      <c r="K128" s="10">
        <f>K127/Calculator!$J$6</f>
        <v>0.72559489734884819</v>
      </c>
      <c r="L128" s="10">
        <f>L127/Calculator!$J$6</f>
        <v>136.91177957184306</v>
      </c>
      <c r="M128" s="10">
        <f t="shared" si="6"/>
        <v>20312.88362451335</v>
      </c>
      <c r="N128" s="2"/>
      <c r="O128" s="2">
        <f>Q127*(Calculator!$J$6-1)</f>
        <v>104.50418372226929</v>
      </c>
      <c r="P128" s="2">
        <f>Calculator!$K$9-O128</f>
        <v>84.184821771135091</v>
      </c>
      <c r="Q128" s="2">
        <f t="shared" si="7"/>
        <v>40914.174677848918</v>
      </c>
    </row>
    <row r="129" spans="1:17" ht="16.5">
      <c r="A129" s="2">
        <v>127</v>
      </c>
      <c r="B129" s="2">
        <f>B128/Calculator!$J$5</f>
        <v>0.49538124248242277</v>
      </c>
      <c r="C129" s="2">
        <f>C128/Calculator!$J$5</f>
        <v>186.94598796819071</v>
      </c>
      <c r="D129" s="2">
        <f t="shared" si="4"/>
        <v>34335.275730198795</v>
      </c>
      <c r="E129" s="2"/>
      <c r="F129" s="7">
        <f>H128*(Calculator!$J$5-1)</f>
        <v>176.49518531878678</v>
      </c>
      <c r="G129" s="7">
        <f>Calculator!$E$9-F129</f>
        <v>200.88282566802198</v>
      </c>
      <c r="H129" s="2">
        <f t="shared" si="5"/>
        <v>31621.55311190855</v>
      </c>
      <c r="I129" s="2"/>
      <c r="J129" s="10">
        <v>127</v>
      </c>
      <c r="K129" s="10">
        <f>K128/Calculator!$J$6</f>
        <v>0.7237500696248077</v>
      </c>
      <c r="L129" s="10">
        <f>L128/Calculator!$J$6</f>
        <v>136.5636808632872</v>
      </c>
      <c r="M129" s="10">
        <f t="shared" si="6"/>
        <v>20449.447305376638</v>
      </c>
      <c r="N129" s="2"/>
      <c r="O129" s="2">
        <f>Q128*(Calculator!$J$6-1)</f>
        <v>104.28959791473035</v>
      </c>
      <c r="P129" s="2">
        <f>Calculator!$K$9-O129</f>
        <v>84.39940757867403</v>
      </c>
      <c r="Q129" s="2">
        <f t="shared" si="7"/>
        <v>40829.775270270242</v>
      </c>
    </row>
    <row r="130" spans="1:17" ht="16.5">
      <c r="A130" s="2">
        <v>128</v>
      </c>
      <c r="B130" s="2">
        <f>B129/Calculator!$J$5</f>
        <v>0.4926488885841131</v>
      </c>
      <c r="C130" s="2">
        <f>C129/Calculator!$J$5</f>
        <v>185.91485768873454</v>
      </c>
      <c r="D130" s="2">
        <f t="shared" si="4"/>
        <v>34521.190587887526</v>
      </c>
      <c r="E130" s="2"/>
      <c r="F130" s="7">
        <f>H129*(Calculator!$J$5-1)</f>
        <v>175.38103894692551</v>
      </c>
      <c r="G130" s="7">
        <f>Calculator!$E$9-F130</f>
        <v>201.99697203988325</v>
      </c>
      <c r="H130" s="2">
        <f t="shared" si="5"/>
        <v>31419.556139868666</v>
      </c>
      <c r="I130" s="2"/>
      <c r="J130" s="10">
        <v>128</v>
      </c>
      <c r="K130" s="10">
        <f>K129/Calculator!$J$6</f>
        <v>0.72190993238211409</v>
      </c>
      <c r="L130" s="10">
        <f>L129/Calculator!$J$6</f>
        <v>136.21646719699197</v>
      </c>
      <c r="M130" s="10">
        <f t="shared" si="6"/>
        <v>20585.663772573629</v>
      </c>
      <c r="N130" s="2"/>
      <c r="O130" s="2">
        <f>Q129*(Calculator!$J$6-1)</f>
        <v>104.07446513128973</v>
      </c>
      <c r="P130" s="2">
        <f>Calculator!$K$9-O130</f>
        <v>84.614540362114653</v>
      </c>
      <c r="Q130" s="2">
        <f t="shared" si="7"/>
        <v>40745.16072990813</v>
      </c>
    </row>
    <row r="131" spans="1:17" ht="16.5">
      <c r="A131" s="2">
        <v>129</v>
      </c>
      <c r="B131" s="2">
        <f>B130/Calculator!$J$5</f>
        <v>0.48993160541756586</v>
      </c>
      <c r="C131" s="2">
        <f>C130/Calculator!$J$5</f>
        <v>184.88941477205501</v>
      </c>
      <c r="D131" s="2">
        <f t="shared" si="4"/>
        <v>34706.080002659583</v>
      </c>
      <c r="E131" s="2"/>
      <c r="F131" s="7">
        <f>H130*(Calculator!$J$5-1)</f>
        <v>174.26071324074928</v>
      </c>
      <c r="G131" s="7">
        <f>Calculator!$E$9-F131</f>
        <v>203.11729774605948</v>
      </c>
      <c r="H131" s="2">
        <f t="shared" si="5"/>
        <v>31216.438842122607</v>
      </c>
      <c r="I131" s="2"/>
      <c r="J131" s="10">
        <v>129</v>
      </c>
      <c r="K131" s="10">
        <f>K130/Calculator!$J$6</f>
        <v>0.72007447369520106</v>
      </c>
      <c r="L131" s="10">
        <f>L130/Calculator!$J$6</f>
        <v>135.87013632273414</v>
      </c>
      <c r="M131" s="10">
        <f t="shared" si="6"/>
        <v>20721.533908896363</v>
      </c>
      <c r="N131" s="2"/>
      <c r="O131" s="2">
        <f>Q130*(Calculator!$J$6-1)</f>
        <v>103.85878397771431</v>
      </c>
      <c r="P131" s="2">
        <f>Calculator!$K$9-O131</f>
        <v>84.83022151569007</v>
      </c>
      <c r="Q131" s="2">
        <f t="shared" si="7"/>
        <v>40660.330508392442</v>
      </c>
    </row>
    <row r="132" spans="1:17" ht="16.5">
      <c r="A132" s="2">
        <v>130</v>
      </c>
      <c r="B132" s="2">
        <f>B131/Calculator!$J$5</f>
        <v>0.48722930985776719</v>
      </c>
      <c r="C132" s="2">
        <f>C131/Calculator!$J$5</f>
        <v>183.86962784859969</v>
      </c>
      <c r="D132" s="2">
        <f t="shared" ref="D132:D195" si="8">D131+C132</f>
        <v>34889.949630508185</v>
      </c>
      <c r="E132" s="2"/>
      <c r="F132" s="7">
        <f>H131*(Calculator!$J$5-1)</f>
        <v>173.13417392812519</v>
      </c>
      <c r="G132" s="7">
        <f>Calculator!$E$9-F132</f>
        <v>204.24383705868357</v>
      </c>
      <c r="H132" s="2">
        <f t="shared" ref="H132:H195" si="9">H131-G132</f>
        <v>31012.195005063924</v>
      </c>
      <c r="I132" s="2"/>
      <c r="J132" s="8">
        <v>130</v>
      </c>
      <c r="K132" s="8">
        <f>K131/Calculator!$J$6</f>
        <v>0.71824368166882313</v>
      </c>
      <c r="L132" s="8">
        <f>L131/Calculator!$J$6</f>
        <v>135.52468599601164</v>
      </c>
      <c r="M132" s="8">
        <f t="shared" ref="M132:M195" si="10">M131+L132</f>
        <v>20857.058594892376</v>
      </c>
      <c r="N132" s="8">
        <v>5</v>
      </c>
      <c r="O132" s="8">
        <f>Q131*(Calculator!$J$6-1)</f>
        <v>103.64255305621712</v>
      </c>
      <c r="P132" s="8">
        <f>Calculator!$K$9-O132</f>
        <v>85.046452437187256</v>
      </c>
      <c r="Q132" s="8">
        <f t="shared" ref="Q132:Q195" si="11">Q131-P132</f>
        <v>40575.284055955257</v>
      </c>
    </row>
    <row r="133" spans="1:17" ht="16.5">
      <c r="A133" s="2">
        <v>131</v>
      </c>
      <c r="B133" s="2">
        <f>B132/Calculator!$J$5</f>
        <v>0.48454191923819234</v>
      </c>
      <c r="C133" s="2">
        <f>C132/Calculator!$J$5</f>
        <v>182.85546572183992</v>
      </c>
      <c r="D133" s="2">
        <f t="shared" si="8"/>
        <v>35072.805096230026</v>
      </c>
      <c r="E133" s="2"/>
      <c r="F133" s="7">
        <f>H132*(Calculator!$J$5-1)</f>
        <v>172.00138654683846</v>
      </c>
      <c r="G133" s="7">
        <f>Calculator!$E$9-F133</f>
        <v>205.3766244399703</v>
      </c>
      <c r="H133" s="2">
        <f t="shared" si="9"/>
        <v>30806.818380623954</v>
      </c>
      <c r="I133" s="2"/>
      <c r="J133" s="10">
        <v>131</v>
      </c>
      <c r="K133" s="10">
        <f>K132/Calculator!$J$6</f>
        <v>0.71641754443797867</v>
      </c>
      <c r="L133" s="10">
        <f>L132/Calculator!$J$6</f>
        <v>135.18011397802911</v>
      </c>
      <c r="M133" s="10">
        <f t="shared" si="10"/>
        <v>20992.238708870405</v>
      </c>
      <c r="N133" s="2"/>
      <c r="O133" s="2">
        <f>Q132*(Calculator!$J$6-1)</f>
        <v>103.42577096544821</v>
      </c>
      <c r="P133" s="2">
        <f>Calculator!$K$9-O133</f>
        <v>85.263234527956172</v>
      </c>
      <c r="Q133" s="2">
        <f t="shared" si="11"/>
        <v>40490.020821427301</v>
      </c>
    </row>
    <row r="134" spans="1:17" ht="16.5">
      <c r="A134" s="8">
        <v>132</v>
      </c>
      <c r="B134" s="8">
        <f>B133/Calculator!$J$5</f>
        <v>0.48186935134827691</v>
      </c>
      <c r="C134" s="8">
        <f>C133/Calculator!$J$5</f>
        <v>181.84689736731642</v>
      </c>
      <c r="D134" s="8">
        <f t="shared" si="8"/>
        <v>35254.651993597341</v>
      </c>
      <c r="E134" s="8">
        <v>11</v>
      </c>
      <c r="F134" s="9">
        <f>H133*(Calculator!$J$5-1)</f>
        <v>170.86231644353825</v>
      </c>
      <c r="G134" s="9">
        <f>Calculator!$E$9-F134</f>
        <v>206.51569454327051</v>
      </c>
      <c r="H134" s="8">
        <f t="shared" si="9"/>
        <v>30600.302686080682</v>
      </c>
      <c r="I134" s="2"/>
      <c r="J134" s="10">
        <v>132</v>
      </c>
      <c r="K134" s="10">
        <f>K133/Calculator!$J$6</f>
        <v>0.71459605016783256</v>
      </c>
      <c r="L134" s="10">
        <f>L133/Calculator!$J$6</f>
        <v>134.83641803568332</v>
      </c>
      <c r="M134" s="10">
        <f t="shared" si="10"/>
        <v>21127.075126906089</v>
      </c>
      <c r="N134" s="2"/>
      <c r="O134" s="2">
        <f>Q133*(Calculator!$J$6-1)</f>
        <v>103.20843630048566</v>
      </c>
      <c r="P134" s="2">
        <f>Calculator!$K$9-O134</f>
        <v>85.480569192918722</v>
      </c>
      <c r="Q134" s="2">
        <f t="shared" si="11"/>
        <v>40404.540252234379</v>
      </c>
    </row>
    <row r="135" spans="1:17" ht="16.5">
      <c r="A135" s="2">
        <v>133</v>
      </c>
      <c r="B135" s="2">
        <f>B134/Calculator!$J$5</f>
        <v>0.47921152443090198</v>
      </c>
      <c r="C135" s="2">
        <f>C134/Calculator!$J$5</f>
        <v>180.84389193169025</v>
      </c>
      <c r="D135" s="2">
        <f t="shared" si="8"/>
        <v>35435.495885529032</v>
      </c>
      <c r="E135" s="2"/>
      <c r="F135" s="7">
        <f>H134*(Calculator!$J$5-1)</f>
        <v>169.71692877267762</v>
      </c>
      <c r="G135" s="7">
        <f>Calculator!$E$9-F135</f>
        <v>207.66108221413114</v>
      </c>
      <c r="H135" s="2">
        <f t="shared" si="9"/>
        <v>30392.641603866552</v>
      </c>
      <c r="I135" s="2"/>
      <c r="J135" s="10">
        <v>133</v>
      </c>
      <c r="K135" s="10">
        <f>K134/Calculator!$J$6</f>
        <v>0.71277918705364007</v>
      </c>
      <c r="L135" s="10">
        <f>L134/Calculator!$J$6</f>
        <v>134.49359594154868</v>
      </c>
      <c r="M135" s="10">
        <f t="shared" si="10"/>
        <v>21261.568722847638</v>
      </c>
      <c r="N135" s="2"/>
      <c r="O135" s="2">
        <f>Q134*(Calculator!$J$6-1)</f>
        <v>102.99054765282638</v>
      </c>
      <c r="P135" s="2">
        <f>Calculator!$K$9-O135</f>
        <v>85.698457840578001</v>
      </c>
      <c r="Q135" s="2">
        <f t="shared" si="11"/>
        <v>40318.841794393804</v>
      </c>
    </row>
    <row r="136" spans="1:17" ht="16.5">
      <c r="A136" s="2">
        <v>134</v>
      </c>
      <c r="B136" s="2">
        <f>B135/Calculator!$J$5</f>
        <v>0.47656835717989293</v>
      </c>
      <c r="C136" s="2">
        <f>C135/Calculator!$J$5</f>
        <v>179.84641873179899</v>
      </c>
      <c r="D136" s="2">
        <f t="shared" si="8"/>
        <v>35615.342304260834</v>
      </c>
      <c r="E136" s="2"/>
      <c r="F136" s="7">
        <f>H135*(Calculator!$J$5-1)</f>
        <v>168.56518849544747</v>
      </c>
      <c r="G136" s="7">
        <f>Calculator!$E$9-F136</f>
        <v>208.81282249136129</v>
      </c>
      <c r="H136" s="2">
        <f t="shared" si="9"/>
        <v>30183.828781375192</v>
      </c>
      <c r="I136" s="2"/>
      <c r="J136" s="10">
        <v>134</v>
      </c>
      <c r="K136" s="10">
        <f>K135/Calculator!$J$6</f>
        <v>0.7109669433206699</v>
      </c>
      <c r="L136" s="10">
        <f>L135/Calculator!$J$6</f>
        <v>134.15164547386289</v>
      </c>
      <c r="M136" s="10">
        <f t="shared" si="10"/>
        <v>21395.720368321501</v>
      </c>
      <c r="N136" s="2"/>
      <c r="O136" s="2">
        <f>Q135*(Calculator!$J$6-1)</f>
        <v>102.77210361037707</v>
      </c>
      <c r="P136" s="2">
        <f>Calculator!$K$9-O136</f>
        <v>85.916901883027307</v>
      </c>
      <c r="Q136" s="2">
        <f t="shared" si="11"/>
        <v>40232.924892510775</v>
      </c>
    </row>
    <row r="137" spans="1:17" ht="16.5">
      <c r="A137" s="2">
        <v>135</v>
      </c>
      <c r="B137" s="2">
        <f>B136/Calculator!$J$5</f>
        <v>0.47393976873753235</v>
      </c>
      <c r="C137" s="2">
        <f>C136/Calculator!$J$5</f>
        <v>178.85444725371804</v>
      </c>
      <c r="D137" s="2">
        <f t="shared" si="8"/>
        <v>35794.196751514552</v>
      </c>
      <c r="E137" s="2"/>
      <c r="F137" s="7">
        <f>H136*(Calculator!$J$5-1)</f>
        <v>167.40706037870476</v>
      </c>
      <c r="G137" s="7">
        <f>Calculator!$E$9-F137</f>
        <v>209.970950608104</v>
      </c>
      <c r="H137" s="2">
        <f t="shared" si="9"/>
        <v>29973.857830767087</v>
      </c>
      <c r="I137" s="2"/>
      <c r="J137" s="10">
        <v>135</v>
      </c>
      <c r="K137" s="10">
        <f>K136/Calculator!$J$6</f>
        <v>0.70915930722412812</v>
      </c>
      <c r="L137" s="10">
        <f>L136/Calculator!$J$6</f>
        <v>133.81056441651245</v>
      </c>
      <c r="M137" s="10">
        <f t="shared" si="10"/>
        <v>21529.530932738013</v>
      </c>
      <c r="N137" s="2"/>
      <c r="O137" s="2">
        <f>Q136*(Calculator!$J$6-1)</f>
        <v>102.553102757445</v>
      </c>
      <c r="P137" s="2">
        <f>Calculator!$K$9-O137</f>
        <v>86.135902735959377</v>
      </c>
      <c r="Q137" s="2">
        <f t="shared" si="11"/>
        <v>40146.788989774817</v>
      </c>
    </row>
    <row r="138" spans="1:17" ht="16.5">
      <c r="A138" s="2">
        <v>136</v>
      </c>
      <c r="B138" s="2">
        <f>B137/Calculator!$J$5</f>
        <v>0.4713256786920863</v>
      </c>
      <c r="C138" s="2">
        <f>C137/Calculator!$J$5</f>
        <v>177.8679471518272</v>
      </c>
      <c r="D138" s="2">
        <f t="shared" si="8"/>
        <v>35972.064698666378</v>
      </c>
      <c r="E138" s="2"/>
      <c r="F138" s="7">
        <f>H137*(Calculator!$J$5-1)</f>
        <v>166.24250899389452</v>
      </c>
      <c r="G138" s="7">
        <f>Calculator!$E$9-F138</f>
        <v>211.13550199291424</v>
      </c>
      <c r="H138" s="2">
        <f t="shared" si="9"/>
        <v>29762.722328774173</v>
      </c>
      <c r="I138" s="2"/>
      <c r="J138" s="10">
        <v>136</v>
      </c>
      <c r="K138" s="10">
        <f>K137/Calculator!$J$6</f>
        <v>0.70735626704908205</v>
      </c>
      <c r="L138" s="10">
        <f>L137/Calculator!$J$6</f>
        <v>133.47035055901836</v>
      </c>
      <c r="M138" s="10">
        <f t="shared" si="10"/>
        <v>21663.001283297031</v>
      </c>
      <c r="N138" s="2"/>
      <c r="O138" s="2">
        <f>Q137*(Calculator!$J$6-1)</f>
        <v>102.3335436747289</v>
      </c>
      <c r="P138" s="2">
        <f>Calculator!$K$9-O138</f>
        <v>86.355461818675479</v>
      </c>
      <c r="Q138" s="2">
        <f t="shared" si="11"/>
        <v>40060.433527956142</v>
      </c>
    </row>
    <row r="139" spans="1:17" ht="16.5">
      <c r="A139" s="2">
        <v>137</v>
      </c>
      <c r="B139" s="2">
        <f>B138/Calculator!$J$5</f>
        <v>0.46872600707534462</v>
      </c>
      <c r="C139" s="2">
        <f>C138/Calculator!$J$5</f>
        <v>176.88688824788235</v>
      </c>
      <c r="D139" s="2">
        <f t="shared" si="8"/>
        <v>36148.951586914263</v>
      </c>
      <c r="E139" s="2"/>
      <c r="F139" s="7">
        <f>H138*(Calculator!$J$5-1)</f>
        <v>165.0714987159663</v>
      </c>
      <c r="G139" s="7">
        <f>Calculator!$E$9-F139</f>
        <v>212.30651227084246</v>
      </c>
      <c r="H139" s="2">
        <f t="shared" si="9"/>
        <v>29550.41581650333</v>
      </c>
      <c r="I139" s="2"/>
      <c r="J139" s="10">
        <v>137</v>
      </c>
      <c r="K139" s="10">
        <f>K138/Calculator!$J$6</f>
        <v>0.70555781111038418</v>
      </c>
      <c r="L139" s="10">
        <f>L138/Calculator!$J$6</f>
        <v>133.13100169652174</v>
      </c>
      <c r="M139" s="10">
        <f t="shared" si="10"/>
        <v>21796.132284993553</v>
      </c>
      <c r="N139" s="2"/>
      <c r="O139" s="2">
        <f>Q138*(Calculator!$J$6-1)</f>
        <v>102.11342493930964</v>
      </c>
      <c r="P139" s="2">
        <f>Calculator!$K$9-O139</f>
        <v>86.575580554094742</v>
      </c>
      <c r="Q139" s="2">
        <f t="shared" si="11"/>
        <v>39973.857947402044</v>
      </c>
    </row>
    <row r="140" spans="1:17" ht="16.5">
      <c r="A140" s="2">
        <v>138</v>
      </c>
      <c r="B140" s="2">
        <f>B139/Calculator!$J$5</f>
        <v>0.46614067436017448</v>
      </c>
      <c r="C140" s="2">
        <f>C139/Calculator!$J$5</f>
        <v>175.9112405300923</v>
      </c>
      <c r="D140" s="2">
        <f t="shared" si="8"/>
        <v>36324.862827444354</v>
      </c>
      <c r="E140" s="2"/>
      <c r="F140" s="7">
        <f>H139*(Calculator!$J$5-1)</f>
        <v>163.89399372228414</v>
      </c>
      <c r="G140" s="7">
        <f>Calculator!$E$9-F140</f>
        <v>213.48401726452462</v>
      </c>
      <c r="H140" s="2">
        <f t="shared" si="9"/>
        <v>29336.931799238806</v>
      </c>
      <c r="I140" s="2"/>
      <c r="J140" s="10">
        <v>138</v>
      </c>
      <c r="K140" s="10">
        <f>K139/Calculator!$J$6</f>
        <v>0.70376392775259655</v>
      </c>
      <c r="L140" s="10">
        <f>L139/Calculator!$J$6</f>
        <v>132.79251562976961</v>
      </c>
      <c r="M140" s="10">
        <f t="shared" si="10"/>
        <v>21928.924800623321</v>
      </c>
      <c r="N140" s="2"/>
      <c r="O140" s="2">
        <f>Q139*(Calculator!$J$6-1)</f>
        <v>101.89274512464117</v>
      </c>
      <c r="P140" s="2">
        <f>Calculator!$K$9-O140</f>
        <v>86.796260368763214</v>
      </c>
      <c r="Q140" s="2">
        <f t="shared" si="11"/>
        <v>39887.061687033281</v>
      </c>
    </row>
    <row r="141" spans="1:17" ht="16.5">
      <c r="A141" s="2">
        <v>139</v>
      </c>
      <c r="B141" s="2">
        <f>B140/Calculator!$J$5</f>
        <v>0.46356960145808751</v>
      </c>
      <c r="C141" s="2">
        <f>C140/Calculator!$J$5</f>
        <v>174.94097415220065</v>
      </c>
      <c r="D141" s="2">
        <f t="shared" si="8"/>
        <v>36499.803801596558</v>
      </c>
      <c r="E141" s="2"/>
      <c r="F141" s="7">
        <f>H140*(Calculator!$J$5-1)</f>
        <v>162.70995799153076</v>
      </c>
      <c r="G141" s="7">
        <f>Calculator!$E$9-F141</f>
        <v>214.668052995278</v>
      </c>
      <c r="H141" s="2">
        <f t="shared" si="9"/>
        <v>29122.263746243527</v>
      </c>
      <c r="I141" s="2"/>
      <c r="J141" s="10">
        <v>139</v>
      </c>
      <c r="K141" s="10">
        <f>K140/Calculator!$J$6</f>
        <v>0.70197460534991518</v>
      </c>
      <c r="L141" s="10">
        <f>L140/Calculator!$J$6</f>
        <v>132.45489016510058</v>
      </c>
      <c r="M141" s="10">
        <f t="shared" si="10"/>
        <v>22061.379690788421</v>
      </c>
      <c r="N141" s="2"/>
      <c r="O141" s="2">
        <f>Q140*(Calculator!$J$6-1)</f>
        <v>101.67150280054118</v>
      </c>
      <c r="P141" s="2">
        <f>Calculator!$K$9-O141</f>
        <v>87.017502692863204</v>
      </c>
      <c r="Q141" s="2">
        <f t="shared" si="11"/>
        <v>39800.044184340419</v>
      </c>
    </row>
    <row r="142" spans="1:17" ht="16.5">
      <c r="A142" s="2">
        <v>140</v>
      </c>
      <c r="B142" s="2">
        <f>B141/Calculator!$J$5</f>
        <v>0.46101270971682057</v>
      </c>
      <c r="C142" s="2">
        <f>C141/Calculator!$J$5</f>
        <v>173.97605943257273</v>
      </c>
      <c r="D142" s="2">
        <f t="shared" si="8"/>
        <v>36673.779861029128</v>
      </c>
      <c r="E142" s="2"/>
      <c r="F142" s="7">
        <f>H141*(Calculator!$J$5-1)</f>
        <v>161.51935530260565</v>
      </c>
      <c r="G142" s="7">
        <f>Calculator!$E$9-F142</f>
        <v>215.85865568420311</v>
      </c>
      <c r="H142" s="2">
        <f t="shared" si="9"/>
        <v>28906.405090559325</v>
      </c>
      <c r="I142" s="2"/>
      <c r="J142" s="10">
        <v>140</v>
      </c>
      <c r="K142" s="10">
        <f>K141/Calculator!$J$6</f>
        <v>0.70018983230609477</v>
      </c>
      <c r="L142" s="10">
        <f>L141/Calculator!$J$6</f>
        <v>132.11812311443066</v>
      </c>
      <c r="M142" s="10">
        <f t="shared" si="10"/>
        <v>22193.49781390285</v>
      </c>
      <c r="N142" s="2"/>
      <c r="O142" s="2">
        <f>Q141*(Calculator!$J$6-1)</f>
        <v>101.44969653318181</v>
      </c>
      <c r="P142" s="2">
        <f>Calculator!$K$9-O142</f>
        <v>87.239308960222573</v>
      </c>
      <c r="Q142" s="2">
        <f t="shared" si="11"/>
        <v>39712.8048753802</v>
      </c>
    </row>
    <row r="143" spans="1:17" ht="16.5">
      <c r="A143" s="2">
        <v>141</v>
      </c>
      <c r="B143" s="2">
        <f>B142/Calculator!$J$5</f>
        <v>0.45846992091792949</v>
      </c>
      <c r="C143" s="2">
        <f>C142/Calculator!$J$5</f>
        <v>173.01646685328765</v>
      </c>
      <c r="D143" s="2">
        <f t="shared" si="8"/>
        <v>36846.796327882417</v>
      </c>
      <c r="E143" s="2"/>
      <c r="F143" s="7">
        <f>H142*(Calculator!$J$5-1)</f>
        <v>160.32214923351714</v>
      </c>
      <c r="G143" s="7">
        <f>Calculator!$E$9-F143</f>
        <v>217.05586175329162</v>
      </c>
      <c r="H143" s="2">
        <f t="shared" si="9"/>
        <v>28689.349228806033</v>
      </c>
      <c r="I143" s="2"/>
      <c r="J143" s="10">
        <v>141</v>
      </c>
      <c r="K143" s="10">
        <f>K142/Calculator!$J$6</f>
        <v>0.69840959705437344</v>
      </c>
      <c r="L143" s="10">
        <f>L142/Calculator!$J$6</f>
        <v>131.78221229523908</v>
      </c>
      <c r="M143" s="10">
        <f t="shared" si="10"/>
        <v>22325.280026198088</v>
      </c>
      <c r="N143" s="2"/>
      <c r="O143" s="2">
        <f>Q142*(Calculator!$J$6-1)</f>
        <v>101.22732488508045</v>
      </c>
      <c r="P143" s="2">
        <f>Calculator!$K$9-O143</f>
        <v>87.461680608323931</v>
      </c>
      <c r="Q143" s="2">
        <f t="shared" si="11"/>
        <v>39625.343194771878</v>
      </c>
    </row>
    <row r="144" spans="1:17" ht="16.5">
      <c r="A144" s="2">
        <v>142</v>
      </c>
      <c r="B144" s="2">
        <f>B143/Calculator!$J$5</f>
        <v>0.45594115727439632</v>
      </c>
      <c r="C144" s="2">
        <f>C143/Calculator!$J$5</f>
        <v>172.06216705923535</v>
      </c>
      <c r="D144" s="2">
        <f t="shared" si="8"/>
        <v>37018.858494941654</v>
      </c>
      <c r="E144" s="2"/>
      <c r="F144" s="7">
        <f>H143*(Calculator!$J$5-1)</f>
        <v>159.11830316026791</v>
      </c>
      <c r="G144" s="7">
        <f>Calculator!$E$9-F144</f>
        <v>218.25970782654085</v>
      </c>
      <c r="H144" s="2">
        <f t="shared" si="9"/>
        <v>28471.089520979491</v>
      </c>
      <c r="I144" s="2"/>
      <c r="J144" s="10">
        <v>142</v>
      </c>
      <c r="K144" s="10">
        <f>K143/Calculator!$J$6</f>
        <v>0.69663388805739801</v>
      </c>
      <c r="L144" s="10">
        <f>L143/Calculator!$J$6</f>
        <v>131.44715553055408</v>
      </c>
      <c r="M144" s="10">
        <f t="shared" si="10"/>
        <v>22456.727181728642</v>
      </c>
      <c r="N144" s="2"/>
      <c r="O144" s="2">
        <f>Q143*(Calculator!$J$6-1)</f>
        <v>101.00438641509032</v>
      </c>
      <c r="P144" s="2">
        <f>Calculator!$K$9-O144</f>
        <v>87.684619078314057</v>
      </c>
      <c r="Q144" s="2">
        <f t="shared" si="11"/>
        <v>39537.658575693567</v>
      </c>
    </row>
    <row r="145" spans="1:17" ht="16.5">
      <c r="A145" s="2">
        <v>143</v>
      </c>
      <c r="B145" s="2">
        <f>B144/Calculator!$J$5</f>
        <v>0.45342634142824984</v>
      </c>
      <c r="C145" s="2">
        <f>C144/Calculator!$J$5</f>
        <v>171.11313085721849</v>
      </c>
      <c r="D145" s="2">
        <f t="shared" si="8"/>
        <v>37189.971625798877</v>
      </c>
      <c r="E145" s="2"/>
      <c r="F145" s="7">
        <f>H144*(Calculator!$J$5-1)</f>
        <v>157.90778025573493</v>
      </c>
      <c r="G145" s="7">
        <f>Calculator!$E$9-F145</f>
        <v>219.47023073107383</v>
      </c>
      <c r="H145" s="2">
        <f t="shared" si="9"/>
        <v>28251.619290248418</v>
      </c>
      <c r="I145" s="2"/>
      <c r="J145" s="10">
        <v>143</v>
      </c>
      <c r="K145" s="10">
        <f>K144/Calculator!$J$6</f>
        <v>0.69486269380714893</v>
      </c>
      <c r="L145" s="10">
        <f>L144/Calculator!$J$6</f>
        <v>131.11295064893895</v>
      </c>
      <c r="M145" s="10">
        <f t="shared" si="10"/>
        <v>22587.84013237758</v>
      </c>
      <c r="N145" s="2"/>
      <c r="O145" s="2">
        <f>Q144*(Calculator!$J$6-1)</f>
        <v>100.78087967839122</v>
      </c>
      <c r="P145" s="2">
        <f>Calculator!$K$9-O145</f>
        <v>87.908125815013165</v>
      </c>
      <c r="Q145" s="2">
        <f t="shared" si="11"/>
        <v>39449.750449878557</v>
      </c>
    </row>
    <row r="146" spans="1:17" ht="16.5">
      <c r="A146" s="8">
        <v>144</v>
      </c>
      <c r="B146" s="8">
        <f>B145/Calculator!$J$5</f>
        <v>0.45092539644819896</v>
      </c>
      <c r="C146" s="8">
        <f>C145/Calculator!$J$5</f>
        <v>170.16932921505946</v>
      </c>
      <c r="D146" s="8">
        <f t="shared" si="8"/>
        <v>37360.140955013936</v>
      </c>
      <c r="E146" s="8">
        <v>12</v>
      </c>
      <c r="F146" s="9">
        <f>H145*(Calculator!$J$5-1)</f>
        <v>156.69054348854272</v>
      </c>
      <c r="G146" s="9">
        <f>Calculator!$E$9-F146</f>
        <v>220.68746749826605</v>
      </c>
      <c r="H146" s="8">
        <f t="shared" si="9"/>
        <v>28030.931822750154</v>
      </c>
      <c r="I146" s="2"/>
      <c r="J146" s="10">
        <v>144</v>
      </c>
      <c r="K146" s="10">
        <f>K145/Calculator!$J$6</f>
        <v>0.69309600282486583</v>
      </c>
      <c r="L146" s="10">
        <f>L145/Calculator!$J$6</f>
        <v>130.77959548447777</v>
      </c>
      <c r="M146" s="10">
        <f t="shared" si="10"/>
        <v>22718.619727862057</v>
      </c>
      <c r="N146" s="2"/>
      <c r="O146" s="2">
        <f>Q145*(Calculator!$J$6-1)</f>
        <v>100.55680322648007</v>
      </c>
      <c r="P146" s="2">
        <f>Calculator!$K$9-O146</f>
        <v>88.13220226692431</v>
      </c>
      <c r="Q146" s="2">
        <f t="shared" si="11"/>
        <v>39361.61824761163</v>
      </c>
    </row>
    <row r="147" spans="1:17" ht="16.5">
      <c r="A147" s="2">
        <v>145</v>
      </c>
      <c r="B147" s="2">
        <f>B146/Calculator!$J$5</f>
        <v>0.44843824582727937</v>
      </c>
      <c r="C147" s="2">
        <f>C146/Calculator!$J$5</f>
        <v>169.23073326071221</v>
      </c>
      <c r="D147" s="2">
        <f t="shared" si="8"/>
        <v>37529.371688274645</v>
      </c>
      <c r="E147" s="2"/>
      <c r="F147" s="7">
        <f>H146*(Calculator!$J$5-1)</f>
        <v>155.46655562193044</v>
      </c>
      <c r="G147" s="7">
        <f>Calculator!$E$9-F147</f>
        <v>221.91145536487832</v>
      </c>
      <c r="H147" s="2">
        <f t="shared" si="9"/>
        <v>27809.020367385274</v>
      </c>
      <c r="I147" s="2"/>
      <c r="J147" s="10">
        <v>145</v>
      </c>
      <c r="K147" s="10">
        <f>K146/Calculator!$J$6</f>
        <v>0.69133380366097319</v>
      </c>
      <c r="L147" s="10">
        <f>L146/Calculator!$J$6</f>
        <v>130.44708787676154</v>
      </c>
      <c r="M147" s="10">
        <f t="shared" si="10"/>
        <v>22849.066815738817</v>
      </c>
      <c r="N147" s="2"/>
      <c r="O147" s="2">
        <f>Q146*(Calculator!$J$6-1)</f>
        <v>100.33215560716164</v>
      </c>
      <c r="P147" s="2">
        <f>Calculator!$K$9-O147</f>
        <v>88.356849886242742</v>
      </c>
      <c r="Q147" s="2">
        <f t="shared" si="11"/>
        <v>39273.261397725386</v>
      </c>
    </row>
    <row r="148" spans="1:17" ht="16.5">
      <c r="A148" s="2">
        <v>146</v>
      </c>
      <c r="B148" s="2">
        <f>B147/Calculator!$J$5</f>
        <v>0.44596481348051303</v>
      </c>
      <c r="C148" s="2">
        <f>C147/Calculator!$J$5</f>
        <v>168.2973142813791</v>
      </c>
      <c r="D148" s="2">
        <f t="shared" si="8"/>
        <v>37697.669002556024</v>
      </c>
      <c r="E148" s="2"/>
      <c r="F148" s="7">
        <f>H147*(Calculator!$J$5-1)</f>
        <v>154.23577921261295</v>
      </c>
      <c r="G148" s="7">
        <f>Calculator!$E$9-F148</f>
        <v>223.14223177419581</v>
      </c>
      <c r="H148" s="2">
        <f t="shared" si="9"/>
        <v>27585.878135611078</v>
      </c>
      <c r="I148" s="2"/>
      <c r="J148" s="10">
        <v>146</v>
      </c>
      <c r="K148" s="10">
        <f>K147/Calculator!$J$6</f>
        <v>0.68957608489500599</v>
      </c>
      <c r="L148" s="10">
        <f>L147/Calculator!$J$6</f>
        <v>130.11542567087409</v>
      </c>
      <c r="M148" s="10">
        <f t="shared" si="10"/>
        <v>22979.18224140969</v>
      </c>
      <c r="N148" s="2"/>
      <c r="O148" s="2">
        <f>Q147*(Calculator!$J$6-1)</f>
        <v>100.10693536453904</v>
      </c>
      <c r="P148" s="2">
        <f>Calculator!$K$9-O148</f>
        <v>88.58207012886534</v>
      </c>
      <c r="Q148" s="2">
        <f t="shared" si="11"/>
        <v>39184.679327596517</v>
      </c>
    </row>
    <row r="149" spans="1:17" ht="16.5">
      <c r="A149" s="2">
        <v>147</v>
      </c>
      <c r="B149" s="2">
        <f>B148/Calculator!$J$5</f>
        <v>0.44350502374258072</v>
      </c>
      <c r="C149" s="2">
        <f>C148/Calculator!$J$5</f>
        <v>167.36904372263243</v>
      </c>
      <c r="D149" s="2">
        <f t="shared" si="8"/>
        <v>37865.038046278656</v>
      </c>
      <c r="E149" s="2"/>
      <c r="F149" s="7">
        <f>H148*(Calculator!$J$5-1)</f>
        <v>152.99817660963529</v>
      </c>
      <c r="G149" s="7">
        <f>Calculator!$E$9-F149</f>
        <v>224.37983437717347</v>
      </c>
      <c r="H149" s="2">
        <f t="shared" si="9"/>
        <v>27361.498301233903</v>
      </c>
      <c r="I149" s="2"/>
      <c r="J149" s="10">
        <v>147</v>
      </c>
      <c r="K149" s="10">
        <f>K148/Calculator!$J$6</f>
        <v>0.68782283513553588</v>
      </c>
      <c r="L149" s="10">
        <f>L148/Calculator!$J$6</f>
        <v>129.78460671737813</v>
      </c>
      <c r="M149" s="10">
        <f t="shared" si="10"/>
        <v>23108.966848127067</v>
      </c>
      <c r="N149" s="2"/>
      <c r="O149" s="2">
        <f>Q148*(Calculator!$J$6-1)</f>
        <v>99.881141039004333</v>
      </c>
      <c r="P149" s="2">
        <f>Calculator!$K$9-O149</f>
        <v>88.807864454400047</v>
      </c>
      <c r="Q149" s="2">
        <f t="shared" si="11"/>
        <v>39095.871463142117</v>
      </c>
    </row>
    <row r="150" spans="1:17" ht="16.5">
      <c r="A150" s="2">
        <v>148</v>
      </c>
      <c r="B150" s="2">
        <f>B149/Calculator!$J$5</f>
        <v>0.44105880136550724</v>
      </c>
      <c r="C150" s="2">
        <f>C149/Calculator!$J$5</f>
        <v>166.445893187541</v>
      </c>
      <c r="D150" s="2">
        <f t="shared" si="8"/>
        <v>38031.483939466198</v>
      </c>
      <c r="E150" s="2"/>
      <c r="F150" s="7">
        <f>H149*(Calculator!$J$5-1)</f>
        <v>151.75370995322089</v>
      </c>
      <c r="G150" s="7">
        <f>Calculator!$E$9-F150</f>
        <v>225.62430103358787</v>
      </c>
      <c r="H150" s="2">
        <f t="shared" si="9"/>
        <v>27135.874000200314</v>
      </c>
      <c r="I150" s="2"/>
      <c r="J150" s="10">
        <v>148</v>
      </c>
      <c r="K150" s="10">
        <f>K149/Calculator!$J$6</f>
        <v>0.68607404302009733</v>
      </c>
      <c r="L150" s="10">
        <f>L149/Calculator!$J$6</f>
        <v>129.4546288723013</v>
      </c>
      <c r="M150" s="10">
        <f t="shared" si="10"/>
        <v>23238.421476999367</v>
      </c>
      <c r="N150" s="2"/>
      <c r="O150" s="2">
        <f>Q149*(Calculator!$J$6-1)</f>
        <v>99.654771167229072</v>
      </c>
      <c r="P150" s="2">
        <f>Calculator!$K$9-O150</f>
        <v>89.034234326175309</v>
      </c>
      <c r="Q150" s="2">
        <f t="shared" si="11"/>
        <v>39006.837228815944</v>
      </c>
    </row>
    <row r="151" spans="1:17" ht="16.5">
      <c r="A151" s="2">
        <v>149</v>
      </c>
      <c r="B151" s="2">
        <f>B150/Calculator!$J$5</f>
        <v>0.43862607151635957</v>
      </c>
      <c r="C151" s="2">
        <f>C150/Calculator!$J$5</f>
        <v>165.52783443580142</v>
      </c>
      <c r="D151" s="2">
        <f t="shared" si="8"/>
        <v>38197.011773901999</v>
      </c>
      <c r="E151" s="2"/>
      <c r="F151" s="7">
        <f>H150*(Calculator!$J$5-1)</f>
        <v>150.50234117361333</v>
      </c>
      <c r="G151" s="7">
        <f>Calculator!$E$9-F151</f>
        <v>226.87566981319543</v>
      </c>
      <c r="H151" s="2">
        <f t="shared" si="9"/>
        <v>26908.998330387119</v>
      </c>
      <c r="I151" s="2"/>
      <c r="J151" s="10">
        <v>149</v>
      </c>
      <c r="K151" s="10">
        <f>K150/Calculator!$J$6</f>
        <v>0.68432969721511372</v>
      </c>
      <c r="L151" s="10">
        <f>L150/Calculator!$J$6</f>
        <v>129.12548999712234</v>
      </c>
      <c r="M151" s="10">
        <f t="shared" si="10"/>
        <v>23367.546966996488</v>
      </c>
      <c r="N151" s="2"/>
      <c r="O151" s="2">
        <f>Q150*(Calculator!$J$6-1)</f>
        <v>99.427824282154802</v>
      </c>
      <c r="P151" s="2">
        <f>Calculator!$K$9-O151</f>
        <v>89.261181211249578</v>
      </c>
      <c r="Q151" s="2">
        <f t="shared" si="11"/>
        <v>38917.576047604693</v>
      </c>
    </row>
    <row r="152" spans="1:17" ht="16.5">
      <c r="A152" s="2">
        <v>150</v>
      </c>
      <c r="B152" s="2">
        <f>B151/Calculator!$J$5</f>
        <v>0.43620675977495765</v>
      </c>
      <c r="C152" s="2">
        <f>C151/Calculator!$J$5</f>
        <v>164.61483938287415</v>
      </c>
      <c r="D152" s="2">
        <f t="shared" si="8"/>
        <v>38361.626613284876</v>
      </c>
      <c r="E152" s="2"/>
      <c r="F152" s="7">
        <f>H151*(Calculator!$J$5-1)</f>
        <v>149.24403198991186</v>
      </c>
      <c r="G152" s="7">
        <f>Calculator!$E$9-F152</f>
        <v>228.1339789968969</v>
      </c>
      <c r="H152" s="2">
        <f t="shared" si="9"/>
        <v>26680.864351390224</v>
      </c>
      <c r="I152" s="2"/>
      <c r="J152" s="10">
        <v>150</v>
      </c>
      <c r="K152" s="10">
        <f>K151/Calculator!$J$6</f>
        <v>0.68258978641582413</v>
      </c>
      <c r="L152" s="10">
        <f>L151/Calculator!$J$6</f>
        <v>128.79718795875718</v>
      </c>
      <c r="M152" s="10">
        <f t="shared" si="10"/>
        <v>23496.344154955244</v>
      </c>
      <c r="N152" s="2"/>
      <c r="O152" s="2">
        <f>Q151*(Calculator!$J$6-1)</f>
        <v>99.200298912983527</v>
      </c>
      <c r="P152" s="2">
        <f>Calculator!$K$9-O152</f>
        <v>89.488706580420853</v>
      </c>
      <c r="Q152" s="2">
        <f t="shared" si="11"/>
        <v>38828.087341024271</v>
      </c>
    </row>
    <row r="153" spans="1:17" ht="16.5">
      <c r="A153" s="2">
        <v>151</v>
      </c>
      <c r="B153" s="2">
        <f>B152/Calculator!$J$5</f>
        <v>0.43380079213159772</v>
      </c>
      <c r="C153" s="2">
        <f>C152/Calculator!$J$5</f>
        <v>163.70688009912436</v>
      </c>
      <c r="D153" s="2">
        <f t="shared" si="8"/>
        <v>38525.333493384001</v>
      </c>
      <c r="E153" s="2"/>
      <c r="F153" s="7">
        <f>H152*(Calculator!$J$5-1)</f>
        <v>147.97874390890033</v>
      </c>
      <c r="G153" s="7">
        <f>Calculator!$E$9-F153</f>
        <v>229.39926707790843</v>
      </c>
      <c r="H153" s="2">
        <f t="shared" si="9"/>
        <v>26451.465084312316</v>
      </c>
      <c r="I153" s="2"/>
      <c r="J153" s="10">
        <v>151</v>
      </c>
      <c r="K153" s="10">
        <f>K152/Calculator!$J$6</f>
        <v>0.68085429934621022</v>
      </c>
      <c r="L153" s="10">
        <f>L152/Calculator!$J$6</f>
        <v>128.46972062954507</v>
      </c>
      <c r="M153" s="10">
        <f t="shared" si="10"/>
        <v>23624.81387558479</v>
      </c>
      <c r="N153" s="2"/>
      <c r="O153" s="2">
        <f>Q152*(Calculator!$J$6-1)</f>
        <v>98.97219358516827</v>
      </c>
      <c r="P153" s="2">
        <f>Calculator!$K$9-O153</f>
        <v>89.71681190823611</v>
      </c>
      <c r="Q153" s="2">
        <f t="shared" si="11"/>
        <v>38738.370529116037</v>
      </c>
    </row>
    <row r="154" spans="1:17" ht="16.5">
      <c r="A154" s="2">
        <v>152</v>
      </c>
      <c r="B154" s="2">
        <f>B153/Calculator!$J$5</f>
        <v>0.43140809498478833</v>
      </c>
      <c r="C154" s="2">
        <f>C153/Calculator!$J$5</f>
        <v>162.80392880896761</v>
      </c>
      <c r="D154" s="2">
        <f t="shared" si="8"/>
        <v>38688.137422192973</v>
      </c>
      <c r="E154" s="2"/>
      <c r="F154" s="7">
        <f>H153*(Calculator!$J$5-1)</f>
        <v>146.70643822386944</v>
      </c>
      <c r="G154" s="7">
        <f>Calculator!$E$9-F154</f>
        <v>230.67157276293932</v>
      </c>
      <c r="H154" s="2">
        <f t="shared" si="9"/>
        <v>26220.793511549378</v>
      </c>
      <c r="I154" s="2"/>
      <c r="J154" s="10">
        <v>152</v>
      </c>
      <c r="K154" s="10">
        <f>K153/Calculator!$J$6</f>
        <v>0.67912322475892284</v>
      </c>
      <c r="L154" s="10">
        <f>L153/Calculator!$J$6</f>
        <v>128.14308588723489</v>
      </c>
      <c r="M154" s="10">
        <f t="shared" si="10"/>
        <v>23752.956961472024</v>
      </c>
      <c r="N154" s="2"/>
      <c r="O154" s="2">
        <f>Q153*(Calculator!$J$6-1)</f>
        <v>98.743506820403425</v>
      </c>
      <c r="P154" s="2">
        <f>Calculator!$K$9-O154</f>
        <v>89.945498673000955</v>
      </c>
      <c r="Q154" s="2">
        <f t="shared" si="11"/>
        <v>38648.425030443039</v>
      </c>
    </row>
    <row r="155" spans="1:17" ht="16.5">
      <c r="A155" s="2">
        <v>153</v>
      </c>
      <c r="B155" s="2">
        <f>B154/Calculator!$J$5</f>
        <v>0.4290285951389986</v>
      </c>
      <c r="C155" s="2">
        <f>C154/Calculator!$J$5</f>
        <v>161.90595789002006</v>
      </c>
      <c r="D155" s="2">
        <f t="shared" si="8"/>
        <v>38850.043380082992</v>
      </c>
      <c r="E155" s="2"/>
      <c r="F155" s="7">
        <f>H154*(Calculator!$J$5-1)</f>
        <v>145.42707601343298</v>
      </c>
      <c r="G155" s="7">
        <f>Calculator!$E$9-F155</f>
        <v>231.95093497337578</v>
      </c>
      <c r="H155" s="2">
        <f t="shared" si="9"/>
        <v>25988.842576576004</v>
      </c>
      <c r="I155" s="2"/>
      <c r="J155" s="10">
        <v>153</v>
      </c>
      <c r="K155" s="10">
        <f>K154/Calculator!$J$6</f>
        <v>0.67739655143520916</v>
      </c>
      <c r="L155" s="10">
        <f>L154/Calculator!$J$6</f>
        <v>127.81728161497136</v>
      </c>
      <c r="M155" s="10">
        <f t="shared" si="10"/>
        <v>23880.774243086995</v>
      </c>
      <c r="N155" s="2"/>
      <c r="O155" s="2">
        <f>Q154*(Calculator!$J$6-1)</f>
        <v>98.514237136615193</v>
      </c>
      <c r="P155" s="2">
        <f>Calculator!$K$9-O155</f>
        <v>90.174768356789187</v>
      </c>
      <c r="Q155" s="2">
        <f t="shared" si="11"/>
        <v>38558.250262086251</v>
      </c>
    </row>
    <row r="156" spans="1:17" ht="16.5">
      <c r="A156" s="2">
        <v>154</v>
      </c>
      <c r="B156" s="2">
        <f>B155/Calculator!$J$5</f>
        <v>0.42666221980241942</v>
      </c>
      <c r="C156" s="2">
        <f>C155/Calculator!$J$5</f>
        <v>161.01293987225355</v>
      </c>
      <c r="D156" s="2">
        <f t="shared" si="8"/>
        <v>39011.056319955249</v>
      </c>
      <c r="E156" s="2"/>
      <c r="F156" s="7">
        <f>H155*(Calculator!$J$5-1)</f>
        <v>144.1406181403369</v>
      </c>
      <c r="G156" s="7">
        <f>Calculator!$E$9-F156</f>
        <v>233.23739284647186</v>
      </c>
      <c r="H156" s="2">
        <f t="shared" si="9"/>
        <v>25755.605183729531</v>
      </c>
      <c r="I156" s="2"/>
      <c r="J156" s="10">
        <v>154</v>
      </c>
      <c r="K156" s="10">
        <f>K155/Calculator!$J$6</f>
        <v>0.67567426818484022</v>
      </c>
      <c r="L156" s="10">
        <f>L155/Calculator!$J$6</f>
        <v>127.49230570128131</v>
      </c>
      <c r="M156" s="10">
        <f t="shared" si="10"/>
        <v>24008.266548788277</v>
      </c>
      <c r="N156" s="2"/>
      <c r="O156" s="2">
        <f>Q155*(Calculator!$J$6-1)</f>
        <v>98.284383047952005</v>
      </c>
      <c r="P156" s="2">
        <f>Calculator!$K$9-O156</f>
        <v>90.404622445452375</v>
      </c>
      <c r="Q156" s="2">
        <f t="shared" si="11"/>
        <v>38467.8456396408</v>
      </c>
    </row>
    <row r="157" spans="1:17" ht="16.5">
      <c r="A157" s="2">
        <v>155</v>
      </c>
      <c r="B157" s="2">
        <f>B156/Calculator!$J$5</f>
        <v>0.42430889658473631</v>
      </c>
      <c r="C157" s="2">
        <f>C156/Calculator!$J$5</f>
        <v>160.12484743715521</v>
      </c>
      <c r="D157" s="2">
        <f t="shared" si="8"/>
        <v>39171.181167392402</v>
      </c>
      <c r="E157" s="2"/>
      <c r="F157" s="7">
        <f>H156*(Calculator!$J$5-1)</f>
        <v>142.84702525026213</v>
      </c>
      <c r="G157" s="7">
        <f>Calculator!$E$9-F157</f>
        <v>234.53098573654663</v>
      </c>
      <c r="H157" s="2">
        <f t="shared" si="9"/>
        <v>25521.074197992984</v>
      </c>
      <c r="I157" s="2"/>
      <c r="J157" s="10">
        <v>155</v>
      </c>
      <c r="K157" s="10">
        <f>K156/Calculator!$J$6</f>
        <v>0.6739563638460383</v>
      </c>
      <c r="L157" s="10">
        <f>L156/Calculator!$J$6</f>
        <v>127.16815604005997</v>
      </c>
      <c r="M157" s="10">
        <f t="shared" si="10"/>
        <v>24135.434704828338</v>
      </c>
      <c r="N157" s="2"/>
      <c r="O157" s="2">
        <f>Q156*(Calculator!$J$6-1)</f>
        <v>98.053943064774884</v>
      </c>
      <c r="P157" s="2">
        <f>Calculator!$K$9-O157</f>
        <v>90.635062428629496</v>
      </c>
      <c r="Q157" s="2">
        <f t="shared" si="11"/>
        <v>38377.210577212172</v>
      </c>
    </row>
    <row r="158" spans="1:17" ht="16.5">
      <c r="A158" s="8">
        <v>156</v>
      </c>
      <c r="B158" s="8">
        <f>B157/Calculator!$J$5</f>
        <v>0.42196855349491508</v>
      </c>
      <c r="C158" s="8">
        <f>C157/Calculator!$J$5</f>
        <v>159.24165341689175</v>
      </c>
      <c r="D158" s="8">
        <f t="shared" si="8"/>
        <v>39330.422820809297</v>
      </c>
      <c r="E158" s="8">
        <v>13</v>
      </c>
      <c r="F158" s="9">
        <f>H157*(Calculator!$J$5-1)</f>
        <v>141.54625777062077</v>
      </c>
      <c r="G158" s="9">
        <f>Calculator!$E$9-F158</f>
        <v>235.83175321618799</v>
      </c>
      <c r="H158" s="8">
        <f t="shared" si="9"/>
        <v>25285.242444776795</v>
      </c>
      <c r="I158" s="2"/>
      <c r="J158" s="8">
        <v>156</v>
      </c>
      <c r="K158" s="8">
        <f>K157/Calculator!$J$6</f>
        <v>0.67224282728540441</v>
      </c>
      <c r="L158" s="8">
        <f>L157/Calculator!$J$6</f>
        <v>126.84483053055737</v>
      </c>
      <c r="M158" s="8">
        <f t="shared" si="10"/>
        <v>24262.279535358895</v>
      </c>
      <c r="N158" s="8">
        <v>6</v>
      </c>
      <c r="O158" s="8">
        <f>Q157*(Calculator!$J$6-1)</f>
        <v>97.822915693647801</v>
      </c>
      <c r="P158" s="8">
        <f>Calculator!$K$9-O158</f>
        <v>90.86608979975658</v>
      </c>
      <c r="Q158" s="8">
        <f t="shared" si="11"/>
        <v>38286.344487412418</v>
      </c>
    </row>
    <row r="159" spans="1:17" ht="16.5">
      <c r="A159" s="2">
        <v>157</v>
      </c>
      <c r="B159" s="2">
        <f>B158/Calculator!$J$5</f>
        <v>0.41964111893899964</v>
      </c>
      <c r="C159" s="2">
        <f>C158/Calculator!$J$5</f>
        <v>158.36333079347841</v>
      </c>
      <c r="D159" s="2">
        <f t="shared" si="8"/>
        <v>39488.786151602777</v>
      </c>
      <c r="E159" s="2"/>
      <c r="F159" s="7">
        <f>H158*(Calculator!$J$5-1)</f>
        <v>140.23827590934548</v>
      </c>
      <c r="G159" s="7">
        <f>Calculator!$E$9-F159</f>
        <v>237.13973507746329</v>
      </c>
      <c r="H159" s="2">
        <f t="shared" si="9"/>
        <v>25048.102709699331</v>
      </c>
      <c r="I159" s="2"/>
      <c r="J159" s="10">
        <v>157</v>
      </c>
      <c r="K159" s="10">
        <f>K158/Calculator!$J$6</f>
        <v>0.67053364739784627</v>
      </c>
      <c r="L159" s="10">
        <f>L158/Calculator!$J$6</f>
        <v>126.52232707736471</v>
      </c>
      <c r="M159" s="10">
        <f t="shared" si="10"/>
        <v>24388.801862436259</v>
      </c>
      <c r="N159" s="2"/>
      <c r="O159" s="2">
        <f>Q158*(Calculator!$J$6-1)</f>
        <v>97.591299437327933</v>
      </c>
      <c r="P159" s="2">
        <f>Calculator!$K$9-O159</f>
        <v>91.097706056076447</v>
      </c>
      <c r="Q159" s="2">
        <f t="shared" si="11"/>
        <v>38195.246781356342</v>
      </c>
    </row>
    <row r="160" spans="1:17" ht="16.5">
      <c r="A160" s="2">
        <v>158</v>
      </c>
      <c r="B160" s="2">
        <f>B159/Calculator!$J$5</f>
        <v>0.41732652171792156</v>
      </c>
      <c r="C160" s="2">
        <f>C159/Calculator!$J$5</f>
        <v>157.48985269795239</v>
      </c>
      <c r="D160" s="2">
        <f t="shared" si="8"/>
        <v>39646.276004300729</v>
      </c>
      <c r="E160" s="2"/>
      <c r="F160" s="7">
        <f>H159*(Calculator!$J$5-1)</f>
        <v>138.92303965367208</v>
      </c>
      <c r="G160" s="7">
        <f>Calculator!$E$9-F160</f>
        <v>238.45497133313668</v>
      </c>
      <c r="H160" s="2">
        <f t="shared" si="9"/>
        <v>24809.647738366195</v>
      </c>
      <c r="I160" s="2"/>
      <c r="J160" s="10">
        <v>158</v>
      </c>
      <c r="K160" s="10">
        <f>K159/Calculator!$J$6</f>
        <v>0.66882881310650644</v>
      </c>
      <c r="L160" s="10">
        <f>L159/Calculator!$J$6</f>
        <v>126.20064359040074</v>
      </c>
      <c r="M160" s="10">
        <f t="shared" si="10"/>
        <v>24515.00250602666</v>
      </c>
      <c r="N160" s="2"/>
      <c r="O160" s="2">
        <f>Q159*(Calculator!$J$6-1)</f>
        <v>97.359092794756066</v>
      </c>
      <c r="P160" s="2">
        <f>Calculator!$K$9-O160</f>
        <v>91.329912698648315</v>
      </c>
      <c r="Q160" s="2">
        <f t="shared" si="11"/>
        <v>38103.916868657696</v>
      </c>
    </row>
    <row r="161" spans="1:17" ht="16.5">
      <c r="A161" s="2">
        <v>159</v>
      </c>
      <c r="B161" s="2">
        <f>B160/Calculator!$J$5</f>
        <v>0.41502469102532236</v>
      </c>
      <c r="C161" s="2">
        <f>C160/Calculator!$J$5</f>
        <v>156.6211924095509</v>
      </c>
      <c r="D161" s="2">
        <f t="shared" si="8"/>
        <v>39802.897196710277</v>
      </c>
      <c r="E161" s="2"/>
      <c r="F161" s="7">
        <f>H160*(Calculator!$J$5-1)</f>
        <v>137.60050876891563</v>
      </c>
      <c r="G161" s="7">
        <f>Calculator!$E$9-F161</f>
        <v>239.77750221789313</v>
      </c>
      <c r="H161" s="2">
        <f t="shared" si="9"/>
        <v>24569.870236148301</v>
      </c>
      <c r="I161" s="2"/>
      <c r="J161" s="10">
        <v>159</v>
      </c>
      <c r="K161" s="10">
        <f>K160/Calculator!$J$6</f>
        <v>0.66712831336269041</v>
      </c>
      <c r="L161" s="10">
        <f>L160/Calculator!$J$6</f>
        <v>125.87977798489831</v>
      </c>
      <c r="M161" s="10">
        <f t="shared" si="10"/>
        <v>24640.882284011557</v>
      </c>
      <c r="N161" s="2"/>
      <c r="O161" s="2">
        <f>Q160*(Calculator!$J$6-1)</f>
        <v>97.126294261046766</v>
      </c>
      <c r="P161" s="2">
        <f>Calculator!$K$9-O161</f>
        <v>91.562711232357614</v>
      </c>
      <c r="Q161" s="2">
        <f t="shared" si="11"/>
        <v>38012.35415742534</v>
      </c>
    </row>
    <row r="162" spans="1:17" ht="16.5">
      <c r="A162" s="2">
        <v>160</v>
      </c>
      <c r="B162" s="2">
        <f>B161/Calculator!$J$5</f>
        <v>0.41273555644538712</v>
      </c>
      <c r="C162" s="2">
        <f>C161/Calculator!$J$5</f>
        <v>155.7573233548938</v>
      </c>
      <c r="D162" s="2">
        <f t="shared" si="8"/>
        <v>39958.654520065174</v>
      </c>
      <c r="E162" s="2"/>
      <c r="F162" s="7">
        <f>H161*(Calculator!$J$5-1)</f>
        <v>136.27064279723962</v>
      </c>
      <c r="G162" s="7">
        <f>Calculator!$E$9-F162</f>
        <v>241.10736818956914</v>
      </c>
      <c r="H162" s="2">
        <f t="shared" si="9"/>
        <v>24328.762867958732</v>
      </c>
      <c r="I162" s="2"/>
      <c r="J162" s="10">
        <v>160</v>
      </c>
      <c r="K162" s="10">
        <f>K161/Calculator!$J$6</f>
        <v>0.66543213714579497</v>
      </c>
      <c r="L162" s="10">
        <f>L161/Calculator!$J$6</f>
        <v>125.55972818139074</v>
      </c>
      <c r="M162" s="10">
        <f t="shared" si="10"/>
        <v>24766.442012192947</v>
      </c>
      <c r="N162" s="2"/>
      <c r="O162" s="2">
        <f>Q161*(Calculator!$J$6-1)</f>
        <v>96.892902327478694</v>
      </c>
      <c r="P162" s="2">
        <f>Calculator!$K$9-O162</f>
        <v>91.796103165925686</v>
      </c>
      <c r="Q162" s="2">
        <f t="shared" si="11"/>
        <v>37920.558054259411</v>
      </c>
    </row>
    <row r="163" spans="1:17" ht="16.5">
      <c r="A163" s="2">
        <v>161</v>
      </c>
      <c r="B163" s="2">
        <f>B162/Calculator!$J$5</f>
        <v>0.41045904795069055</v>
      </c>
      <c r="C163" s="2">
        <f>C162/Calculator!$J$5</f>
        <v>154.89821910717063</v>
      </c>
      <c r="D163" s="2">
        <f t="shared" si="8"/>
        <v>40113.552739172344</v>
      </c>
      <c r="E163" s="2"/>
      <c r="F163" s="7">
        <f>H162*(Calculator!$J$5-1)</f>
        <v>134.93340105641821</v>
      </c>
      <c r="G163" s="7">
        <f>Calculator!$E$9-F163</f>
        <v>242.44460993039056</v>
      </c>
      <c r="H163" s="2">
        <f t="shared" si="9"/>
        <v>24086.318258028343</v>
      </c>
      <c r="I163" s="2"/>
      <c r="J163" s="10">
        <v>161</v>
      </c>
      <c r="K163" s="10">
        <f>K162/Calculator!$J$6</f>
        <v>0.66374027346323683</v>
      </c>
      <c r="L163" s="10">
        <f>L162/Calculator!$J$6</f>
        <v>125.24049210569842</v>
      </c>
      <c r="M163" s="10">
        <f t="shared" si="10"/>
        <v>24891.682504298646</v>
      </c>
      <c r="N163" s="2"/>
      <c r="O163" s="2">
        <f>Q162*(Calculator!$J$6-1)</f>
        <v>96.658915481484783</v>
      </c>
      <c r="P163" s="2">
        <f>Calculator!$K$9-O163</f>
        <v>92.030090011919597</v>
      </c>
      <c r="Q163" s="2">
        <f t="shared" si="11"/>
        <v>37828.527964247492</v>
      </c>
    </row>
    <row r="164" spans="1:17" ht="16.5">
      <c r="A164" s="2">
        <v>162</v>
      </c>
      <c r="B164" s="2">
        <f>B163/Calculator!$J$5</f>
        <v>0.40819509590005482</v>
      </c>
      <c r="C164" s="2">
        <f>C163/Calculator!$J$5</f>
        <v>154.04385338533223</v>
      </c>
      <c r="D164" s="2">
        <f t="shared" si="8"/>
        <v>40267.596592557675</v>
      </c>
      <c r="E164" s="2"/>
      <c r="F164" s="7">
        <f>H163*(Calculator!$J$5-1)</f>
        <v>133.58874263859175</v>
      </c>
      <c r="G164" s="7">
        <f>Calculator!$E$9-F164</f>
        <v>243.78926834821701</v>
      </c>
      <c r="H164" s="2">
        <f t="shared" si="9"/>
        <v>23842.528989680126</v>
      </c>
      <c r="I164" s="2"/>
      <c r="J164" s="10">
        <v>162</v>
      </c>
      <c r="K164" s="10">
        <f>K163/Calculator!$J$6</f>
        <v>0.66205271135038135</v>
      </c>
      <c r="L164" s="10">
        <f>L163/Calculator!$J$6</f>
        <v>124.92206768891538</v>
      </c>
      <c r="M164" s="10">
        <f t="shared" si="10"/>
        <v>25016.604571987562</v>
      </c>
      <c r="N164" s="2"/>
      <c r="O164" s="2">
        <f>Q163*(Calculator!$J$6-1)</f>
        <v>96.424332206642489</v>
      </c>
      <c r="P164" s="2">
        <f>Calculator!$K$9-O164</f>
        <v>92.264673286761891</v>
      </c>
      <c r="Q164" s="2">
        <f t="shared" si="11"/>
        <v>37736.263290960727</v>
      </c>
    </row>
    <row r="165" spans="1:17" ht="16.5">
      <c r="A165" s="2">
        <v>163</v>
      </c>
      <c r="B165" s="2">
        <f>B164/Calculator!$J$5</f>
        <v>0.40594363103641906</v>
      </c>
      <c r="C165" s="2">
        <f>C164/Calculator!$J$5</f>
        <v>153.19420005328666</v>
      </c>
      <c r="D165" s="2">
        <f t="shared" si="8"/>
        <v>40420.790792610962</v>
      </c>
      <c r="E165" s="2"/>
      <c r="F165" s="7">
        <f>H164*(Calculator!$J$5-1)</f>
        <v>132.23662640901546</v>
      </c>
      <c r="G165" s="7">
        <f>Calculator!$E$9-F165</f>
        <v>245.1413845777933</v>
      </c>
      <c r="H165" s="2">
        <f t="shared" si="9"/>
        <v>23597.387605102333</v>
      </c>
      <c r="I165" s="2"/>
      <c r="J165" s="10">
        <v>163</v>
      </c>
      <c r="K165" s="10">
        <f>K164/Calculator!$J$6</f>
        <v>0.66036943987047159</v>
      </c>
      <c r="L165" s="10">
        <f>L164/Calculator!$J$6</f>
        <v>124.60445286739581</v>
      </c>
      <c r="M165" s="10">
        <f t="shared" si="10"/>
        <v>25141.209024854958</v>
      </c>
      <c r="N165" s="2"/>
      <c r="O165" s="2">
        <f>Q164*(Calculator!$J$6-1)</f>
        <v>96.18915098266389</v>
      </c>
      <c r="P165" s="2">
        <f>Calculator!$K$9-O165</f>
        <v>92.499854510740491</v>
      </c>
      <c r="Q165" s="2">
        <f t="shared" si="11"/>
        <v>37643.76343644999</v>
      </c>
    </row>
    <row r="166" spans="1:17" ht="16.5">
      <c r="A166" s="2">
        <v>164</v>
      </c>
      <c r="B166" s="2">
        <f>B165/Calculator!$J$5</f>
        <v>0.40370458448472063</v>
      </c>
      <c r="C166" s="2">
        <f>C165/Calculator!$J$5</f>
        <v>152.34923311909984</v>
      </c>
      <c r="D166" s="2">
        <f t="shared" si="8"/>
        <v>40573.140025730063</v>
      </c>
      <c r="E166" s="2"/>
      <c r="F166" s="7">
        <f>H165*(Calculator!$J$5-1)</f>
        <v>130.87701100480083</v>
      </c>
      <c r="G166" s="7">
        <f>Calculator!$E$9-F166</f>
        <v>246.50099998200793</v>
      </c>
      <c r="H166" s="2">
        <f t="shared" si="9"/>
        <v>23350.886605120326</v>
      </c>
      <c r="I166" s="2"/>
      <c r="J166" s="10">
        <v>164</v>
      </c>
      <c r="K166" s="10">
        <f>K165/Calculator!$J$6</f>
        <v>0.65869044811455746</v>
      </c>
      <c r="L166" s="10">
        <f>L165/Calculator!$J$6</f>
        <v>124.28764558274074</v>
      </c>
      <c r="M166" s="10">
        <f t="shared" si="10"/>
        <v>25265.496670437697</v>
      </c>
      <c r="N166" s="2"/>
      <c r="O166" s="2">
        <f>Q165*(Calculator!$J$6-1)</f>
        <v>95.95337028538593</v>
      </c>
      <c r="P166" s="2">
        <f>Calculator!$K$9-O166</f>
        <v>92.735635208018451</v>
      </c>
      <c r="Q166" s="2">
        <f t="shared" si="11"/>
        <v>37551.027801241973</v>
      </c>
    </row>
    <row r="167" spans="1:17" ht="16.5">
      <c r="A167" s="2">
        <v>165</v>
      </c>
      <c r="B167" s="2">
        <f>B166/Calculator!$J$5</f>
        <v>0.40147788774978832</v>
      </c>
      <c r="C167" s="2">
        <f>C166/Calculator!$J$5</f>
        <v>151.50892673420026</v>
      </c>
      <c r="D167" s="2">
        <f t="shared" si="8"/>
        <v>40724.64895246426</v>
      </c>
      <c r="E167" s="2"/>
      <c r="F167" s="7">
        <f>H166*(Calculator!$J$5-1)</f>
        <v>129.50985483365062</v>
      </c>
      <c r="G167" s="7">
        <f>Calculator!$E$9-F167</f>
        <v>247.86815615315814</v>
      </c>
      <c r="H167" s="2">
        <f t="shared" si="9"/>
        <v>23103.018448967166</v>
      </c>
      <c r="I167" s="2"/>
      <c r="J167" s="10">
        <v>165</v>
      </c>
      <c r="K167" s="10">
        <f>K166/Calculator!$J$6</f>
        <v>0.65701572520142471</v>
      </c>
      <c r="L167" s="10">
        <f>L166/Calculator!$J$6</f>
        <v>123.97164378178469</v>
      </c>
      <c r="M167" s="10">
        <f t="shared" si="10"/>
        <v>25389.468314219481</v>
      </c>
      <c r="N167" s="2"/>
      <c r="O167" s="2">
        <f>Q166*(Calculator!$J$6-1)</f>
        <v>95.716988586760408</v>
      </c>
      <c r="P167" s="2">
        <f>Calculator!$K$9-O167</f>
        <v>92.972016906643972</v>
      </c>
      <c r="Q167" s="2">
        <f t="shared" si="11"/>
        <v>37458.055784335331</v>
      </c>
    </row>
    <row r="168" spans="1:17" ht="16.5">
      <c r="A168" s="2">
        <v>166</v>
      </c>
      <c r="B168" s="2">
        <f>B167/Calculator!$J$5</f>
        <v>0.39926347271424689</v>
      </c>
      <c r="C168" s="2">
        <f>C167/Calculator!$J$5</f>
        <v>150.67325519258836</v>
      </c>
      <c r="D168" s="2">
        <f t="shared" si="8"/>
        <v>40875.322207656849</v>
      </c>
      <c r="E168" s="2"/>
      <c r="F168" s="7">
        <f>H167*(Calculator!$J$5-1)</f>
        <v>128.13511607258613</v>
      </c>
      <c r="G168" s="7">
        <f>Calculator!$E$9-F168</f>
        <v>249.24289491422263</v>
      </c>
      <c r="H168" s="2">
        <f t="shared" si="9"/>
        <v>22853.775554052943</v>
      </c>
      <c r="I168" s="2"/>
      <c r="J168" s="10">
        <v>166</v>
      </c>
      <c r="K168" s="10">
        <f>K167/Calculator!$J$6</f>
        <v>0.6553452602775246</v>
      </c>
      <c r="L168" s="10">
        <f>L167/Calculator!$J$6</f>
        <v>123.65644541658237</v>
      </c>
      <c r="M168" s="10">
        <f t="shared" si="10"/>
        <v>25513.124759636063</v>
      </c>
      <c r="N168" s="2"/>
      <c r="O168" s="2">
        <f>Q167*(Calculator!$J$6-1)</f>
        <v>95.480004354844198</v>
      </c>
      <c r="P168" s="2">
        <f>Calculator!$K$9-O168</f>
        <v>93.209001138560183</v>
      </c>
      <c r="Q168" s="2">
        <f t="shared" si="11"/>
        <v>37364.846783196772</v>
      </c>
    </row>
    <row r="169" spans="1:17" ht="16.5">
      <c r="A169" s="2">
        <v>167</v>
      </c>
      <c r="B169" s="2">
        <f>B168/Calculator!$J$5</f>
        <v>0.39706127163643329</v>
      </c>
      <c r="C169" s="2">
        <f>C168/Calculator!$J$5</f>
        <v>149.84219293005006</v>
      </c>
      <c r="D169" s="2">
        <f t="shared" si="8"/>
        <v>41025.164400586902</v>
      </c>
      <c r="E169" s="2"/>
      <c r="F169" s="7">
        <f>H168*(Calculator!$J$5-1)</f>
        <v>126.7527526666681</v>
      </c>
      <c r="G169" s="7">
        <f>Calculator!$E$9-F169</f>
        <v>250.62525832014066</v>
      </c>
      <c r="H169" s="2">
        <f t="shared" si="9"/>
        <v>22603.150295732801</v>
      </c>
      <c r="I169" s="2"/>
      <c r="J169" s="10">
        <v>167</v>
      </c>
      <c r="K169" s="10">
        <f>K168/Calculator!$J$6</f>
        <v>0.65367904251690379</v>
      </c>
      <c r="L169" s="10">
        <f>L168/Calculator!$J$6</f>
        <v>123.34204844439539</v>
      </c>
      <c r="M169" s="10">
        <f t="shared" si="10"/>
        <v>25636.466808080459</v>
      </c>
      <c r="N169" s="2"/>
      <c r="O169" s="2">
        <f>Q168*(Calculator!$J$6-1)</f>
        <v>95.242416053789299</v>
      </c>
      <c r="P169" s="2">
        <f>Calculator!$K$9-O169</f>
        <v>93.446589439615082</v>
      </c>
      <c r="Q169" s="2">
        <f t="shared" si="11"/>
        <v>37271.400193757159</v>
      </c>
    </row>
    <row r="170" spans="1:17" ht="16.5">
      <c r="A170" s="8">
        <v>168</v>
      </c>
      <c r="B170" s="8">
        <f>B169/Calculator!$J$5</f>
        <v>0.39487121714832435</v>
      </c>
      <c r="C170" s="8">
        <f>C169/Calculator!$J$5</f>
        <v>149.01571452337478</v>
      </c>
      <c r="D170" s="8">
        <f t="shared" si="8"/>
        <v>41174.180115110277</v>
      </c>
      <c r="E170" s="8">
        <v>14</v>
      </c>
      <c r="F170" s="9">
        <f>H169*(Calculator!$J$5-1)</f>
        <v>125.36272232770999</v>
      </c>
      <c r="G170" s="9">
        <f>Calculator!$E$9-F170</f>
        <v>252.01528865909876</v>
      </c>
      <c r="H170" s="8">
        <f t="shared" si="9"/>
        <v>22351.135007073703</v>
      </c>
      <c r="I170" s="2"/>
      <c r="J170" s="10">
        <v>168</v>
      </c>
      <c r="K170" s="10">
        <f>K169/Calculator!$J$6</f>
        <v>0.65201706112113378</v>
      </c>
      <c r="L170" s="10">
        <f>L169/Calculator!$J$6</f>
        <v>123.02845082767901</v>
      </c>
      <c r="M170" s="10">
        <f t="shared" si="10"/>
        <v>25759.495258908137</v>
      </c>
      <c r="N170" s="2"/>
      <c r="O170" s="2">
        <f>Q169*(Calculator!$J$6-1)</f>
        <v>95.004222143832791</v>
      </c>
      <c r="P170" s="2">
        <f>Calculator!$K$9-O170</f>
        <v>93.684783349571589</v>
      </c>
      <c r="Q170" s="2">
        <f t="shared" si="11"/>
        <v>37177.715410407589</v>
      </c>
    </row>
    <row r="171" spans="1:17" ht="16.5">
      <c r="A171" s="2">
        <v>169</v>
      </c>
      <c r="B171" s="2">
        <f>B170/Calculator!$J$5</f>
        <v>0.39269324225347596</v>
      </c>
      <c r="C171" s="2">
        <f>C170/Calculator!$J$5</f>
        <v>148.19379468957769</v>
      </c>
      <c r="D171" s="2">
        <f t="shared" si="8"/>
        <v>41322.373909799855</v>
      </c>
      <c r="E171" s="2"/>
      <c r="F171" s="7">
        <f>H170*(Calculator!$J$5-1)</f>
        <v>123.96498253298444</v>
      </c>
      <c r="G171" s="7">
        <f>Calculator!$E$9-F171</f>
        <v>253.41302845382432</v>
      </c>
      <c r="H171" s="2">
        <f t="shared" si="9"/>
        <v>22097.721978619877</v>
      </c>
      <c r="I171" s="2"/>
      <c r="J171" s="10">
        <v>169</v>
      </c>
      <c r="K171" s="10">
        <f>K170/Calculator!$J$6</f>
        <v>0.65035930531924124</v>
      </c>
      <c r="L171" s="10">
        <f>L170/Calculator!$J$6</f>
        <v>122.715650534069</v>
      </c>
      <c r="M171" s="10">
        <f t="shared" si="10"/>
        <v>25882.210909442205</v>
      </c>
      <c r="N171" s="2"/>
      <c r="O171" s="2">
        <f>Q170*(Calculator!$J$6-1)</f>
        <v>94.765421081286974</v>
      </c>
      <c r="P171" s="2">
        <f>Calculator!$K$9-O171</f>
        <v>93.923584412117407</v>
      </c>
      <c r="Q171" s="2">
        <f t="shared" si="11"/>
        <v>37083.791825995475</v>
      </c>
    </row>
    <row r="172" spans="1:17" ht="16.5">
      <c r="A172" s="2">
        <v>170</v>
      </c>
      <c r="B172" s="2">
        <f>B171/Calculator!$J$5</f>
        <v>0.39052728032497352</v>
      </c>
      <c r="C172" s="2">
        <f>C171/Calculator!$J$5</f>
        <v>147.3764082851263</v>
      </c>
      <c r="D172" s="2">
        <f t="shared" si="8"/>
        <v>41469.750318084982</v>
      </c>
      <c r="E172" s="2"/>
      <c r="F172" s="7">
        <f>H171*(Calculator!$J$5-1)</f>
        <v>122.55949052392239</v>
      </c>
      <c r="G172" s="7">
        <f>Calculator!$E$9-F172</f>
        <v>254.81852046288637</v>
      </c>
      <c r="H172" s="2">
        <f t="shared" si="9"/>
        <v>21842.90345815699</v>
      </c>
      <c r="I172" s="2"/>
      <c r="J172" s="10">
        <v>170</v>
      </c>
      <c r="K172" s="10">
        <f>K171/Calculator!$J$6</f>
        <v>0.64870576436763805</v>
      </c>
      <c r="L172" s="10">
        <f>L171/Calculator!$J$6</f>
        <v>122.40364553636837</v>
      </c>
      <c r="M172" s="10">
        <f t="shared" si="10"/>
        <v>26004.614554978572</v>
      </c>
      <c r="N172" s="2"/>
      <c r="O172" s="2">
        <f>Q171*(Calculator!$J$6-1)</f>
        <v>94.526011318529314</v>
      </c>
      <c r="P172" s="2">
        <f>Calculator!$K$9-O172</f>
        <v>94.162994174875067</v>
      </c>
      <c r="Q172" s="2">
        <f t="shared" si="11"/>
        <v>36989.628831820599</v>
      </c>
    </row>
    <row r="173" spans="1:17" ht="16.5">
      <c r="A173" s="2">
        <v>171</v>
      </c>
      <c r="B173" s="2">
        <f>B172/Calculator!$J$5</f>
        <v>0.38837326510339382</v>
      </c>
      <c r="C173" s="2">
        <f>C172/Calculator!$J$5</f>
        <v>146.56353030517124</v>
      </c>
      <c r="D173" s="2">
        <f t="shared" si="8"/>
        <v>41616.313848390149</v>
      </c>
      <c r="E173" s="2"/>
      <c r="F173" s="7">
        <f>H172*(Calculator!$J$5-1)</f>
        <v>121.14620330480508</v>
      </c>
      <c r="G173" s="7">
        <f>Calculator!$E$9-F173</f>
        <v>256.2318076820037</v>
      </c>
      <c r="H173" s="2">
        <f t="shared" si="9"/>
        <v>21586.671650474986</v>
      </c>
      <c r="I173" s="2"/>
      <c r="J173" s="10">
        <v>171</v>
      </c>
      <c r="K173" s="10">
        <f>K172/Calculator!$J$6</f>
        <v>0.64705642755005166</v>
      </c>
      <c r="L173" s="10">
        <f>L172/Calculator!$J$6</f>
        <v>122.09243381253434</v>
      </c>
      <c r="M173" s="10">
        <f t="shared" si="10"/>
        <v>26126.706988791106</v>
      </c>
      <c r="N173" s="2"/>
      <c r="O173" s="2">
        <f>Q172*(Calculator!$J$6-1)</f>
        <v>94.285991303992347</v>
      </c>
      <c r="P173" s="2">
        <f>Calculator!$K$9-O173</f>
        <v>94.403014189412033</v>
      </c>
      <c r="Q173" s="2">
        <f t="shared" si="11"/>
        <v>36895.225817631188</v>
      </c>
    </row>
    <row r="174" spans="1:17" ht="16.5">
      <c r="A174" s="2">
        <v>172</v>
      </c>
      <c r="B174" s="2">
        <f>B173/Calculator!$J$5</f>
        <v>0.38623113069477788</v>
      </c>
      <c r="C174" s="2">
        <f>C173/Calculator!$J$5</f>
        <v>145.75513588278136</v>
      </c>
      <c r="D174" s="2">
        <f t="shared" si="8"/>
        <v>41762.068984272933</v>
      </c>
      <c r="E174" s="2"/>
      <c r="F174" s="7">
        <f>H173*(Calculator!$J$5-1)</f>
        <v>119.72507764144875</v>
      </c>
      <c r="G174" s="7">
        <f>Calculator!$E$9-F174</f>
        <v>257.65293334536</v>
      </c>
      <c r="H174" s="2">
        <f t="shared" si="9"/>
        <v>21329.018717129627</v>
      </c>
      <c r="I174" s="2"/>
      <c r="J174" s="10">
        <v>172</v>
      </c>
      <c r="K174" s="10">
        <f>K173/Calculator!$J$6</f>
        <v>0.64541128417745575</v>
      </c>
      <c r="L174" s="10">
        <f>L173/Calculator!$J$6</f>
        <v>121.78201334566513</v>
      </c>
      <c r="M174" s="10">
        <f t="shared" si="10"/>
        <v>26248.489002136772</v>
      </c>
      <c r="N174" s="2"/>
      <c r="O174" s="2">
        <f>Q173*(Calculator!$J$6-1)</f>
        <v>94.045359482153785</v>
      </c>
      <c r="P174" s="2">
        <f>Calculator!$K$9-O174</f>
        <v>94.643646011250596</v>
      </c>
      <c r="Q174" s="2">
        <f t="shared" si="11"/>
        <v>36800.582171619935</v>
      </c>
    </row>
    <row r="175" spans="1:17" ht="16.5">
      <c r="A175" s="2">
        <v>173</v>
      </c>
      <c r="B175" s="2">
        <f>B174/Calculator!$J$5</f>
        <v>0.38410081156861542</v>
      </c>
      <c r="C175" s="2">
        <f>C174/Calculator!$J$5</f>
        <v>144.951200288183</v>
      </c>
      <c r="D175" s="2">
        <f t="shared" si="8"/>
        <v>41907.020184561115</v>
      </c>
      <c r="E175" s="2"/>
      <c r="F175" s="7">
        <f>H174*(Calculator!$J$5-1)</f>
        <v>118.29607005988203</v>
      </c>
      <c r="G175" s="7">
        <f>Calculator!$E$9-F175</f>
        <v>259.08194092692673</v>
      </c>
      <c r="H175" s="2">
        <f t="shared" si="9"/>
        <v>21069.9367762027</v>
      </c>
      <c r="I175" s="2"/>
      <c r="J175" s="10">
        <v>173</v>
      </c>
      <c r="K175" s="10">
        <f>K174/Calculator!$J$6</f>
        <v>0.64377032358800068</v>
      </c>
      <c r="L175" s="10">
        <f>L174/Calculator!$J$6</f>
        <v>121.472382123987</v>
      </c>
      <c r="M175" s="10">
        <f t="shared" si="10"/>
        <v>26369.961384260758</v>
      </c>
      <c r="N175" s="2"/>
      <c r="O175" s="2">
        <f>Q174*(Calculator!$J$6-1)</f>
        <v>93.804114293526254</v>
      </c>
      <c r="P175" s="2">
        <f>Calculator!$K$9-O175</f>
        <v>94.884891199878126</v>
      </c>
      <c r="Q175" s="2">
        <f t="shared" si="11"/>
        <v>36705.697280420056</v>
      </c>
    </row>
    <row r="176" spans="1:17" ht="16.5">
      <c r="A176" s="2">
        <v>174</v>
      </c>
      <c r="B176" s="2">
        <f>B175/Calculator!$J$5</f>
        <v>0.38198224255584007</v>
      </c>
      <c r="C176" s="2">
        <f>C175/Calculator!$J$5</f>
        <v>144.15169892800355</v>
      </c>
      <c r="D176" s="2">
        <f t="shared" si="8"/>
        <v>42051.171883489122</v>
      </c>
      <c r="E176" s="2"/>
      <c r="F176" s="7">
        <f>H175*(Calculator!$J$5-1)</f>
        <v>116.85913684501602</v>
      </c>
      <c r="G176" s="7">
        <f>Calculator!$E$9-F176</f>
        <v>260.51887414179271</v>
      </c>
      <c r="H176" s="2">
        <f t="shared" si="9"/>
        <v>20809.417902060908</v>
      </c>
      <c r="I176" s="2"/>
      <c r="J176" s="10">
        <v>174</v>
      </c>
      <c r="K176" s="10">
        <f>K175/Calculator!$J$6</f>
        <v>0.64213353514694493</v>
      </c>
      <c r="L176" s="10">
        <f>L175/Calculator!$J$6</f>
        <v>121.1635381408411</v>
      </c>
      <c r="M176" s="10">
        <f t="shared" si="10"/>
        <v>26491.124922401599</v>
      </c>
      <c r="N176" s="2"/>
      <c r="O176" s="2">
        <f>Q175*(Calculator!$J$6-1)</f>
        <v>93.562254174647308</v>
      </c>
      <c r="P176" s="2">
        <f>Calculator!$K$9-O176</f>
        <v>95.126751318757073</v>
      </c>
      <c r="Q176" s="2">
        <f t="shared" si="11"/>
        <v>36610.5705291013</v>
      </c>
    </row>
    <row r="177" spans="1:17" ht="16.5">
      <c r="A177" s="2">
        <v>175</v>
      </c>
      <c r="B177" s="2">
        <f>B176/Calculator!$J$5</f>
        <v>0.37987535884683576</v>
      </c>
      <c r="C177" s="2">
        <f>C176/Calculator!$J$5</f>
        <v>143.35660734451901</v>
      </c>
      <c r="D177" s="2">
        <f t="shared" si="8"/>
        <v>42194.52849083364</v>
      </c>
      <c r="E177" s="2"/>
      <c r="F177" s="7">
        <f>H176*(Calculator!$J$5-1)</f>
        <v>115.4142340393071</v>
      </c>
      <c r="G177" s="7">
        <f>Calculator!$E$9-F177</f>
        <v>261.96377694750163</v>
      </c>
      <c r="H177" s="2">
        <f t="shared" si="9"/>
        <v>20547.454125113407</v>
      </c>
      <c r="I177" s="2"/>
      <c r="J177" s="10">
        <v>175</v>
      </c>
      <c r="K177" s="10">
        <f>K176/Calculator!$J$6</f>
        <v>0.64050090824658557</v>
      </c>
      <c r="L177" s="10">
        <f>L176/Calculator!$J$6</f>
        <v>120.85547939467052</v>
      </c>
      <c r="M177" s="10">
        <f t="shared" si="10"/>
        <v>26611.980401796271</v>
      </c>
      <c r="N177" s="2"/>
      <c r="O177" s="2">
        <f>Q176*(Calculator!$J$6-1)</f>
        <v>93.319777558069262</v>
      </c>
      <c r="P177" s="2">
        <f>Calculator!$K$9-O177</f>
        <v>95.369227935335118</v>
      </c>
      <c r="Q177" s="2">
        <f t="shared" si="11"/>
        <v>36515.201301165966</v>
      </c>
    </row>
    <row r="178" spans="1:17" ht="16.5">
      <c r="A178" s="2">
        <v>176</v>
      </c>
      <c r="B178" s="2">
        <f>B177/Calculator!$J$5</f>
        <v>0.37778009598945422</v>
      </c>
      <c r="C178" s="2">
        <f>C177/Calculator!$J$5</f>
        <v>142.56590121490584</v>
      </c>
      <c r="D178" s="2">
        <f t="shared" si="8"/>
        <v>42337.094392048544</v>
      </c>
      <c r="E178" s="2"/>
      <c r="F178" s="7">
        <f>H177*(Calculator!$J$5-1)</f>
        <v>113.96131744141199</v>
      </c>
      <c r="G178" s="7">
        <f>Calculator!$E$9-F178</f>
        <v>263.41669354539675</v>
      </c>
      <c r="H178" s="2">
        <f t="shared" si="9"/>
        <v>20284.037431568009</v>
      </c>
      <c r="I178" s="2"/>
      <c r="J178" s="10">
        <v>176</v>
      </c>
      <c r="K178" s="10">
        <f>K177/Calculator!$J$6</f>
        <v>0.63887243230618995</v>
      </c>
      <c r="L178" s="10">
        <f>L177/Calculator!$J$6</f>
        <v>120.54820388900735</v>
      </c>
      <c r="M178" s="10">
        <f t="shared" si="10"/>
        <v>26732.528605685278</v>
      </c>
      <c r="N178" s="2"/>
      <c r="O178" s="2">
        <f>Q177*(Calculator!$J$6-1)</f>
        <v>93.076682872349039</v>
      </c>
      <c r="P178" s="2">
        <f>Calculator!$K$9-O178</f>
        <v>95.612322621055341</v>
      </c>
      <c r="Q178" s="2">
        <f t="shared" si="11"/>
        <v>36419.588978544911</v>
      </c>
    </row>
    <row r="179" spans="1:17" ht="16.5">
      <c r="A179" s="2">
        <v>177</v>
      </c>
      <c r="B179" s="2">
        <f>B178/Calculator!$J$5</f>
        <v>0.37569638988704318</v>
      </c>
      <c r="C179" s="2">
        <f>C178/Calculator!$J$5</f>
        <v>141.77955635049688</v>
      </c>
      <c r="D179" s="2">
        <f t="shared" si="8"/>
        <v>42478.873948399043</v>
      </c>
      <c r="E179" s="2"/>
      <c r="F179" s="7">
        <f>H178*(Calculator!$J$5-1)</f>
        <v>112.50034260483581</v>
      </c>
      <c r="G179" s="7">
        <f>Calculator!$E$9-F179</f>
        <v>264.87766838197297</v>
      </c>
      <c r="H179" s="2">
        <f t="shared" si="9"/>
        <v>20019.159763186035</v>
      </c>
      <c r="I179" s="2"/>
      <c r="J179" s="10">
        <v>177</v>
      </c>
      <c r="K179" s="10">
        <f>K178/Calculator!$J$6</f>
        <v>0.63724809677192695</v>
      </c>
      <c r="L179" s="10">
        <f>L178/Calculator!$J$6</f>
        <v>120.24170963245967</v>
      </c>
      <c r="M179" s="10">
        <f t="shared" si="10"/>
        <v>26852.770315317739</v>
      </c>
      <c r="N179" s="2"/>
      <c r="O179" s="2">
        <f>Q178*(Calculator!$J$6-1)</f>
        <v>92.832968542037946</v>
      </c>
      <c r="P179" s="2">
        <f>Calculator!$K$9-O179</f>
        <v>95.856036951366434</v>
      </c>
      <c r="Q179" s="2">
        <f t="shared" si="11"/>
        <v>36323.732941593546</v>
      </c>
    </row>
    <row r="180" spans="1:17" ht="16.5">
      <c r="A180" s="2">
        <v>178</v>
      </c>
      <c r="B180" s="2">
        <f>B179/Calculator!$J$5</f>
        <v>0.37362417679648563</v>
      </c>
      <c r="C180" s="2">
        <f>C179/Calculator!$J$5</f>
        <v>140.99754869604143</v>
      </c>
      <c r="D180" s="2">
        <f t="shared" si="8"/>
        <v>42619.871497095082</v>
      </c>
      <c r="E180" s="2"/>
      <c r="F180" s="7">
        <f>H179*(Calculator!$J$5-1)</f>
        <v>111.03126483657226</v>
      </c>
      <c r="G180" s="7">
        <f>Calculator!$E$9-F180</f>
        <v>266.34674615023653</v>
      </c>
      <c r="H180" s="2">
        <f t="shared" si="9"/>
        <v>19752.813017035798</v>
      </c>
      <c r="I180" s="2"/>
      <c r="J180" s="10">
        <v>178</v>
      </c>
      <c r="K180" s="10">
        <f>K179/Calculator!$J$6</f>
        <v>0.63562789111679863</v>
      </c>
      <c r="L180" s="10">
        <f>L179/Calculator!$J$6</f>
        <v>119.93599463869872</v>
      </c>
      <c r="M180" s="10">
        <f t="shared" si="10"/>
        <v>26972.706309956437</v>
      </c>
      <c r="N180" s="2"/>
      <c r="O180" s="2">
        <f>Q179*(Calculator!$J$6-1)</f>
        <v>92.588632987671502</v>
      </c>
      <c r="P180" s="2">
        <f>Calculator!$K$9-O180</f>
        <v>96.100372505732878</v>
      </c>
      <c r="Q180" s="2">
        <f t="shared" si="11"/>
        <v>36227.632569087815</v>
      </c>
    </row>
    <row r="181" spans="1:17" ht="16.5">
      <c r="A181" s="2">
        <v>179</v>
      </c>
      <c r="B181" s="2">
        <f>B180/Calculator!$J$5</f>
        <v>0.37156339332624988</v>
      </c>
      <c r="C181" s="2">
        <f>C180/Calculator!$J$5</f>
        <v>140.21985432896938</v>
      </c>
      <c r="D181" s="2">
        <f t="shared" si="8"/>
        <v>42760.091351424053</v>
      </c>
      <c r="E181" s="2"/>
      <c r="F181" s="7">
        <f>H180*(Calculator!$J$5-1)</f>
        <v>109.55403919573649</v>
      </c>
      <c r="G181" s="7">
        <f>Calculator!$E$9-F181</f>
        <v>267.82397179107227</v>
      </c>
      <c r="H181" s="2">
        <f t="shared" si="9"/>
        <v>19484.989045244725</v>
      </c>
      <c r="I181" s="2"/>
      <c r="J181" s="10">
        <v>179</v>
      </c>
      <c r="K181" s="10">
        <f>K180/Calculator!$J$6</f>
        <v>0.63401180484057185</v>
      </c>
      <c r="L181" s="10">
        <f>L180/Calculator!$J$6</f>
        <v>119.63105692644595</v>
      </c>
      <c r="M181" s="10">
        <f t="shared" si="10"/>
        <v>27092.337366882883</v>
      </c>
      <c r="N181" s="2"/>
      <c r="O181" s="2">
        <f>Q180*(Calculator!$J$6-1)</f>
        <v>92.343674625759235</v>
      </c>
      <c r="P181" s="2">
        <f>Calculator!$K$9-O181</f>
        <v>96.345330867645146</v>
      </c>
      <c r="Q181" s="2">
        <f t="shared" si="11"/>
        <v>36131.287238220168</v>
      </c>
    </row>
    <row r="182" spans="1:17" ht="16.5">
      <c r="A182" s="8">
        <v>180</v>
      </c>
      <c r="B182" s="8">
        <f>B181/Calculator!$J$5</f>
        <v>0.36951397643445028</v>
      </c>
      <c r="C182" s="8">
        <f>C181/Calculator!$J$5</f>
        <v>139.44644945865929</v>
      </c>
      <c r="D182" s="8">
        <f t="shared" si="8"/>
        <v>42899.53780088271</v>
      </c>
      <c r="E182" s="8">
        <v>15</v>
      </c>
      <c r="F182" s="9">
        <f>H181*(Calculator!$J$5-1)</f>
        <v>108.06862049219023</v>
      </c>
      <c r="G182" s="9">
        <f>Calculator!$E$9-F182</f>
        <v>269.30939049461853</v>
      </c>
      <c r="H182" s="8">
        <f t="shared" si="9"/>
        <v>19215.679654750107</v>
      </c>
      <c r="I182" s="2"/>
      <c r="J182" s="10">
        <v>180</v>
      </c>
      <c r="K182" s="10">
        <f>K181/Calculator!$J$6</f>
        <v>0.63239982746971046</v>
      </c>
      <c r="L182" s="10">
        <f>L181/Calculator!$J$6</f>
        <v>119.32689451946025</v>
      </c>
      <c r="M182" s="10">
        <f t="shared" si="10"/>
        <v>27211.664261402344</v>
      </c>
      <c r="N182" s="2"/>
      <c r="O182" s="2">
        <f>Q181*(Calculator!$J$6-1)</f>
        <v>92.098091868774318</v>
      </c>
      <c r="P182" s="2">
        <f>Calculator!$K$9-O182</f>
        <v>96.590913624630062</v>
      </c>
      <c r="Q182" s="2">
        <f t="shared" si="11"/>
        <v>36034.696324595534</v>
      </c>
    </row>
    <row r="183" spans="1:17" ht="16.5">
      <c r="A183" s="2">
        <v>181</v>
      </c>
      <c r="B183" s="2">
        <f>B182/Calculator!$J$5</f>
        <v>0.36747586342691868</v>
      </c>
      <c r="C183" s="2">
        <f>C182/Calculator!$J$5</f>
        <v>138.67731042571069</v>
      </c>
      <c r="D183" s="2">
        <f t="shared" si="8"/>
        <v>43038.215111308418</v>
      </c>
      <c r="E183" s="2"/>
      <c r="F183" s="7">
        <f>H182*(Calculator!$J$5-1)</f>
        <v>106.57496328515943</v>
      </c>
      <c r="G183" s="7">
        <f>Calculator!$E$9-F183</f>
        <v>270.80304770164935</v>
      </c>
      <c r="H183" s="2">
        <f t="shared" si="9"/>
        <v>18944.876607048456</v>
      </c>
      <c r="I183" s="2"/>
      <c r="J183" s="10">
        <v>181</v>
      </c>
      <c r="K183" s="10">
        <f>K182/Calculator!$J$6</f>
        <v>0.63079194855730736</v>
      </c>
      <c r="L183" s="10">
        <f>L182/Calculator!$J$6</f>
        <v>119.02350544652509</v>
      </c>
      <c r="M183" s="10">
        <f t="shared" si="10"/>
        <v>27330.687766848871</v>
      </c>
      <c r="N183" s="2"/>
      <c r="O183" s="2">
        <f>Q182*(Calculator!$J$6-1)</f>
        <v>91.851883125143388</v>
      </c>
      <c r="P183" s="2">
        <f>Calculator!$K$9-O183</f>
        <v>96.837122368260992</v>
      </c>
      <c r="Q183" s="2">
        <f t="shared" si="11"/>
        <v>35937.859202227271</v>
      </c>
    </row>
    <row r="184" spans="1:17" ht="16.5">
      <c r="A184" s="2">
        <v>182</v>
      </c>
      <c r="B184" s="2">
        <f>B183/Calculator!$J$5</f>
        <v>0.36544899195528663</v>
      </c>
      <c r="C184" s="2">
        <f>C183/Calculator!$J$5</f>
        <v>137.91241370122029</v>
      </c>
      <c r="D184" s="2">
        <f t="shared" si="8"/>
        <v>43176.127525009637</v>
      </c>
      <c r="E184" s="2"/>
      <c r="F184" s="7">
        <f>H183*(Calculator!$J$5-1)</f>
        <v>105.07302188184413</v>
      </c>
      <c r="G184" s="7">
        <f>Calculator!$E$9-F184</f>
        <v>272.30498910496465</v>
      </c>
      <c r="H184" s="2">
        <f t="shared" si="9"/>
        <v>18672.571617943493</v>
      </c>
      <c r="I184" s="2"/>
      <c r="J184" s="8">
        <v>182</v>
      </c>
      <c r="K184" s="8">
        <f>K183/Calculator!$J$6</f>
        <v>0.62918815768301661</v>
      </c>
      <c r="L184" s="8">
        <f>L183/Calculator!$J$6</f>
        <v>118.72088774143577</v>
      </c>
      <c r="M184" s="8">
        <f t="shared" si="10"/>
        <v>27449.408654590305</v>
      </c>
      <c r="N184" s="8">
        <v>7</v>
      </c>
      <c r="O184" s="8">
        <f>Q183*(Calculator!$J$6-1)</f>
        <v>91.605046799236192</v>
      </c>
      <c r="P184" s="8">
        <f>Calculator!$K$9-O184</f>
        <v>97.083958694168189</v>
      </c>
      <c r="Q184" s="8">
        <f t="shared" si="11"/>
        <v>35840.775243533106</v>
      </c>
    </row>
    <row r="185" spans="1:17" ht="16.5">
      <c r="A185" s="2">
        <v>183</v>
      </c>
      <c r="B185" s="2">
        <f>B184/Calculator!$J$5</f>
        <v>0.36343330001507795</v>
      </c>
      <c r="C185" s="2">
        <f>C184/Calculator!$J$5</f>
        <v>137.1517358860622</v>
      </c>
      <c r="D185" s="2">
        <f t="shared" si="8"/>
        <v>43313.279260895702</v>
      </c>
      <c r="E185" s="2"/>
      <c r="F185" s="7">
        <f>H184*(Calculator!$J$5-1)</f>
        <v>103.5627503360207</v>
      </c>
      <c r="G185" s="7">
        <f>Calculator!$E$9-F185</f>
        <v>273.81526065078805</v>
      </c>
      <c r="H185" s="2">
        <f t="shared" si="9"/>
        <v>18398.756357292707</v>
      </c>
      <c r="I185" s="2"/>
      <c r="J185" s="10">
        <v>183</v>
      </c>
      <c r="K185" s="10">
        <f>K184/Calculator!$J$6</f>
        <v>0.62758844445298612</v>
      </c>
      <c r="L185" s="10">
        <f>L184/Calculator!$J$6</f>
        <v>118.41903944298669</v>
      </c>
      <c r="M185" s="10">
        <f t="shared" si="10"/>
        <v>27567.827694033291</v>
      </c>
      <c r="N185" s="2"/>
      <c r="O185" s="2">
        <f>Q184*(Calculator!$J$6-1)</f>
        <v>91.357581291355217</v>
      </c>
      <c r="P185" s="2">
        <f>Calculator!$K$9-O185</f>
        <v>97.331424202049163</v>
      </c>
      <c r="Q185" s="2">
        <f t="shared" si="11"/>
        <v>35743.443819331056</v>
      </c>
    </row>
    <row r="186" spans="1:17" ht="16.5">
      <c r="A186" s="2">
        <v>184</v>
      </c>
      <c r="B186" s="2">
        <f>B185/Calculator!$J$5</f>
        <v>0.36142872594381203</v>
      </c>
      <c r="C186" s="2">
        <f>C185/Calculator!$J$5</f>
        <v>136.39525371017214</v>
      </c>
      <c r="D186" s="2">
        <f t="shared" si="8"/>
        <v>43449.674514605875</v>
      </c>
      <c r="E186" s="2"/>
      <c r="F186" s="7">
        <f>H185*(Calculator!$J$5-1)</f>
        <v>102.04410244663626</v>
      </c>
      <c r="G186" s="7">
        <f>Calculator!$E$9-F186</f>
        <v>275.3339085401725</v>
      </c>
      <c r="H186" s="2">
        <f t="shared" si="9"/>
        <v>18123.422448752535</v>
      </c>
      <c r="I186" s="2"/>
      <c r="J186" s="10">
        <v>184</v>
      </c>
      <c r="K186" s="10">
        <f>K185/Calculator!$J$6</f>
        <v>0.62599279849979017</v>
      </c>
      <c r="L186" s="10">
        <f>L185/Calculator!$J$6</f>
        <v>118.11795859495858</v>
      </c>
      <c r="M186" s="10">
        <f t="shared" si="10"/>
        <v>27685.945652628248</v>
      </c>
      <c r="N186" s="2"/>
      <c r="O186" s="2">
        <f>Q185*(Calculator!$J$6-1)</f>
        <v>91.109484997725332</v>
      </c>
      <c r="P186" s="2">
        <f>Calculator!$K$9-O186</f>
        <v>97.579520495679049</v>
      </c>
      <c r="Q186" s="2">
        <f t="shared" si="11"/>
        <v>35645.864298835375</v>
      </c>
    </row>
    <row r="187" spans="1:17" ht="16.5">
      <c r="A187" s="2">
        <v>185</v>
      </c>
      <c r="B187" s="2">
        <f>B186/Calculator!$J$5</f>
        <v>0.35943520841911747</v>
      </c>
      <c r="C187" s="2">
        <f>C186/Calculator!$J$5</f>
        <v>135.64294403183555</v>
      </c>
      <c r="D187" s="2">
        <f t="shared" si="8"/>
        <v>43585.317458637714</v>
      </c>
      <c r="E187" s="2"/>
      <c r="F187" s="7">
        <f>H186*(Calculator!$J$5-1)</f>
        <v>100.5170317563953</v>
      </c>
      <c r="G187" s="7">
        <f>Calculator!$E$9-F187</f>
        <v>276.86097923041348</v>
      </c>
      <c r="H187" s="2">
        <f t="shared" si="9"/>
        <v>17846.561469522123</v>
      </c>
      <c r="I187" s="2"/>
      <c r="J187" s="10">
        <v>185</v>
      </c>
      <c r="K187" s="10">
        <f>K186/Calculator!$J$6</f>
        <v>0.62440120948236233</v>
      </c>
      <c r="L187" s="10">
        <f>L186/Calculator!$J$6</f>
        <v>117.8176432461059</v>
      </c>
      <c r="M187" s="10">
        <f t="shared" si="10"/>
        <v>27803.763295874352</v>
      </c>
      <c r="N187" s="2"/>
      <c r="O187" s="2">
        <f>Q186*(Calculator!$J$6-1)</f>
        <v>90.860756310483438</v>
      </c>
      <c r="P187" s="2">
        <f>Calculator!$K$9-O187</f>
        <v>97.828249182920942</v>
      </c>
      <c r="Q187" s="2">
        <f t="shared" si="11"/>
        <v>35548.036049652452</v>
      </c>
    </row>
    <row r="188" spans="1:17" ht="16.5">
      <c r="A188" s="2">
        <v>186</v>
      </c>
      <c r="B188" s="2">
        <f>B187/Calculator!$J$5</f>
        <v>0.35745268645685607</v>
      </c>
      <c r="C188" s="2">
        <f>C187/Calculator!$J$5</f>
        <v>134.89478383697968</v>
      </c>
      <c r="D188" s="2">
        <f t="shared" si="8"/>
        <v>43720.212242474692</v>
      </c>
      <c r="E188" s="2"/>
      <c r="F188" s="7">
        <f>H187*(Calculator!$J$5-1)</f>
        <v>98.981491550338603</v>
      </c>
      <c r="G188" s="7">
        <f>Calculator!$E$9-F188</f>
        <v>278.39651943647016</v>
      </c>
      <c r="H188" s="2">
        <f t="shared" si="9"/>
        <v>17568.164950085651</v>
      </c>
      <c r="I188" s="2"/>
      <c r="J188" s="10">
        <v>186</v>
      </c>
      <c r="K188" s="10">
        <f>K187/Calculator!$J$6</f>
        <v>0.62281366708592834</v>
      </c>
      <c r="L188" s="10">
        <f>L187/Calculator!$J$6</f>
        <v>117.51809145014415</v>
      </c>
      <c r="M188" s="10">
        <f t="shared" si="10"/>
        <v>27921.281387324496</v>
      </c>
      <c r="N188" s="2"/>
      <c r="O188" s="2">
        <f>Q187*(Calculator!$J$6-1)</f>
        <v>90.611393617668014</v>
      </c>
      <c r="P188" s="2">
        <f>Calculator!$K$9-O188</f>
        <v>98.077611875736366</v>
      </c>
      <c r="Q188" s="2">
        <f t="shared" si="11"/>
        <v>35449.958437776717</v>
      </c>
    </row>
    <row r="189" spans="1:17" ht="16.5">
      <c r="A189" s="2">
        <v>187</v>
      </c>
      <c r="B189" s="2">
        <f>B188/Calculator!$J$5</f>
        <v>0.35548109940925743</v>
      </c>
      <c r="C189" s="2">
        <f>C188/Calculator!$J$5</f>
        <v>134.15075023846956</v>
      </c>
      <c r="D189" s="2">
        <f t="shared" si="8"/>
        <v>43854.362992713162</v>
      </c>
      <c r="E189" s="2"/>
      <c r="F189" s="7">
        <f>H188*(Calculator!$J$5-1)</f>
        <v>97.43743485441405</v>
      </c>
      <c r="G189" s="7">
        <f>Calculator!$E$9-F189</f>
        <v>279.94057613239471</v>
      </c>
      <c r="H189" s="2">
        <f t="shared" si="9"/>
        <v>17288.224373953257</v>
      </c>
      <c r="I189" s="2"/>
      <c r="J189" s="10">
        <v>187</v>
      </c>
      <c r="K189" s="10">
        <f>K188/Calculator!$J$6</f>
        <v>0.62123016102193929</v>
      </c>
      <c r="L189" s="10">
        <f>L188/Calculator!$J$6</f>
        <v>117.21930126573729</v>
      </c>
      <c r="M189" s="10">
        <f t="shared" si="10"/>
        <v>28038.500688590233</v>
      </c>
      <c r="N189" s="2"/>
      <c r="O189" s="2">
        <f>Q188*(Calculator!$J$6-1)</f>
        <v>90.361395303208667</v>
      </c>
      <c r="P189" s="2">
        <f>Calculator!$K$9-O189</f>
        <v>98.327610190195713</v>
      </c>
      <c r="Q189" s="2">
        <f t="shared" si="11"/>
        <v>35351.630827586523</v>
      </c>
    </row>
    <row r="190" spans="1:17" ht="16.5">
      <c r="A190" s="2">
        <v>188</v>
      </c>
      <c r="B190" s="2">
        <f>B189/Calculator!$J$5</f>
        <v>0.35352038696306348</v>
      </c>
      <c r="C190" s="2">
        <f>C189/Calculator!$J$5</f>
        <v>133.4108204754078</v>
      </c>
      <c r="D190" s="2">
        <f t="shared" si="8"/>
        <v>43987.773813188571</v>
      </c>
      <c r="E190" s="2"/>
      <c r="F190" s="7">
        <f>H189*(Calculator!$J$5-1)</f>
        <v>95.88481443403974</v>
      </c>
      <c r="G190" s="7">
        <f>Calculator!$E$9-F190</f>
        <v>281.49319655276901</v>
      </c>
      <c r="H190" s="2">
        <f t="shared" si="9"/>
        <v>17006.731177400488</v>
      </c>
      <c r="I190" s="2"/>
      <c r="J190" s="10">
        <v>188</v>
      </c>
      <c r="K190" s="10">
        <f>K189/Calculator!$J$6</f>
        <v>0.61965068102800491</v>
      </c>
      <c r="L190" s="10">
        <f>L189/Calculator!$J$6</f>
        <v>116.92127075648507</v>
      </c>
      <c r="M190" s="10">
        <f t="shared" si="10"/>
        <v>28155.421959346717</v>
      </c>
      <c r="N190" s="2"/>
      <c r="O190" s="2">
        <f>Q189*(Calculator!$J$6-1)</f>
        <v>90.110759746915676</v>
      </c>
      <c r="P190" s="2">
        <f>Calculator!$K$9-O190</f>
        <v>98.578245746488705</v>
      </c>
      <c r="Q190" s="2">
        <f t="shared" si="11"/>
        <v>35253.052581840035</v>
      </c>
    </row>
    <row r="191" spans="1:17" ht="16.5">
      <c r="A191" s="2">
        <v>189</v>
      </c>
      <c r="B191" s="2">
        <f>B190/Calculator!$J$5</f>
        <v>0.35157048913768357</v>
      </c>
      <c r="C191" s="2">
        <f>C190/Calculator!$J$5</f>
        <v>132.67497191243842</v>
      </c>
      <c r="D191" s="2">
        <f t="shared" si="8"/>
        <v>44120.448785101013</v>
      </c>
      <c r="E191" s="2"/>
      <c r="F191" s="7">
        <f>H190*(Calculator!$J$5-1)</f>
        <v>94.323582792658925</v>
      </c>
      <c r="G191" s="7">
        <f>Calculator!$E$9-F191</f>
        <v>283.05442819414986</v>
      </c>
      <c r="H191" s="2">
        <f t="shared" si="9"/>
        <v>16723.676749206337</v>
      </c>
      <c r="I191" s="2"/>
      <c r="J191" s="10">
        <v>189</v>
      </c>
      <c r="K191" s="10">
        <f>K190/Calculator!$J$6</f>
        <v>0.61807521686782707</v>
      </c>
      <c r="L191" s="10">
        <f>L190/Calculator!$J$6</f>
        <v>116.62399799091062</v>
      </c>
      <c r="M191" s="10">
        <f t="shared" si="10"/>
        <v>28272.045957337628</v>
      </c>
      <c r="N191" s="2"/>
      <c r="O191" s="2">
        <f>Q190*(Calculator!$J$6-1)</f>
        <v>89.859485324469432</v>
      </c>
      <c r="P191" s="2">
        <f>Calculator!$K$9-O191</f>
        <v>98.829520168934948</v>
      </c>
      <c r="Q191" s="2">
        <f t="shared" si="11"/>
        <v>35154.223061671102</v>
      </c>
    </row>
    <row r="192" spans="1:17" ht="16.5">
      <c r="A192" s="2">
        <v>190</v>
      </c>
      <c r="B192" s="2">
        <f>B191/Calculator!$J$5</f>
        <v>0.34963134628335946</v>
      </c>
      <c r="C192" s="2">
        <f>C191/Calculator!$J$5</f>
        <v>131.94318203905431</v>
      </c>
      <c r="D192" s="2">
        <f t="shared" si="8"/>
        <v>44252.391967140065</v>
      </c>
      <c r="E192" s="2"/>
      <c r="F192" s="7">
        <f>H191*(Calculator!$J$5-1)</f>
        <v>92.753692170287081</v>
      </c>
      <c r="G192" s="7">
        <f>Calculator!$E$9-F192</f>
        <v>284.62431881652168</v>
      </c>
      <c r="H192" s="2">
        <f t="shared" si="9"/>
        <v>16439.052430389816</v>
      </c>
      <c r="I192" s="2"/>
      <c r="J192" s="10">
        <v>190</v>
      </c>
      <c r="K192" s="10">
        <f>K191/Calculator!$J$6</f>
        <v>0.61650375833113358</v>
      </c>
      <c r="L192" s="10">
        <f>L191/Calculator!$J$6</f>
        <v>116.32748104244781</v>
      </c>
      <c r="M192" s="10">
        <f t="shared" si="10"/>
        <v>28388.373438380077</v>
      </c>
      <c r="N192" s="2"/>
      <c r="O192" s="2">
        <f>Q191*(Calculator!$J$6-1)</f>
        <v>89.607570407410051</v>
      </c>
      <c r="P192" s="2">
        <f>Calculator!$K$9-O192</f>
        <v>99.081435085994329</v>
      </c>
      <c r="Q192" s="2">
        <f t="shared" si="11"/>
        <v>35055.141626585108</v>
      </c>
    </row>
    <row r="193" spans="1:17" ht="16.5">
      <c r="A193" s="2">
        <v>191</v>
      </c>
      <c r="B193" s="2">
        <f>B192/Calculator!$J$5</f>
        <v>0.34770289907934065</v>
      </c>
      <c r="C193" s="2">
        <f>C192/Calculator!$J$5</f>
        <v>131.21542846890861</v>
      </c>
      <c r="D193" s="2">
        <f t="shared" si="8"/>
        <v>44383.607395608975</v>
      </c>
      <c r="E193" s="2"/>
      <c r="F193" s="7">
        <f>H192*(Calculator!$J$5-1)</f>
        <v>91.175094542050928</v>
      </c>
      <c r="G193" s="7">
        <f>Calculator!$E$9-F193</f>
        <v>286.20291644475782</v>
      </c>
      <c r="H193" s="2">
        <f t="shared" si="9"/>
        <v>16152.849513945059</v>
      </c>
      <c r="I193" s="2"/>
      <c r="J193" s="10">
        <v>191</v>
      </c>
      <c r="K193" s="10">
        <f>K192/Calculator!$J$6</f>
        <v>0.61493629523361182</v>
      </c>
      <c r="L193" s="10">
        <f>L192/Calculator!$J$6</f>
        <v>116.03171798942883</v>
      </c>
      <c r="M193" s="10">
        <f t="shared" si="10"/>
        <v>28504.405156369507</v>
      </c>
      <c r="N193" s="2"/>
      <c r="O193" s="2">
        <f>Q192*(Calculator!$J$6-1)</f>
        <v>89.355013363126631</v>
      </c>
      <c r="P193" s="2">
        <f>Calculator!$K$9-O193</f>
        <v>99.33399213027775</v>
      </c>
      <c r="Q193" s="2">
        <f t="shared" si="11"/>
        <v>34955.807634454832</v>
      </c>
    </row>
    <row r="194" spans="1:17" ht="16.5">
      <c r="A194" s="8">
        <v>192</v>
      </c>
      <c r="B194" s="8">
        <f>B193/Calculator!$J$5</f>
        <v>0.34578508853206963</v>
      </c>
      <c r="C194" s="8">
        <f>C193/Calculator!$J$5</f>
        <v>130.49168893912994</v>
      </c>
      <c r="D194" s="8">
        <f t="shared" si="8"/>
        <v>44514.099084548106</v>
      </c>
      <c r="E194" s="8">
        <v>16</v>
      </c>
      <c r="F194" s="9">
        <f>H193*(Calculator!$J$5-1)</f>
        <v>89.587741616719171</v>
      </c>
      <c r="G194" s="9">
        <f>Calculator!$E$9-F194</f>
        <v>287.79026937008962</v>
      </c>
      <c r="H194" s="8">
        <f t="shared" si="9"/>
        <v>15865.05924457497</v>
      </c>
      <c r="I194" s="2"/>
      <c r="J194" s="10">
        <v>192</v>
      </c>
      <c r="K194" s="10">
        <f>K193/Calculator!$J$6</f>
        <v>0.6133728174168428</v>
      </c>
      <c r="L194" s="10">
        <f>L193/Calculator!$J$6</f>
        <v>115.73670691507169</v>
      </c>
      <c r="M194" s="10">
        <f t="shared" si="10"/>
        <v>28620.141863284578</v>
      </c>
      <c r="N194" s="2"/>
      <c r="O194" s="2">
        <f>Q193*(Calculator!$J$6-1)</f>
        <v>89.101812554846859</v>
      </c>
      <c r="P194" s="2">
        <f>Calculator!$K$9-O194</f>
        <v>99.587192938557521</v>
      </c>
      <c r="Q194" s="2">
        <f t="shared" si="11"/>
        <v>34856.220441516278</v>
      </c>
    </row>
    <row r="195" spans="1:17" ht="16.5">
      <c r="A195" s="2">
        <v>193</v>
      </c>
      <c r="B195" s="2">
        <f>B194/Calculator!$J$5</f>
        <v>0.34387785597337728</v>
      </c>
      <c r="C195" s="2">
        <f>C194/Calculator!$J$5</f>
        <v>129.77194130964133</v>
      </c>
      <c r="D195" s="2">
        <f t="shared" si="8"/>
        <v>44643.871025857748</v>
      </c>
      <c r="E195" s="2"/>
      <c r="F195" s="7">
        <f>H194*(Calculator!$J$5-1)</f>
        <v>87.991584835225282</v>
      </c>
      <c r="G195" s="7">
        <f>Calculator!$E$9-F195</f>
        <v>289.38642615158346</v>
      </c>
      <c r="H195" s="2">
        <f t="shared" si="9"/>
        <v>15575.672818423387</v>
      </c>
      <c r="I195" s="2"/>
      <c r="J195" s="10">
        <v>193</v>
      </c>
      <c r="K195" s="10">
        <f>K194/Calculator!$J$6</f>
        <v>0.61181331474823542</v>
      </c>
      <c r="L195" s="10">
        <f>L194/Calculator!$J$6</f>
        <v>115.44244590746787</v>
      </c>
      <c r="M195" s="10">
        <f t="shared" si="10"/>
        <v>28735.584309192047</v>
      </c>
      <c r="N195" s="2"/>
      <c r="O195" s="2">
        <f>Q194*(Calculator!$J$6-1)</f>
        <v>88.847966341626247</v>
      </c>
      <c r="P195" s="2">
        <f>Calculator!$K$9-O195</f>
        <v>99.841039151778133</v>
      </c>
      <c r="Q195" s="2">
        <f t="shared" si="11"/>
        <v>34756.379402364502</v>
      </c>
    </row>
    <row r="196" spans="1:17" ht="16.5">
      <c r="A196" s="2">
        <v>194</v>
      </c>
      <c r="B196" s="2">
        <f>B195/Calculator!$J$5</f>
        <v>0.34198114305868799</v>
      </c>
      <c r="C196" s="2">
        <f>C195/Calculator!$J$5</f>
        <v>129.05616356248291</v>
      </c>
      <c r="D196" s="2">
        <f t="shared" ref="D196:D259" si="12">D195+C196</f>
        <v>44772.927189420232</v>
      </c>
      <c r="E196" s="2"/>
      <c r="F196" s="7">
        <f>H195*(Calculator!$J$5-1)</f>
        <v>86.386575369182054</v>
      </c>
      <c r="G196" s="7">
        <f>Calculator!$E$9-F196</f>
        <v>290.99143561762673</v>
      </c>
      <c r="H196" s="2">
        <f t="shared" ref="H196:H259" si="13">H195-G196</f>
        <v>15284.68138280576</v>
      </c>
      <c r="I196" s="2"/>
      <c r="J196" s="10">
        <v>194</v>
      </c>
      <c r="K196" s="10">
        <f>K195/Calculator!$J$6</f>
        <v>0.61025777712096074</v>
      </c>
      <c r="L196" s="10">
        <f>L195/Calculator!$J$6</f>
        <v>115.14893305956984</v>
      </c>
      <c r="M196" s="10">
        <f t="shared" ref="M196:M259" si="14">M195+L196</f>
        <v>28850.733242251616</v>
      </c>
      <c r="N196" s="2"/>
      <c r="O196" s="2">
        <f>Q195*(Calculator!$J$6-1)</f>
        <v>88.593473078337595</v>
      </c>
      <c r="P196" s="2">
        <f>Calculator!$K$9-O196</f>
        <v>100.09553241506678</v>
      </c>
      <c r="Q196" s="2">
        <f t="shared" ref="Q196:Q259" si="15">Q195-P196</f>
        <v>34656.283869949439</v>
      </c>
    </row>
    <row r="197" spans="1:17" ht="16.5">
      <c r="A197" s="2">
        <v>195</v>
      </c>
      <c r="B197" s="2">
        <f>B196/Calculator!$J$5</f>
        <v>0.340094891765235</v>
      </c>
      <c r="C197" s="2">
        <f>C196/Calculator!$J$5</f>
        <v>128.34433380113833</v>
      </c>
      <c r="D197" s="2">
        <f t="shared" si="12"/>
        <v>44901.271523221367</v>
      </c>
      <c r="E197" s="2"/>
      <c r="F197" s="7">
        <f>H196*(Calculator!$J$5-1)</f>
        <v>84.772664119387755</v>
      </c>
      <c r="G197" s="7">
        <f>Calculator!$E$9-F197</f>
        <v>292.60534686742102</v>
      </c>
      <c r="H197" s="2">
        <f t="shared" si="13"/>
        <v>14992.076035938338</v>
      </c>
      <c r="I197" s="2"/>
      <c r="J197" s="10">
        <v>195</v>
      </c>
      <c r="K197" s="10">
        <f>K196/Calculator!$J$6</f>
        <v>0.60870619445388641</v>
      </c>
      <c r="L197" s="10">
        <f>L196/Calculator!$J$6</f>
        <v>114.85616646917879</v>
      </c>
      <c r="M197" s="10">
        <f t="shared" si="14"/>
        <v>28965.589408720793</v>
      </c>
      <c r="N197" s="2"/>
      <c r="O197" s="2">
        <f>Q196*(Calculator!$J$6-1)</f>
        <v>88.33833111566031</v>
      </c>
      <c r="P197" s="2">
        <f>Calculator!$K$9-O197</f>
        <v>100.35067437774407</v>
      </c>
      <c r="Q197" s="2">
        <f t="shared" si="15"/>
        <v>34555.933195571692</v>
      </c>
    </row>
    <row r="198" spans="1:17" ht="16.5">
      <c r="A198" s="2">
        <v>196</v>
      </c>
      <c r="B198" s="2">
        <f>B197/Calculator!$J$5</f>
        <v>0.33821904439028533</v>
      </c>
      <c r="C198" s="2">
        <f>C197/Calculator!$J$5</f>
        <v>127.63643024986501</v>
      </c>
      <c r="D198" s="2">
        <f t="shared" si="12"/>
        <v>45028.907953471229</v>
      </c>
      <c r="E198" s="2"/>
      <c r="F198" s="7">
        <f>H197*(Calculator!$J$5-1)</f>
        <v>83.149801714324298</v>
      </c>
      <c r="G198" s="7">
        <f>Calculator!$E$9-F198</f>
        <v>294.22820927248449</v>
      </c>
      <c r="H198" s="2">
        <f t="shared" si="13"/>
        <v>14697.847826665853</v>
      </c>
      <c r="I198" s="2"/>
      <c r="J198" s="10">
        <v>196</v>
      </c>
      <c r="K198" s="10">
        <f>K197/Calculator!$J$6</f>
        <v>0.60715855669151142</v>
      </c>
      <c r="L198" s="10">
        <f>L197/Calculator!$J$6</f>
        <v>114.56414423893222</v>
      </c>
      <c r="M198" s="10">
        <f t="shared" si="14"/>
        <v>29080.153552959724</v>
      </c>
      <c r="N198" s="2"/>
      <c r="O198" s="2">
        <f>Q197*(Calculator!$J$6-1)</f>
        <v>88.082538800069656</v>
      </c>
      <c r="P198" s="2">
        <f>Calculator!$K$9-O198</f>
        <v>100.60646669333472</v>
      </c>
      <c r="Q198" s="2">
        <f t="shared" si="15"/>
        <v>34455.326728878354</v>
      </c>
    </row>
    <row r="199" spans="1:17" ht="16.5">
      <c r="A199" s="2">
        <v>197</v>
      </c>
      <c r="B199" s="2">
        <f>B198/Calculator!$J$5</f>
        <v>0.33635354354937458</v>
      </c>
      <c r="C199" s="2">
        <f>C198/Calculator!$J$5</f>
        <v>126.9324312530279</v>
      </c>
      <c r="D199" s="2">
        <f t="shared" si="12"/>
        <v>45155.840384724259</v>
      </c>
      <c r="E199" s="2"/>
      <c r="F199" s="7">
        <f>H198*(Calculator!$J$5-1)</f>
        <v>81.517938508646751</v>
      </c>
      <c r="G199" s="7">
        <f>Calculator!$E$9-F199</f>
        <v>295.86007247816201</v>
      </c>
      <c r="H199" s="2">
        <f t="shared" si="13"/>
        <v>14401.98775418769</v>
      </c>
      <c r="I199" s="2"/>
      <c r="J199" s="10">
        <v>197</v>
      </c>
      <c r="K199" s="10">
        <f>K198/Calculator!$J$6</f>
        <v>0.6056148538039009</v>
      </c>
      <c r="L199" s="10">
        <f>L198/Calculator!$J$6</f>
        <v>114.27286447629169</v>
      </c>
      <c r="M199" s="10">
        <f t="shared" si="14"/>
        <v>29194.426417436014</v>
      </c>
      <c r="N199" s="2"/>
      <c r="O199" s="2">
        <f>Q198*(Calculator!$J$6-1)</f>
        <v>87.82609447382616</v>
      </c>
      <c r="P199" s="2">
        <f>Calculator!$K$9-O199</f>
        <v>100.86291101957822</v>
      </c>
      <c r="Q199" s="2">
        <f t="shared" si="15"/>
        <v>34354.463817858777</v>
      </c>
    </row>
    <row r="200" spans="1:17" ht="16.5">
      <c r="A200" s="2">
        <v>198</v>
      </c>
      <c r="B200" s="2">
        <f>B199/Calculator!$J$5</f>
        <v>0.33449833217455144</v>
      </c>
      <c r="C200" s="2">
        <f>C199/Calculator!$J$5</f>
        <v>126.23231527443704</v>
      </c>
      <c r="D200" s="2">
        <f t="shared" si="12"/>
        <v>45282.072699998695</v>
      </c>
      <c r="E200" s="2"/>
      <c r="F200" s="7">
        <f>H199*(Calculator!$J$5-1)</f>
        <v>79.877024581664713</v>
      </c>
      <c r="G200" s="7">
        <f>Calculator!$E$9-F200</f>
        <v>297.50098640514403</v>
      </c>
      <c r="H200" s="2">
        <f t="shared" si="13"/>
        <v>14104.486767782546</v>
      </c>
      <c r="I200" s="2"/>
      <c r="J200" s="10">
        <v>198</v>
      </c>
      <c r="K200" s="10">
        <f>K199/Calculator!$J$6</f>
        <v>0.60407507578662112</v>
      </c>
      <c r="L200" s="10">
        <f>L199/Calculator!$J$6</f>
        <v>113.98232529353056</v>
      </c>
      <c r="M200" s="10">
        <f t="shared" si="14"/>
        <v>29308.408742729545</v>
      </c>
      <c r="N200" s="2"/>
      <c r="O200" s="2">
        <f>Q199*(Calculator!$J$6-1)</f>
        <v>87.568996474964749</v>
      </c>
      <c r="P200" s="2">
        <f>Calculator!$K$9-O200</f>
        <v>101.12000901843963</v>
      </c>
      <c r="Q200" s="2">
        <f t="shared" si="15"/>
        <v>34253.343808840335</v>
      </c>
    </row>
    <row r="201" spans="1:17" ht="16.5">
      <c r="A201" s="2">
        <v>199</v>
      </c>
      <c r="B201" s="2">
        <f>B200/Calculator!$J$5</f>
        <v>0.33265335351263198</v>
      </c>
      <c r="C201" s="2">
        <f>C200/Calculator!$J$5</f>
        <v>125.53606089668877</v>
      </c>
      <c r="D201" s="2">
        <f t="shared" si="12"/>
        <v>45407.608760895382</v>
      </c>
      <c r="E201" s="2"/>
      <c r="F201" s="7">
        <f>H200*(Calculator!$J$5-1)</f>
        <v>78.227009735815159</v>
      </c>
      <c r="G201" s="7">
        <f>Calculator!$E$9-F201</f>
        <v>299.1510012509936</v>
      </c>
      <c r="H201" s="2">
        <f t="shared" si="13"/>
        <v>13805.335766531553</v>
      </c>
      <c r="I201" s="2"/>
      <c r="J201" s="10">
        <v>199</v>
      </c>
      <c r="K201" s="10">
        <f>K200/Calculator!$J$6</f>
        <v>0.60253921266067467</v>
      </c>
      <c r="L201" s="10">
        <f>L200/Calculator!$J$6</f>
        <v>113.69252480772174</v>
      </c>
      <c r="M201" s="10">
        <f t="shared" si="14"/>
        <v>29422.101267537266</v>
      </c>
      <c r="N201" s="2"/>
      <c r="O201" s="2">
        <f>Q200*(Calculator!$J$6-1)</f>
        <v>87.311243137284038</v>
      </c>
      <c r="P201" s="2">
        <f>Calculator!$K$9-O201</f>
        <v>101.37776235612034</v>
      </c>
      <c r="Q201" s="2">
        <f t="shared" si="15"/>
        <v>34151.966046484216</v>
      </c>
    </row>
    <row r="202" spans="1:17" ht="16.5">
      <c r="A202" s="2">
        <v>200</v>
      </c>
      <c r="B202" s="2">
        <f>B201/Calculator!$J$5</f>
        <v>0.33081855112346342</v>
      </c>
      <c r="C202" s="2">
        <f>C201/Calculator!$J$5</f>
        <v>124.8436468205105</v>
      </c>
      <c r="D202" s="2">
        <f t="shared" si="12"/>
        <v>45532.452407715893</v>
      </c>
      <c r="E202" s="2"/>
      <c r="F202" s="7">
        <f>H201*(Calculator!$J$5-1)</f>
        <v>76.567843495126809</v>
      </c>
      <c r="G202" s="7">
        <f>Calculator!$E$9-F202</f>
        <v>300.81016749168197</v>
      </c>
      <c r="H202" s="2">
        <f t="shared" si="13"/>
        <v>13504.525599039871</v>
      </c>
      <c r="I202" s="2"/>
      <c r="J202" s="10">
        <v>200</v>
      </c>
      <c r="K202" s="10">
        <f>K201/Calculator!$J$6</f>
        <v>0.60100725447243575</v>
      </c>
      <c r="L202" s="10">
        <f>L201/Calculator!$J$6</f>
        <v>113.40346114072547</v>
      </c>
      <c r="M202" s="10">
        <f t="shared" si="14"/>
        <v>29535.504728677992</v>
      </c>
      <c r="N202" s="2"/>
      <c r="O202" s="2">
        <f>Q201*(Calculator!$J$6-1)</f>
        <v>87.052832790335529</v>
      </c>
      <c r="P202" s="2">
        <f>Calculator!$K$9-O202</f>
        <v>101.63617270306885</v>
      </c>
      <c r="Q202" s="2">
        <f t="shared" si="15"/>
        <v>34050.329873781149</v>
      </c>
    </row>
    <row r="203" spans="1:17" ht="16.5">
      <c r="A203" s="2">
        <v>201</v>
      </c>
      <c r="B203" s="2">
        <f>B202/Calculator!$J$5</f>
        <v>0.3289938688781977</v>
      </c>
      <c r="C203" s="2">
        <f>C202/Calculator!$J$5</f>
        <v>124.15505186410917</v>
      </c>
      <c r="D203" s="2">
        <f t="shared" si="12"/>
        <v>45656.607459580002</v>
      </c>
      <c r="E203" s="2"/>
      <c r="F203" s="7">
        <f>H202*(Calculator!$J$5-1)</f>
        <v>74.899475103676039</v>
      </c>
      <c r="G203" s="7">
        <f>Calculator!$E$9-F203</f>
        <v>302.47853588313274</v>
      </c>
      <c r="H203" s="2">
        <f t="shared" si="13"/>
        <v>13202.047063156739</v>
      </c>
      <c r="I203" s="2"/>
      <c r="J203" s="10">
        <v>201</v>
      </c>
      <c r="K203" s="10">
        <f>K202/Calculator!$J$6</f>
        <v>0.59947919129358584</v>
      </c>
      <c r="L203" s="10">
        <f>L202/Calculator!$J$6</f>
        <v>113.11513241917719</v>
      </c>
      <c r="M203" s="10">
        <f t="shared" si="14"/>
        <v>29648.61986109717</v>
      </c>
      <c r="N203" s="2"/>
      <c r="O203" s="2">
        <f>Q202*(Calculator!$J$6-1)</f>
        <v>86.793763759412769</v>
      </c>
      <c r="P203" s="2">
        <f>Calculator!$K$9-O203</f>
        <v>101.89524173399161</v>
      </c>
      <c r="Q203" s="2">
        <f t="shared" si="15"/>
        <v>33948.43463204716</v>
      </c>
    </row>
    <row r="204" spans="1:17" ht="16.5">
      <c r="A204" s="2">
        <v>202</v>
      </c>
      <c r="B204" s="2">
        <f>B203/Calculator!$J$5</f>
        <v>0.32717925095757422</v>
      </c>
      <c r="C204" s="2">
        <f>C203/Calculator!$J$5</f>
        <v>123.47025496252326</v>
      </c>
      <c r="D204" s="2">
        <f t="shared" si="12"/>
        <v>45780.077714542524</v>
      </c>
      <c r="E204" s="2"/>
      <c r="F204" s="7">
        <f>H203*(Calculator!$J$5-1)</f>
        <v>73.221853524034188</v>
      </c>
      <c r="G204" s="7">
        <f>Calculator!$E$9-F204</f>
        <v>304.15615746277456</v>
      </c>
      <c r="H204" s="2">
        <f t="shared" si="13"/>
        <v>12897.890905693965</v>
      </c>
      <c r="I204" s="2"/>
      <c r="J204" s="10">
        <v>202</v>
      </c>
      <c r="K204" s="10">
        <f>K203/Calculator!$J$6</f>
        <v>0.59795501322104894</v>
      </c>
      <c r="L204" s="10">
        <f>L203/Calculator!$J$6</f>
        <v>112.82753677447535</v>
      </c>
      <c r="M204" s="10">
        <f t="shared" si="14"/>
        <v>29761.447397871645</v>
      </c>
      <c r="N204" s="2"/>
      <c r="O204" s="2">
        <f>Q203*(Calculator!$J$6-1)</f>
        <v>86.534034365540492</v>
      </c>
      <c r="P204" s="2">
        <f>Calculator!$K$9-O204</f>
        <v>102.15497112786389</v>
      </c>
      <c r="Q204" s="2">
        <f t="shared" si="15"/>
        <v>33846.279660919296</v>
      </c>
    </row>
    <row r="205" spans="1:17" ht="16.5">
      <c r="A205" s="2">
        <v>203</v>
      </c>
      <c r="B205" s="2">
        <f>B204/Calculator!$J$5</f>
        <v>0.32537464185021248</v>
      </c>
      <c r="C205" s="2">
        <f>C204/Calculator!$J$5</f>
        <v>122.78923516697839</v>
      </c>
      <c r="D205" s="2">
        <f t="shared" si="12"/>
        <v>45902.866949709503</v>
      </c>
      <c r="E205" s="2"/>
      <c r="F205" s="7">
        <f>H204*(Calculator!$J$5-1)</f>
        <v>71.534927435706265</v>
      </c>
      <c r="G205" s="7">
        <f>Calculator!$E$9-F205</f>
        <v>305.8430835511025</v>
      </c>
      <c r="H205" s="2">
        <f t="shared" si="13"/>
        <v>12592.047822142862</v>
      </c>
      <c r="I205" s="2"/>
      <c r="J205" s="10">
        <v>203</v>
      </c>
      <c r="K205" s="10">
        <f>K204/Calculator!$J$6</f>
        <v>0.59643471037692786</v>
      </c>
      <c r="L205" s="10">
        <f>L204/Calculator!$J$6</f>
        <v>112.54067234276935</v>
      </c>
      <c r="M205" s="10">
        <f t="shared" si="14"/>
        <v>29873.988070214415</v>
      </c>
      <c r="N205" s="2"/>
      <c r="O205" s="2">
        <f>Q204*(Calculator!$J$6-1)</f>
        <v>86.273642925463776</v>
      </c>
      <c r="P205" s="2">
        <f>Calculator!$K$9-O205</f>
        <v>102.4153625679406</v>
      </c>
      <c r="Q205" s="2">
        <f t="shared" si="15"/>
        <v>33743.864298351356</v>
      </c>
    </row>
    <row r="206" spans="1:17" ht="16.5">
      <c r="A206" s="8">
        <v>204</v>
      </c>
      <c r="B206" s="8">
        <f>B205/Calculator!$J$5</f>
        <v>0.32357998635091367</v>
      </c>
      <c r="C206" s="8">
        <f>C205/Calculator!$J$5</f>
        <v>122.11197164424648</v>
      </c>
      <c r="D206" s="8">
        <f t="shared" si="12"/>
        <v>46024.978921353752</v>
      </c>
      <c r="E206" s="8">
        <v>17</v>
      </c>
      <c r="F206" s="9">
        <f>H205*(Calculator!$J$5-1)</f>
        <v>69.838645233560925</v>
      </c>
      <c r="G206" s="9">
        <f>Calculator!$E$9-F206</f>
        <v>307.53936575324781</v>
      </c>
      <c r="H206" s="8">
        <f t="shared" si="13"/>
        <v>12284.508456389614</v>
      </c>
      <c r="I206" s="2"/>
      <c r="J206" s="10">
        <v>204</v>
      </c>
      <c r="K206" s="10">
        <f>K205/Calculator!$J$6</f>
        <v>0.59491827290844002</v>
      </c>
      <c r="L206" s="10">
        <f>L205/Calculator!$J$6</f>
        <v>112.25453726494744</v>
      </c>
      <c r="M206" s="10">
        <f t="shared" si="14"/>
        <v>29986.242607479362</v>
      </c>
      <c r="N206" s="2"/>
      <c r="O206" s="2">
        <f>Q205*(Calculator!$J$6-1)</f>
        <v>86.012587751637071</v>
      </c>
      <c r="P206" s="2">
        <f>Calculator!$K$9-O206</f>
        <v>102.67641774176731</v>
      </c>
      <c r="Q206" s="2">
        <f t="shared" si="15"/>
        <v>33641.187880609592</v>
      </c>
    </row>
    <row r="207" spans="1:17" ht="16.5">
      <c r="A207" s="2">
        <v>205</v>
      </c>
      <c r="B207" s="2">
        <f>B206/Calculator!$J$5</f>
        <v>0.32179522955897222</v>
      </c>
      <c r="C207" s="2">
        <f>C206/Calculator!$J$5</f>
        <v>121.4384436760084</v>
      </c>
      <c r="D207" s="2">
        <f t="shared" si="12"/>
        <v>46146.41736502976</v>
      </c>
      <c r="E207" s="2"/>
      <c r="F207" s="7">
        <f>H206*(Calculator!$J$5-1)</f>
        <v>68.132955026251949</v>
      </c>
      <c r="G207" s="7">
        <f>Calculator!$E$9-F207</f>
        <v>309.24505596055678</v>
      </c>
      <c r="H207" s="2">
        <f t="shared" si="13"/>
        <v>11975.263400429058</v>
      </c>
      <c r="I207" s="2"/>
      <c r="J207" s="10">
        <v>205</v>
      </c>
      <c r="K207" s="10">
        <f>K206/Calculator!$J$6</f>
        <v>0.59340569098785345</v>
      </c>
      <c r="L207" s="10">
        <f>L206/Calculator!$J$6</f>
        <v>111.96912968662465</v>
      </c>
      <c r="M207" s="10">
        <f t="shared" si="14"/>
        <v>30098.211737165988</v>
      </c>
      <c r="N207" s="2"/>
      <c r="O207" s="2">
        <f>Q206*(Calculator!$J$6-1)</f>
        <v>85.750867152213345</v>
      </c>
      <c r="P207" s="2">
        <f>Calculator!$K$9-O207</f>
        <v>102.93813834119103</v>
      </c>
      <c r="Q207" s="2">
        <f t="shared" si="15"/>
        <v>33538.249742268403</v>
      </c>
    </row>
    <row r="208" spans="1:17" ht="16.5">
      <c r="A208" s="2">
        <v>206</v>
      </c>
      <c r="B208" s="2">
        <f>B207/Calculator!$J$5</f>
        <v>0.3200203168764959</v>
      </c>
      <c r="C208" s="2">
        <f>C207/Calculator!$J$5</f>
        <v>120.76863065822025</v>
      </c>
      <c r="D208" s="2">
        <f t="shared" si="12"/>
        <v>46267.185995687978</v>
      </c>
      <c r="E208" s="2"/>
      <c r="F208" s="7">
        <f>H207*(Calculator!$J$5-1)</f>
        <v>66.417804634630684</v>
      </c>
      <c r="G208" s="7">
        <f>Calculator!$E$9-F208</f>
        <v>310.96020635217809</v>
      </c>
      <c r="H208" s="2">
        <f t="shared" si="13"/>
        <v>11664.30319407688</v>
      </c>
      <c r="I208" s="2"/>
      <c r="J208" s="10">
        <v>206</v>
      </c>
      <c r="K208" s="10">
        <f>K207/Calculator!$J$6</f>
        <v>0.59189695481242321</v>
      </c>
      <c r="L208" s="10">
        <f>L207/Calculator!$J$6</f>
        <v>111.6844477581308</v>
      </c>
      <c r="M208" s="10">
        <f t="shared" si="14"/>
        <v>30209.89618492412</v>
      </c>
      <c r="N208" s="2"/>
      <c r="O208" s="2">
        <f>Q207*(Calculator!$J$6-1)</f>
        <v>85.488479431033056</v>
      </c>
      <c r="P208" s="2">
        <f>Calculator!$K$9-O208</f>
        <v>103.20052606237132</v>
      </c>
      <c r="Q208" s="2">
        <f t="shared" si="15"/>
        <v>33435.049216206033</v>
      </c>
    </row>
    <row r="209" spans="1:17" ht="16.5">
      <c r="A209" s="2">
        <v>207</v>
      </c>
      <c r="B209" s="2">
        <f>B208/Calculator!$J$5</f>
        <v>0.31825519400673602</v>
      </c>
      <c r="C209" s="2">
        <f>C208/Calculator!$J$5</f>
        <v>120.10251210048293</v>
      </c>
      <c r="D209" s="2">
        <f t="shared" si="12"/>
        <v>46387.288507788464</v>
      </c>
      <c r="E209" s="2"/>
      <c r="F209" s="7">
        <f>H208*(Calculator!$J$5-1)</f>
        <v>64.693141590149892</v>
      </c>
      <c r="G209" s="7">
        <f>Calculator!$E$9-F209</f>
        <v>312.68486939665888</v>
      </c>
      <c r="H209" s="2">
        <f t="shared" si="13"/>
        <v>11351.618324680221</v>
      </c>
      <c r="I209" s="2"/>
      <c r="J209" s="10">
        <v>207</v>
      </c>
      <c r="K209" s="10">
        <f>K208/Calculator!$J$6</f>
        <v>0.59039205460432809</v>
      </c>
      <c r="L209" s="10">
        <f>L208/Calculator!$J$6</f>
        <v>111.40048963449851</v>
      </c>
      <c r="M209" s="10">
        <f t="shared" si="14"/>
        <v>30321.29667455862</v>
      </c>
      <c r="N209" s="2"/>
      <c r="O209" s="2">
        <f>Q208*(Calculator!$J$6-1)</f>
        <v>85.225422887613149</v>
      </c>
      <c r="P209" s="2">
        <f>Calculator!$K$9-O209</f>
        <v>103.46358260579123</v>
      </c>
      <c r="Q209" s="2">
        <f t="shared" si="15"/>
        <v>33331.58563360024</v>
      </c>
    </row>
    <row r="210" spans="1:17" ht="16.5">
      <c r="A210" s="2">
        <v>208</v>
      </c>
      <c r="B210" s="2">
        <f>B209/Calculator!$J$5</f>
        <v>0.31649980695242608</v>
      </c>
      <c r="C210" s="2">
        <f>C209/Calculator!$J$5</f>
        <v>119.44006762541545</v>
      </c>
      <c r="D210" s="2">
        <f t="shared" si="12"/>
        <v>46506.728575413879</v>
      </c>
      <c r="E210" s="2"/>
      <c r="F210" s="7">
        <f>H209*(Calculator!$J$5-1)</f>
        <v>62.958913133258648</v>
      </c>
      <c r="G210" s="7">
        <f>Calculator!$E$9-F210</f>
        <v>314.41909785355011</v>
      </c>
      <c r="H210" s="2">
        <f t="shared" si="13"/>
        <v>11037.199226826671</v>
      </c>
      <c r="I210" s="2"/>
      <c r="J210" s="8">
        <v>208</v>
      </c>
      <c r="K210" s="8">
        <f>K209/Calculator!$J$6</f>
        <v>0.58889098061060674</v>
      </c>
      <c r="L210" s="8">
        <f>L209/Calculator!$J$6</f>
        <v>111.11725347545122</v>
      </c>
      <c r="M210" s="8">
        <f t="shared" si="14"/>
        <v>30432.413928034071</v>
      </c>
      <c r="N210" s="8">
        <v>8</v>
      </c>
      <c r="O210" s="8">
        <f>Q209*(Calculator!$J$6-1)</f>
        <v>84.961695817136089</v>
      </c>
      <c r="P210" s="8">
        <f>Calculator!$K$9-O210</f>
        <v>103.72730967626829</v>
      </c>
      <c r="Q210" s="8">
        <f t="shared" si="15"/>
        <v>33227.858323923974</v>
      </c>
    </row>
    <row r="211" spans="1:17" ht="16.5">
      <c r="A211" s="2">
        <v>209</v>
      </c>
      <c r="B211" s="2">
        <f>B210/Calculator!$J$5</f>
        <v>0.31475410201413018</v>
      </c>
      <c r="C211" s="2">
        <f>C210/Calculator!$J$5</f>
        <v>118.78127696803149</v>
      </c>
      <c r="D211" s="2">
        <f t="shared" si="12"/>
        <v>46625.509852381911</v>
      </c>
      <c r="E211" s="2"/>
      <c r="F211" s="7">
        <f>H210*(Calculator!$J$5-1)</f>
        <v>61.215066211788375</v>
      </c>
      <c r="G211" s="7">
        <f>Calculator!$E$9-F211</f>
        <v>316.16294477502038</v>
      </c>
      <c r="H211" s="2">
        <f t="shared" si="13"/>
        <v>10721.036282051651</v>
      </c>
      <c r="I211" s="2"/>
      <c r="J211" s="10">
        <v>209</v>
      </c>
      <c r="K211" s="10">
        <f>K210/Calculator!$J$6</f>
        <v>0.5873937231030949</v>
      </c>
      <c r="L211" s="10">
        <f>L210/Calculator!$J$6</f>
        <v>110.83473744539128</v>
      </c>
      <c r="M211" s="10">
        <f t="shared" si="14"/>
        <v>30543.248665479463</v>
      </c>
      <c r="N211" s="2"/>
      <c r="O211" s="2">
        <f>Q210*(Calculator!$J$6-1)</f>
        <v>84.697296510438818</v>
      </c>
      <c r="P211" s="2">
        <f>Calculator!$K$9-O211</f>
        <v>103.99170898296556</v>
      </c>
      <c r="Q211" s="2">
        <f t="shared" si="15"/>
        <v>33123.866614941006</v>
      </c>
    </row>
    <row r="212" spans="1:17" ht="16.5">
      <c r="A212" s="2">
        <v>210</v>
      </c>
      <c r="B212" s="2">
        <f>B211/Calculator!$J$5</f>
        <v>0.31301802578860011</v>
      </c>
      <c r="C212" s="2">
        <f>C211/Calculator!$J$5</f>
        <v>118.12611997511948</v>
      </c>
      <c r="D212" s="2">
        <f t="shared" si="12"/>
        <v>46743.635972357028</v>
      </c>
      <c r="E212" s="2"/>
      <c r="F212" s="7">
        <f>H211*(Calculator!$J$5-1)</f>
        <v>59.461547479329887</v>
      </c>
      <c r="G212" s="7">
        <f>Calculator!$E$9-F212</f>
        <v>317.91646350747885</v>
      </c>
      <c r="H212" s="2">
        <f t="shared" si="13"/>
        <v>10403.119818544172</v>
      </c>
      <c r="I212" s="2"/>
      <c r="J212" s="10">
        <v>210</v>
      </c>
      <c r="K212" s="10">
        <f>K211/Calculator!$J$6</f>
        <v>0.58590027237836229</v>
      </c>
      <c r="L212" s="10">
        <f>L211/Calculator!$J$6</f>
        <v>110.55293971338808</v>
      </c>
      <c r="M212" s="10">
        <f t="shared" si="14"/>
        <v>30653.80160519285</v>
      </c>
      <c r="N212" s="2"/>
      <c r="O212" s="2">
        <f>Q211*(Calculator!$J$6-1)</f>
        <v>84.43222325400157</v>
      </c>
      <c r="P212" s="2">
        <f>Calculator!$K$9-O212</f>
        <v>104.25678223940281</v>
      </c>
      <c r="Q212" s="2">
        <f t="shared" si="15"/>
        <v>33019.609832701601</v>
      </c>
    </row>
    <row r="213" spans="1:17" ht="16.5">
      <c r="A213" s="2">
        <v>211</v>
      </c>
      <c r="B213" s="2">
        <f>B212/Calculator!$J$5</f>
        <v>0.31129152516714181</v>
      </c>
      <c r="C213" s="2">
        <f>C212/Calculator!$J$5</f>
        <v>117.47457660462607</v>
      </c>
      <c r="D213" s="2">
        <f t="shared" si="12"/>
        <v>46861.110548961653</v>
      </c>
      <c r="E213" s="2"/>
      <c r="F213" s="7">
        <f>H212*(Calculator!$J$5-1)</f>
        <v>57.698303293601505</v>
      </c>
      <c r="G213" s="7">
        <f>Calculator!$E$9-F213</f>
        <v>319.67970769320726</v>
      </c>
      <c r="H213" s="2">
        <f t="shared" si="13"/>
        <v>10083.440110850965</v>
      </c>
      <c r="I213" s="2"/>
      <c r="J213" s="10">
        <v>211</v>
      </c>
      <c r="K213" s="10">
        <f>K212/Calculator!$J$6</f>
        <v>0.58441061875764944</v>
      </c>
      <c r="L213" s="10">
        <f>L212/Calculator!$J$6</f>
        <v>110.27185845316613</v>
      </c>
      <c r="M213" s="10">
        <f t="shared" si="14"/>
        <v>30764.073463646015</v>
      </c>
      <c r="N213" s="2"/>
      <c r="O213" s="2">
        <f>Q212*(Calculator!$J$6-1)</f>
        <v>84.166474329936932</v>
      </c>
      <c r="P213" s="2">
        <f>Calculator!$K$9-O213</f>
        <v>104.52253116346745</v>
      </c>
      <c r="Q213" s="2">
        <f t="shared" si="15"/>
        <v>32915.087301538137</v>
      </c>
    </row>
    <row r="214" spans="1:17" ht="16.5">
      <c r="A214" s="2">
        <v>212</v>
      </c>
      <c r="B214" s="2">
        <f>B213/Calculator!$J$5</f>
        <v>0.30957454733399065</v>
      </c>
      <c r="C214" s="2">
        <f>C213/Calculator!$J$5</f>
        <v>116.82662692504303</v>
      </c>
      <c r="D214" s="2">
        <f t="shared" si="12"/>
        <v>46977.937175886698</v>
      </c>
      <c r="E214" s="2"/>
      <c r="F214" s="7">
        <f>H213*(Calculator!$J$5-1)</f>
        <v>55.925279714808028</v>
      </c>
      <c r="G214" s="7">
        <f>Calculator!$E$9-F214</f>
        <v>321.45273127200073</v>
      </c>
      <c r="H214" s="2">
        <f t="shared" si="13"/>
        <v>9761.9873795789645</v>
      </c>
      <c r="I214" s="2"/>
      <c r="J214" s="10">
        <v>212</v>
      </c>
      <c r="K214" s="10">
        <f>K213/Calculator!$J$6</f>
        <v>0.58292475258680532</v>
      </c>
      <c r="L214" s="10">
        <f>L213/Calculator!$J$6</f>
        <v>109.99149184309327</v>
      </c>
      <c r="M214" s="10">
        <f t="shared" si="14"/>
        <v>30874.06495548911</v>
      </c>
      <c r="N214" s="2"/>
      <c r="O214" s="2">
        <f>Q213*(Calculator!$J$6-1)</f>
        <v>83.900048015978584</v>
      </c>
      <c r="P214" s="2">
        <f>Calculator!$K$9-O214</f>
        <v>104.7889574774258</v>
      </c>
      <c r="Q214" s="2">
        <f t="shared" si="15"/>
        <v>32810.298344060713</v>
      </c>
    </row>
    <row r="215" spans="1:17" ht="16.5">
      <c r="A215" s="2">
        <v>213</v>
      </c>
      <c r="B215" s="2">
        <f>B214/Calculator!$J$5</f>
        <v>0.30786703976469565</v>
      </c>
      <c r="C215" s="2">
        <f>C214/Calculator!$J$5</f>
        <v>116.18225111479758</v>
      </c>
      <c r="D215" s="2">
        <f t="shared" si="12"/>
        <v>47094.119427001497</v>
      </c>
      <c r="E215" s="2"/>
      <c r="F215" s="7">
        <f>H214*(Calculator!$J$5-1)</f>
        <v>54.142422503990673</v>
      </c>
      <c r="G215" s="7">
        <f>Calculator!$E$9-F215</f>
        <v>323.23558848281812</v>
      </c>
      <c r="H215" s="2">
        <f t="shared" si="13"/>
        <v>9438.7517910961469</v>
      </c>
      <c r="I215" s="2"/>
      <c r="J215" s="10">
        <v>213</v>
      </c>
      <c r="K215" s="10">
        <f>K214/Calculator!$J$6</f>
        <v>0.58144266423622459</v>
      </c>
      <c r="L215" s="10">
        <f>L214/Calculator!$J$6</f>
        <v>109.71183806616884</v>
      </c>
      <c r="M215" s="10">
        <f t="shared" si="14"/>
        <v>30983.77679355528</v>
      </c>
      <c r="N215" s="2"/>
      <c r="O215" s="2">
        <f>Q214*(Calculator!$J$6-1)</f>
        <v>83.632942585470147</v>
      </c>
      <c r="P215" s="2">
        <f>Calculator!$K$9-O215</f>
        <v>105.05606290793423</v>
      </c>
      <c r="Q215" s="2">
        <f t="shared" si="15"/>
        <v>32705.242281152779</v>
      </c>
    </row>
    <row r="216" spans="1:17" ht="16.5">
      <c r="A216" s="2">
        <v>214</v>
      </c>
      <c r="B216" s="2">
        <f>B215/Calculator!$J$5</f>
        <v>0.3061689502245129</v>
      </c>
      <c r="C216" s="2">
        <f>C215/Calculator!$J$5</f>
        <v>115.54142946164592</v>
      </c>
      <c r="D216" s="2">
        <f t="shared" si="12"/>
        <v>47209.660856463146</v>
      </c>
      <c r="E216" s="2"/>
      <c r="F216" s="7">
        <f>H215*(Calculator!$J$5-1)</f>
        <v>52.349677121367812</v>
      </c>
      <c r="G216" s="7">
        <f>Calculator!$E$9-F216</f>
        <v>325.02833386544097</v>
      </c>
      <c r="H216" s="2">
        <f t="shared" si="13"/>
        <v>9113.7234572307061</v>
      </c>
      <c r="I216" s="2"/>
      <c r="J216" s="10">
        <v>214</v>
      </c>
      <c r="K216" s="10">
        <f>K215/Calculator!$J$6</f>
        <v>0.57996434410078512</v>
      </c>
      <c r="L216" s="10">
        <f>L215/Calculator!$J$6</f>
        <v>109.43289531001189</v>
      </c>
      <c r="M216" s="10">
        <f t="shared" si="14"/>
        <v>31093.209688865292</v>
      </c>
      <c r="N216" s="2"/>
      <c r="O216" s="2">
        <f>Q215*(Calculator!$J$6-1)</f>
        <v>83.365156307354042</v>
      </c>
      <c r="P216" s="2">
        <f>Calculator!$K$9-O216</f>
        <v>105.32384918605034</v>
      </c>
      <c r="Q216" s="2">
        <f t="shared" si="15"/>
        <v>32599.918431966729</v>
      </c>
    </row>
    <row r="217" spans="1:17" ht="16.5">
      <c r="A217" s="2">
        <v>215</v>
      </c>
      <c r="B217" s="2">
        <f>B216/Calculator!$J$5</f>
        <v>0.30448022676680747</v>
      </c>
      <c r="C217" s="2">
        <f>C216/Calculator!$J$5</f>
        <v>114.90414236207027</v>
      </c>
      <c r="D217" s="2">
        <f t="shared" si="12"/>
        <v>47324.564998825219</v>
      </c>
      <c r="E217" s="2"/>
      <c r="F217" s="7">
        <f>H216*(Calculator!$J$5-1)</f>
        <v>50.546988724666583</v>
      </c>
      <c r="G217" s="7">
        <f>Calculator!$E$9-F217</f>
        <v>326.8310222621422</v>
      </c>
      <c r="H217" s="2">
        <f t="shared" si="13"/>
        <v>8786.892434968564</v>
      </c>
      <c r="I217" s="2"/>
      <c r="J217" s="10">
        <v>215</v>
      </c>
      <c r="K217" s="10">
        <f>K216/Calculator!$J$6</f>
        <v>0.5784897825997859</v>
      </c>
      <c r="L217" s="10">
        <f>L216/Calculator!$J$6</f>
        <v>109.15466176684949</v>
      </c>
      <c r="M217" s="10">
        <f t="shared" si="14"/>
        <v>31202.364350632142</v>
      </c>
      <c r="N217" s="2"/>
      <c r="O217" s="2">
        <f>Q216*(Calculator!$J$6-1)</f>
        <v>83.096687446160274</v>
      </c>
      <c r="P217" s="2">
        <f>Calculator!$K$9-O217</f>
        <v>105.59231804724411</v>
      </c>
      <c r="Q217" s="2">
        <f t="shared" si="15"/>
        <v>32494.326113919484</v>
      </c>
    </row>
    <row r="218" spans="1:17" ht="16.5">
      <c r="A218" s="8">
        <v>216</v>
      </c>
      <c r="B218" s="8">
        <f>B217/Calculator!$J$5</f>
        <v>0.30280081773146433</v>
      </c>
      <c r="C218" s="8">
        <f>C217/Calculator!$J$5</f>
        <v>114.27037032067919</v>
      </c>
      <c r="D218" s="8">
        <f t="shared" si="12"/>
        <v>47438.835369145898</v>
      </c>
      <c r="E218" s="8">
        <v>18</v>
      </c>
      <c r="F218" s="9">
        <f>H217*(Calculator!$J$5-1)</f>
        <v>48.734302167445151</v>
      </c>
      <c r="G218" s="9">
        <f>Calculator!$E$9-F218</f>
        <v>328.64370881936361</v>
      </c>
      <c r="H218" s="8">
        <f t="shared" si="13"/>
        <v>8458.2487261492006</v>
      </c>
      <c r="I218" s="2"/>
      <c r="J218" s="10">
        <v>216</v>
      </c>
      <c r="K218" s="10">
        <f>K217/Calculator!$J$6</f>
        <v>0.57701897017688497</v>
      </c>
      <c r="L218" s="10">
        <f>L217/Calculator!$J$6</f>
        <v>108.87713563350496</v>
      </c>
      <c r="M218" s="10">
        <f t="shared" si="14"/>
        <v>31311.241486265648</v>
      </c>
      <c r="N218" s="2"/>
      <c r="O218" s="2">
        <f>Q217*(Calculator!$J$6-1)</f>
        <v>82.82753426199514</v>
      </c>
      <c r="P218" s="2">
        <f>Calculator!$K$9-O218</f>
        <v>105.86147123140924</v>
      </c>
      <c r="Q218" s="2">
        <f t="shared" si="15"/>
        <v>32388.464642688075</v>
      </c>
    </row>
    <row r="219" spans="1:17" ht="16.5">
      <c r="A219" s="2">
        <v>217</v>
      </c>
      <c r="B219" s="2">
        <f>B218/Calculator!$J$5</f>
        <v>0.30113067174330799</v>
      </c>
      <c r="C219" s="2">
        <f>C218/Calculator!$J$5</f>
        <v>113.64009394961116</v>
      </c>
      <c r="D219" s="2">
        <f t="shared" si="12"/>
        <v>47552.475463095507</v>
      </c>
      <c r="E219" s="2"/>
      <c r="F219" s="7">
        <f>H218*(Calculator!$J$5-1)</f>
        <v>46.911561997405727</v>
      </c>
      <c r="G219" s="7">
        <f>Calculator!$E$9-F219</f>
        <v>330.46644898940303</v>
      </c>
      <c r="H219" s="2">
        <f t="shared" si="13"/>
        <v>8127.7822771597976</v>
      </c>
      <c r="I219" s="2"/>
      <c r="J219" s="10">
        <v>217</v>
      </c>
      <c r="K219" s="10">
        <f>K218/Calculator!$J$6</f>
        <v>0.57555189730003731</v>
      </c>
      <c r="L219" s="10">
        <f>L218/Calculator!$J$6</f>
        <v>108.60031511138622</v>
      </c>
      <c r="M219" s="10">
        <f t="shared" si="14"/>
        <v>31419.841801377035</v>
      </c>
      <c r="N219" s="2"/>
      <c r="O219" s="2">
        <f>Q218*(Calculator!$J$6-1)</f>
        <v>82.557695010529983</v>
      </c>
      <c r="P219" s="2">
        <f>Calculator!$K$9-O219</f>
        <v>106.1313104828744</v>
      </c>
      <c r="Q219" s="2">
        <f t="shared" si="15"/>
        <v>32282.333332205202</v>
      </c>
    </row>
    <row r="220" spans="1:17" ht="16.5">
      <c r="A220" s="2">
        <v>218</v>
      </c>
      <c r="B220" s="2">
        <f>B219/Calculator!$J$5</f>
        <v>0.29946973771053093</v>
      </c>
      <c r="C220" s="2">
        <f>C219/Calculator!$J$5</f>
        <v>113.01329396794145</v>
      </c>
      <c r="D220" s="2">
        <f t="shared" si="12"/>
        <v>47665.488757063446</v>
      </c>
      <c r="E220" s="2"/>
      <c r="F220" s="7">
        <f>H219*(Calculator!$J$5-1)</f>
        <v>45.078712454698227</v>
      </c>
      <c r="G220" s="7">
        <f>Calculator!$E$9-F220</f>
        <v>332.29929853211053</v>
      </c>
      <c r="H220" s="2">
        <f t="shared" si="13"/>
        <v>7795.4829786276869</v>
      </c>
      <c r="I220" s="2"/>
      <c r="J220" s="10">
        <v>218</v>
      </c>
      <c r="K220" s="10">
        <f>K219/Calculator!$J$6</f>
        <v>0.57408855446143314</v>
      </c>
      <c r="L220" s="10">
        <f>L219/Calculator!$J$6</f>
        <v>108.3241984064741</v>
      </c>
      <c r="M220" s="10">
        <f t="shared" si="14"/>
        <v>31528.165999783509</v>
      </c>
      <c r="N220" s="2"/>
      <c r="O220" s="2">
        <f>Q219*(Calculator!$J$6-1)</f>
        <v>82.287167942989882</v>
      </c>
      <c r="P220" s="2">
        <f>Calculator!$K$9-O220</f>
        <v>106.4018375504145</v>
      </c>
      <c r="Q220" s="2">
        <f t="shared" si="15"/>
        <v>32175.931494654789</v>
      </c>
    </row>
    <row r="221" spans="1:17" ht="16.5">
      <c r="A221" s="2">
        <v>219</v>
      </c>
      <c r="B221" s="2">
        <f>B220/Calculator!$J$5</f>
        <v>0.29781796482313061</v>
      </c>
      <c r="C221" s="2">
        <f>C220/Calculator!$J$5</f>
        <v>112.38995120109239</v>
      </c>
      <c r="D221" s="2">
        <f t="shared" si="12"/>
        <v>47777.878708264536</v>
      </c>
      <c r="E221" s="2"/>
      <c r="F221" s="7">
        <f>H220*(Calculator!$J$5-1)</f>
        <v>43.235697470214475</v>
      </c>
      <c r="G221" s="7">
        <f>Calculator!$E$9-F221</f>
        <v>334.1423135165943</v>
      </c>
      <c r="H221" s="2">
        <f t="shared" si="13"/>
        <v>7461.3406651110927</v>
      </c>
      <c r="I221" s="2"/>
      <c r="J221" s="10">
        <v>219</v>
      </c>
      <c r="K221" s="10">
        <f>K220/Calculator!$J$6</f>
        <v>0.57262893217743638</v>
      </c>
      <c r="L221" s="10">
        <f>L220/Calculator!$J$6</f>
        <v>108.04878372931073</v>
      </c>
      <c r="M221" s="10">
        <f t="shared" si="14"/>
        <v>31636.21478351282</v>
      </c>
      <c r="N221" s="2"/>
      <c r="O221" s="2">
        <f>Q220*(Calculator!$J$6-1)</f>
        <v>82.015951306142284</v>
      </c>
      <c r="P221" s="2">
        <f>Calculator!$K$9-O221</f>
        <v>106.6730541872621</v>
      </c>
      <c r="Q221" s="2">
        <f t="shared" si="15"/>
        <v>32069.258440467529</v>
      </c>
    </row>
    <row r="222" spans="1:17" ht="16.5">
      <c r="A222" s="2">
        <v>220</v>
      </c>
      <c r="B222" s="2">
        <f>B221/Calculator!$J$5</f>
        <v>0.29617530255135516</v>
      </c>
      <c r="C222" s="2">
        <f>C221/Calculator!$J$5</f>
        <v>111.77004658024669</v>
      </c>
      <c r="D222" s="2">
        <f t="shared" si="12"/>
        <v>47889.648754844784</v>
      </c>
      <c r="E222" s="2"/>
      <c r="F222" s="7">
        <f>H221*(Calculator!$J$5-1)</f>
        <v>41.38246066387304</v>
      </c>
      <c r="G222" s="7">
        <f>Calculator!$E$9-F222</f>
        <v>335.99555032293574</v>
      </c>
      <c r="H222" s="2">
        <f t="shared" si="13"/>
        <v>7125.3451147881569</v>
      </c>
      <c r="I222" s="2"/>
      <c r="J222" s="10">
        <v>220</v>
      </c>
      <c r="K222" s="10">
        <f>K221/Calculator!$J$6</f>
        <v>0.57117302098852307</v>
      </c>
      <c r="L222" s="10">
        <f>L221/Calculator!$J$6</f>
        <v>107.77406929498795</v>
      </c>
      <c r="M222" s="10">
        <f t="shared" si="14"/>
        <v>31743.988852807808</v>
      </c>
      <c r="N222" s="2"/>
      <c r="O222" s="2">
        <f>Q221*(Calculator!$J$6-1)</f>
        <v>81.744043342285721</v>
      </c>
      <c r="P222" s="2">
        <f>Calculator!$K$9-O222</f>
        <v>106.94496215111866</v>
      </c>
      <c r="Q222" s="2">
        <f t="shared" si="15"/>
        <v>31962.31347831641</v>
      </c>
    </row>
    <row r="223" spans="1:17" ht="16.5">
      <c r="A223" s="2">
        <v>221</v>
      </c>
      <c r="B223" s="2">
        <f>B222/Calculator!$J$5</f>
        <v>0.29454170064415747</v>
      </c>
      <c r="C223" s="2">
        <f>C222/Calculator!$J$5</f>
        <v>111.15356114176417</v>
      </c>
      <c r="D223" s="2">
        <f t="shared" si="12"/>
        <v>48000.802315986548</v>
      </c>
      <c r="E223" s="2"/>
      <c r="F223" s="7">
        <f>H222*(Calculator!$J$5-1)</f>
        <v>39.518945342894426</v>
      </c>
      <c r="G223" s="7">
        <f>Calculator!$E$9-F223</f>
        <v>337.85906564391433</v>
      </c>
      <c r="H223" s="2">
        <f t="shared" si="13"/>
        <v>6787.4860491442423</v>
      </c>
      <c r="I223" s="2"/>
      <c r="J223" s="10">
        <v>221</v>
      </c>
      <c r="K223" s="10">
        <f>K222/Calculator!$J$6</f>
        <v>0.56972081145922016</v>
      </c>
      <c r="L223" s="10">
        <f>L222/Calculator!$J$6</f>
        <v>107.50005332313575</v>
      </c>
      <c r="M223" s="10">
        <f t="shared" si="14"/>
        <v>31851.488906130944</v>
      </c>
      <c r="N223" s="2"/>
      <c r="O223" s="2">
        <f>Q222*(Calculator!$J$6-1)</f>
        <v>81.47144228923834</v>
      </c>
      <c r="P223" s="2">
        <f>Calculator!$K$9-O223</f>
        <v>107.21756320416604</v>
      </c>
      <c r="Q223" s="2">
        <f t="shared" si="15"/>
        <v>31855.095915112244</v>
      </c>
    </row>
    <row r="224" spans="1:17" ht="16.5">
      <c r="A224" s="2">
        <v>222</v>
      </c>
      <c r="B224" s="2">
        <f>B223/Calculator!$J$5</f>
        <v>0.29291710912765817</v>
      </c>
      <c r="C224" s="2">
        <f>C223/Calculator!$J$5</f>
        <v>110.54047602660162</v>
      </c>
      <c r="D224" s="2">
        <f t="shared" si="12"/>
        <v>48111.342792013151</v>
      </c>
      <c r="E224" s="2"/>
      <c r="F224" s="7">
        <f>H223*(Calculator!$J$5-1)</f>
        <v>37.64509450006684</v>
      </c>
      <c r="G224" s="7">
        <f>Calculator!$E$9-F224</f>
        <v>339.73291648674194</v>
      </c>
      <c r="H224" s="2">
        <f t="shared" si="13"/>
        <v>6447.7531326575008</v>
      </c>
      <c r="I224" s="2"/>
      <c r="J224" s="10">
        <v>222</v>
      </c>
      <c r="K224" s="10">
        <f>K223/Calculator!$J$6</f>
        <v>0.56827229417804437</v>
      </c>
      <c r="L224" s="10">
        <f>L223/Calculator!$J$6</f>
        <v>107.22673403791067</v>
      </c>
      <c r="M224" s="10">
        <f t="shared" si="14"/>
        <v>31958.715640168855</v>
      </c>
      <c r="N224" s="2"/>
      <c r="O224" s="2">
        <f>Q223*(Calculator!$J$6-1)</f>
        <v>81.19814638032652</v>
      </c>
      <c r="P224" s="2">
        <f>Calculator!$K$9-O224</f>
        <v>107.49085911307786</v>
      </c>
      <c r="Q224" s="2">
        <f t="shared" si="15"/>
        <v>31747.605055999167</v>
      </c>
    </row>
    <row r="225" spans="1:17" ht="16.5">
      <c r="A225" s="2">
        <v>223</v>
      </c>
      <c r="B225" s="2">
        <f>B224/Calculator!$J$5</f>
        <v>0.29130147830361669</v>
      </c>
      <c r="C225" s="2">
        <f>C224/Calculator!$J$5</f>
        <v>109.93077247973588</v>
      </c>
      <c r="D225" s="2">
        <f t="shared" si="12"/>
        <v>48221.273564492883</v>
      </c>
      <c r="E225" s="2"/>
      <c r="F225" s="7">
        <f>H224*(Calculator!$J$5-1)</f>
        <v>35.760850812002218</v>
      </c>
      <c r="G225" s="7">
        <f>Calculator!$E$9-F225</f>
        <v>341.61716017480654</v>
      </c>
      <c r="H225" s="2">
        <f t="shared" si="13"/>
        <v>6106.1359724826943</v>
      </c>
      <c r="I225" s="2"/>
      <c r="J225" s="10">
        <v>223</v>
      </c>
      <c r="K225" s="10">
        <f>K224/Calculator!$J$6</f>
        <v>0.56682745975744109</v>
      </c>
      <c r="L225" s="10">
        <f>L224/Calculator!$J$6</f>
        <v>106.9541096679844</v>
      </c>
      <c r="M225" s="10">
        <f t="shared" si="14"/>
        <v>32065.669749836841</v>
      </c>
      <c r="N225" s="2"/>
      <c r="O225" s="2">
        <f>Q224*(Calculator!$J$6-1)</f>
        <v>80.924153844373436</v>
      </c>
      <c r="P225" s="2">
        <f>Calculator!$K$9-O225</f>
        <v>107.76485164903094</v>
      </c>
      <c r="Q225" s="2">
        <f t="shared" si="15"/>
        <v>31639.840204350137</v>
      </c>
    </row>
    <row r="226" spans="1:17" ht="16.5">
      <c r="A226" s="2">
        <v>224</v>
      </c>
      <c r="B226" s="2">
        <f>B225/Calculator!$J$5</f>
        <v>0.28969475874791106</v>
      </c>
      <c r="C226" s="2">
        <f>C225/Calculator!$J$5</f>
        <v>109.32443184959008</v>
      </c>
      <c r="D226" s="2">
        <f t="shared" si="12"/>
        <v>48330.597996342476</v>
      </c>
      <c r="E226" s="2"/>
      <c r="F226" s="7">
        <f>H225*(Calculator!$J$5-1)</f>
        <v>33.866156637382666</v>
      </c>
      <c r="G226" s="7">
        <f>Calculator!$E$9-F226</f>
        <v>343.51185434942607</v>
      </c>
      <c r="H226" s="2">
        <f t="shared" si="13"/>
        <v>5762.624118133268</v>
      </c>
      <c r="I226" s="2"/>
      <c r="J226" s="10">
        <v>224</v>
      </c>
      <c r="K226" s="10">
        <f>K225/Calculator!$J$6</f>
        <v>0.5653862988337236</v>
      </c>
      <c r="L226" s="10">
        <f>L225/Calculator!$J$6</f>
        <v>106.68217844653219</v>
      </c>
      <c r="M226" s="10">
        <f t="shared" si="14"/>
        <v>32172.351928283373</v>
      </c>
      <c r="N226" s="2"/>
      <c r="O226" s="2">
        <f>Q225*(Calculator!$J$6-1)</f>
        <v>80.649462905687514</v>
      </c>
      <c r="P226" s="2">
        <f>Calculator!$K$9-O226</f>
        <v>108.03954258771687</v>
      </c>
      <c r="Q226" s="2">
        <f t="shared" si="15"/>
        <v>31531.80066176242</v>
      </c>
    </row>
    <row r="227" spans="1:17" ht="16.5">
      <c r="A227" s="2">
        <v>225</v>
      </c>
      <c r="B227" s="2">
        <f>B226/Calculator!$J$5</f>
        <v>0.28809690130902588</v>
      </c>
      <c r="C227" s="2">
        <f>C226/Calculator!$J$5</f>
        <v>108.72143558746311</v>
      </c>
      <c r="D227" s="2">
        <f t="shared" si="12"/>
        <v>48439.319431929936</v>
      </c>
      <c r="E227" s="2"/>
      <c r="F227" s="7">
        <f>H226*(Calculator!$J$5-1)</f>
        <v>31.960954015197132</v>
      </c>
      <c r="G227" s="7">
        <f>Calculator!$E$9-F227</f>
        <v>345.4170569716116</v>
      </c>
      <c r="H227" s="2">
        <f t="shared" si="13"/>
        <v>5417.2070611616564</v>
      </c>
      <c r="I227" s="2"/>
      <c r="J227" s="10">
        <v>225</v>
      </c>
      <c r="K227" s="10">
        <f>K226/Calculator!$J$6</f>
        <v>0.56394880206701248</v>
      </c>
      <c r="L227" s="10">
        <f>L226/Calculator!$J$6</f>
        <v>106.41093861122148</v>
      </c>
      <c r="M227" s="10">
        <f t="shared" si="14"/>
        <v>32278.762866894594</v>
      </c>
      <c r="N227" s="2"/>
      <c r="O227" s="2">
        <f>Q226*(Calculator!$J$6-1)</f>
        <v>80.374071784051011</v>
      </c>
      <c r="P227" s="2">
        <f>Calculator!$K$9-O227</f>
        <v>108.31493370935337</v>
      </c>
      <c r="Q227" s="2">
        <f t="shared" si="15"/>
        <v>31423.485728053067</v>
      </c>
    </row>
    <row r="228" spans="1:17" ht="16.5">
      <c r="A228" s="2">
        <v>226</v>
      </c>
      <c r="B228" s="2">
        <f>B227/Calculator!$J$5</f>
        <v>0.28650785710654864</v>
      </c>
      <c r="C228" s="2">
        <f>C227/Calculator!$J$5</f>
        <v>108.12176524696213</v>
      </c>
      <c r="D228" s="2">
        <f t="shared" si="12"/>
        <v>48547.4411971769</v>
      </c>
      <c r="E228" s="2"/>
      <c r="F228" s="7">
        <f>H227*(Calculator!$J$5-1)</f>
        <v>30.045184662968303</v>
      </c>
      <c r="G228" s="7">
        <f>Calculator!$E$9-F228</f>
        <v>347.33282632384044</v>
      </c>
      <c r="H228" s="2">
        <f t="shared" si="13"/>
        <v>5069.8742348378164</v>
      </c>
      <c r="I228" s="2"/>
      <c r="J228" s="10">
        <v>226</v>
      </c>
      <c r="K228" s="10">
        <f>K227/Calculator!$J$6</f>
        <v>0.56251496014117486</v>
      </c>
      <c r="L228" s="10">
        <f>L227/Calculator!$J$6</f>
        <v>106.14038840420044</v>
      </c>
      <c r="M228" s="10">
        <f t="shared" si="14"/>
        <v>32384.903255298796</v>
      </c>
      <c r="N228" s="2"/>
      <c r="O228" s="2">
        <f>Q227*(Calculator!$J$6-1)</f>
        <v>80.097978694708445</v>
      </c>
      <c r="P228" s="2">
        <f>Calculator!$K$9-O228</f>
        <v>108.59102679869594</v>
      </c>
      <c r="Q228" s="2">
        <f t="shared" si="15"/>
        <v>31314.894701254372</v>
      </c>
    </row>
    <row r="229" spans="1:17" ht="16.5">
      <c r="A229" s="2">
        <v>227</v>
      </c>
      <c r="B229" s="2">
        <f>B228/Calculator!$J$5</f>
        <v>0.28492757752967468</v>
      </c>
      <c r="C229" s="2">
        <f>C228/Calculator!$J$5</f>
        <v>107.52540248343834</v>
      </c>
      <c r="D229" s="2">
        <f t="shared" si="12"/>
        <v>48654.966599660336</v>
      </c>
      <c r="E229" s="2"/>
      <c r="F229" s="7">
        <f>H228*(Calculator!$J$5-1)</f>
        <v>28.118789974969676</v>
      </c>
      <c r="G229" s="7">
        <f>Calculator!$E$9-F229</f>
        <v>349.25922101183909</v>
      </c>
      <c r="H229" s="2">
        <f t="shared" si="13"/>
        <v>4720.6150138259773</v>
      </c>
      <c r="I229" s="2"/>
      <c r="J229" s="10">
        <v>227</v>
      </c>
      <c r="K229" s="10">
        <f>K228/Calculator!$J$6</f>
        <v>0.56108476376376426</v>
      </c>
      <c r="L229" s="10">
        <f>L228/Calculator!$J$6</f>
        <v>105.87052607208656</v>
      </c>
      <c r="M229" s="10">
        <f t="shared" si="14"/>
        <v>32490.773781370881</v>
      </c>
      <c r="N229" s="2"/>
      <c r="O229" s="2">
        <f>Q228*(Calculator!$J$6-1)</f>
        <v>79.821181848354968</v>
      </c>
      <c r="P229" s="2">
        <f>Calculator!$K$9-O229</f>
        <v>108.86782364504941</v>
      </c>
      <c r="Q229" s="2">
        <f t="shared" si="15"/>
        <v>31206.026877609322</v>
      </c>
    </row>
    <row r="230" spans="1:17" ht="16.5">
      <c r="A230" s="8">
        <v>228</v>
      </c>
      <c r="B230" s="8">
        <f>B229/Calculator!$J$5</f>
        <v>0.28335601423571982</v>
      </c>
      <c r="C230" s="8">
        <f>C229/Calculator!$J$5</f>
        <v>106.93232905342578</v>
      </c>
      <c r="D230" s="8">
        <f t="shared" si="12"/>
        <v>48761.898928713759</v>
      </c>
      <c r="E230" s="8">
        <v>19</v>
      </c>
      <c r="F230" s="9">
        <f>H229*(Calculator!$J$5-1)</f>
        <v>26.181711020432733</v>
      </c>
      <c r="G230" s="9">
        <f>Calculator!$E$9-F230</f>
        <v>351.19629996637605</v>
      </c>
      <c r="H230" s="8">
        <f t="shared" si="13"/>
        <v>4369.4187138596008</v>
      </c>
      <c r="I230" s="2"/>
      <c r="J230" s="10">
        <v>228</v>
      </c>
      <c r="K230" s="10">
        <f>K229/Calculator!$J$6</f>
        <v>0.5596582036659602</v>
      </c>
      <c r="L230" s="10">
        <f>L229/Calculator!$J$6</f>
        <v>105.60134986595534</v>
      </c>
      <c r="M230" s="10">
        <f t="shared" si="14"/>
        <v>32596.375131236837</v>
      </c>
      <c r="N230" s="2"/>
      <c r="O230" s="2">
        <f>Q229*(Calculator!$J$6-1)</f>
        <v>79.543679451124873</v>
      </c>
      <c r="P230" s="2">
        <f>Calculator!$K$9-O230</f>
        <v>109.14532604227951</v>
      </c>
      <c r="Q230" s="2">
        <f t="shared" si="15"/>
        <v>31096.881551567043</v>
      </c>
    </row>
    <row r="231" spans="1:17" ht="16.5">
      <c r="A231" s="2">
        <v>229</v>
      </c>
      <c r="B231" s="2">
        <f>B230/Calculator!$J$5</f>
        <v>0.28179311914864164</v>
      </c>
      <c r="C231" s="2">
        <f>C230/Calculator!$J$5</f>
        <v>106.34252681408316</v>
      </c>
      <c r="D231" s="2">
        <f t="shared" si="12"/>
        <v>48868.241455527845</v>
      </c>
      <c r="E231" s="2"/>
      <c r="F231" s="7">
        <f>H230*(Calculator!$J$5-1)</f>
        <v>24.233888541744186</v>
      </c>
      <c r="G231" s="7">
        <f>Calculator!$E$9-F231</f>
        <v>353.14412244506457</v>
      </c>
      <c r="H231" s="2">
        <f t="shared" si="13"/>
        <v>4016.2745914145362</v>
      </c>
      <c r="I231" s="2"/>
      <c r="J231" s="10">
        <v>229</v>
      </c>
      <c r="K231" s="10">
        <f>K230/Calculator!$J$6</f>
        <v>0.55823527060250833</v>
      </c>
      <c r="L231" s="10">
        <f>L230/Calculator!$J$6</f>
        <v>105.33285804132892</v>
      </c>
      <c r="M231" s="10">
        <f t="shared" si="14"/>
        <v>32701.707989278166</v>
      </c>
      <c r="N231" s="2"/>
      <c r="O231" s="2">
        <f>Q230*(Calculator!$J$6-1)</f>
        <v>79.265469704579886</v>
      </c>
      <c r="P231" s="2">
        <f>Calculator!$K$9-O231</f>
        <v>109.42353578882449</v>
      </c>
      <c r="Q231" s="2">
        <f t="shared" si="15"/>
        <v>30987.458015778218</v>
      </c>
    </row>
    <row r="232" spans="1:17" ht="16.5">
      <c r="A232" s="2">
        <v>230</v>
      </c>
      <c r="B232" s="2">
        <f>B231/Calculator!$J$5</f>
        <v>0.2802388444575688</v>
      </c>
      <c r="C232" s="2">
        <f>C231/Calculator!$J$5</f>
        <v>105.75597772263896</v>
      </c>
      <c r="D232" s="2">
        <f t="shared" si="12"/>
        <v>48973.997433250486</v>
      </c>
      <c r="E232" s="2"/>
      <c r="F232" s="7">
        <f>H231*(Calculator!$J$5-1)</f>
        <v>22.275262952633216</v>
      </c>
      <c r="G232" s="7">
        <f>Calculator!$E$9-F232</f>
        <v>355.10274803417553</v>
      </c>
      <c r="H232" s="2">
        <f t="shared" si="13"/>
        <v>3661.1718433803608</v>
      </c>
      <c r="I232" s="2"/>
      <c r="J232" s="10">
        <v>230</v>
      </c>
      <c r="K232" s="10">
        <f>K231/Calculator!$J$6</f>
        <v>0.55681595535166029</v>
      </c>
      <c r="L232" s="10">
        <f>L231/Calculator!$J$6</f>
        <v>105.06504885816479</v>
      </c>
      <c r="M232" s="10">
        <f t="shared" si="14"/>
        <v>32806.773038136329</v>
      </c>
      <c r="N232" s="2"/>
      <c r="O232" s="2">
        <f>Q231*(Calculator!$J$6-1)</f>
        <v>78.986550805697561</v>
      </c>
      <c r="P232" s="2">
        <f>Calculator!$K$9-O232</f>
        <v>109.70245468770682</v>
      </c>
      <c r="Q232" s="2">
        <f t="shared" si="15"/>
        <v>30877.755561090511</v>
      </c>
    </row>
    <row r="233" spans="1:17" ht="16.5">
      <c r="A233" s="2">
        <v>231</v>
      </c>
      <c r="B233" s="2">
        <f>B232/Calculator!$J$5</f>
        <v>0.27869314261533845</v>
      </c>
      <c r="C233" s="2">
        <f>C232/Calculator!$J$5</f>
        <v>105.17266383583943</v>
      </c>
      <c r="D233" s="2">
        <f t="shared" si="12"/>
        <v>49079.170097086324</v>
      </c>
      <c r="E233" s="2"/>
      <c r="F233" s="7">
        <f>H232*(Calculator!$J$5-1)</f>
        <v>20.305774336348641</v>
      </c>
      <c r="G233" s="7">
        <f>Calculator!$E$9-F233</f>
        <v>357.07223665046013</v>
      </c>
      <c r="H233" s="2">
        <f t="shared" si="13"/>
        <v>3304.0996067299006</v>
      </c>
      <c r="I233" s="2"/>
      <c r="J233" s="10">
        <v>231</v>
      </c>
      <c r="K233" s="10">
        <f>K232/Calculator!$J$6</f>
        <v>0.55540024871511406</v>
      </c>
      <c r="L233" s="10">
        <f>L232/Calculator!$J$6</f>
        <v>104.79792058084448</v>
      </c>
      <c r="M233" s="10">
        <f t="shared" si="14"/>
        <v>32911.570958717173</v>
      </c>
      <c r="N233" s="2"/>
      <c r="O233" s="2">
        <f>Q232*(Calculator!$J$6-1)</f>
        <v>78.706920946859569</v>
      </c>
      <c r="P233" s="2">
        <f>Calculator!$K$9-O233</f>
        <v>109.98208454654481</v>
      </c>
      <c r="Q233" s="2">
        <f t="shared" si="15"/>
        <v>30767.773476543967</v>
      </c>
    </row>
    <row r="234" spans="1:17" ht="16.5">
      <c r="A234" s="2">
        <v>232</v>
      </c>
      <c r="B234" s="2">
        <f>B233/Calculator!$J$5</f>
        <v>0.27715596633704159</v>
      </c>
      <c r="C234" s="2">
        <f>C233/Calculator!$J$5</f>
        <v>104.59256730939967</v>
      </c>
      <c r="D234" s="2">
        <f t="shared" si="12"/>
        <v>49183.762664395726</v>
      </c>
      <c r="E234" s="2"/>
      <c r="F234" s="7">
        <f>H233*(Calculator!$J$5-1)</f>
        <v>18.325362443825995</v>
      </c>
      <c r="G234" s="7">
        <f>Calculator!$E$9-F234</f>
        <v>359.05264854298275</v>
      </c>
      <c r="H234" s="2">
        <f t="shared" si="13"/>
        <v>2945.0469581869179</v>
      </c>
      <c r="I234" s="2"/>
      <c r="J234" s="10">
        <v>232</v>
      </c>
      <c r="K234" s="10">
        <f>K233/Calculator!$J$6</f>
        <v>0.5539881415179545</v>
      </c>
      <c r="L234" s="10">
        <f>L233/Calculator!$J$6</f>
        <v>104.53147147816235</v>
      </c>
      <c r="M234" s="10">
        <f t="shared" si="14"/>
        <v>33016.102430195337</v>
      </c>
      <c r="N234" s="2"/>
      <c r="O234" s="2">
        <f>Q233*(Calculator!$J$6-1)</f>
        <v>78.42657831583999</v>
      </c>
      <c r="P234" s="2">
        <f>Calculator!$K$9-O234</f>
        <v>110.26242717756439</v>
      </c>
      <c r="Q234" s="2">
        <f t="shared" si="15"/>
        <v>30657.511049366403</v>
      </c>
    </row>
    <row r="235" spans="1:17" ht="16.5">
      <c r="A235" s="2">
        <v>233</v>
      </c>
      <c r="B235" s="2">
        <f>B234/Calculator!$J$5</f>
        <v>0.27562726859857672</v>
      </c>
      <c r="C235" s="2">
        <f>C234/Calculator!$J$5</f>
        <v>104.01567039745775</v>
      </c>
      <c r="D235" s="2">
        <f t="shared" si="12"/>
        <v>49287.778334793184</v>
      </c>
      <c r="E235" s="2"/>
      <c r="F235" s="7">
        <f>H234*(Calculator!$J$5-1)</f>
        <v>16.333966691844445</v>
      </c>
      <c r="G235" s="7">
        <f>Calculator!$E$9-F235</f>
        <v>361.04404429496429</v>
      </c>
      <c r="H235" s="2">
        <f t="shared" si="13"/>
        <v>2584.0029138919535</v>
      </c>
      <c r="I235" s="2"/>
      <c r="J235" s="10">
        <v>233</v>
      </c>
      <c r="K235" s="10">
        <f>K234/Calculator!$J$6</f>
        <v>0.55257962460859344</v>
      </c>
      <c r="L235" s="10">
        <f>L234/Calculator!$J$6</f>
        <v>104.26569982331436</v>
      </c>
      <c r="M235" s="10">
        <f t="shared" si="14"/>
        <v>33120.368130018651</v>
      </c>
      <c r="N235" s="2"/>
      <c r="O235" s="2">
        <f>Q234*(Calculator!$J$6-1)</f>
        <v>78.145521095793555</v>
      </c>
      <c r="P235" s="2">
        <f>Calculator!$K$9-O235</f>
        <v>110.54348439761083</v>
      </c>
      <c r="Q235" s="2">
        <f t="shared" si="15"/>
        <v>30546.967564968792</v>
      </c>
    </row>
    <row r="236" spans="1:17" ht="16.5">
      <c r="A236" s="2">
        <v>234</v>
      </c>
      <c r="B236" s="2">
        <f>B235/Calculator!$J$5</f>
        <v>0.27410700263521115</v>
      </c>
      <c r="C236" s="2">
        <f>C235/Calculator!$J$5</f>
        <v>103.44195545203192</v>
      </c>
      <c r="D236" s="2">
        <f t="shared" si="12"/>
        <v>49391.220290245219</v>
      </c>
      <c r="E236" s="2"/>
      <c r="F236" s="7">
        <f>H235*(Calculator!$J$5-1)</f>
        <v>14.331526161173469</v>
      </c>
      <c r="G236" s="7">
        <f>Calculator!$E$9-F236</f>
        <v>363.04648482563528</v>
      </c>
      <c r="H236" s="2">
        <f t="shared" si="13"/>
        <v>2220.9564290663184</v>
      </c>
      <c r="I236" s="2"/>
      <c r="J236" s="8">
        <v>234</v>
      </c>
      <c r="K236" s="8">
        <f>K235/Calculator!$J$6</f>
        <v>0.55117468885871079</v>
      </c>
      <c r="L236" s="8">
        <f>L235/Calculator!$J$6</f>
        <v>104.00060389388689</v>
      </c>
      <c r="M236" s="8">
        <f t="shared" si="14"/>
        <v>33224.368733912539</v>
      </c>
      <c r="N236" s="8">
        <v>9</v>
      </c>
      <c r="O236" s="8">
        <f>Q235*(Calculator!$J$6-1)</f>
        <v>77.863747465243904</v>
      </c>
      <c r="P236" s="8">
        <f>Calculator!$K$9-O236</f>
        <v>110.82525802816048</v>
      </c>
      <c r="Q236" s="8">
        <f t="shared" si="15"/>
        <v>30436.142306940634</v>
      </c>
    </row>
    <row r="237" spans="1:17" ht="16.5">
      <c r="A237" s="2">
        <v>235</v>
      </c>
      <c r="B237" s="2">
        <f>B236/Calculator!$J$5</f>
        <v>0.27259512194015056</v>
      </c>
      <c r="C237" s="2">
        <f>C236/Calculator!$J$5</f>
        <v>102.87140492248061</v>
      </c>
      <c r="D237" s="2">
        <f t="shared" si="12"/>
        <v>49494.091695167699</v>
      </c>
      <c r="E237" s="2"/>
      <c r="F237" s="7">
        <f>H236*(Calculator!$J$5-1)</f>
        <v>12.317979594709259</v>
      </c>
      <c r="G237" s="7">
        <f>Calculator!$E$9-F237</f>
        <v>365.06003139209952</v>
      </c>
      <c r="H237" s="2">
        <f t="shared" si="13"/>
        <v>1855.8963976742189</v>
      </c>
      <c r="I237" s="2"/>
      <c r="J237" s="10">
        <v>235</v>
      </c>
      <c r="K237" s="10">
        <f>K236/Calculator!$J$6</f>
        <v>0.54977332516319533</v>
      </c>
      <c r="L237" s="10">
        <f>L236/Calculator!$J$6</f>
        <v>103.73618197184553</v>
      </c>
      <c r="M237" s="10">
        <f t="shared" si="14"/>
        <v>33328.104915884382</v>
      </c>
      <c r="N237" s="2"/>
      <c r="O237" s="2">
        <f>Q236*(Calculator!$J$6-1)</f>
        <v>77.581255598071763</v>
      </c>
      <c r="P237" s="2">
        <f>Calculator!$K$9-O237</f>
        <v>111.10774989533262</v>
      </c>
      <c r="Q237" s="2">
        <f t="shared" si="15"/>
        <v>30325.034557045303</v>
      </c>
    </row>
    <row r="238" spans="1:17" ht="16.5">
      <c r="A238" s="2">
        <v>236</v>
      </c>
      <c r="B238" s="2">
        <f>B237/Calculator!$J$5</f>
        <v>0.27109158026311625</v>
      </c>
      <c r="C238" s="2">
        <f>C237/Calculator!$J$5</f>
        <v>102.30400135496562</v>
      </c>
      <c r="D238" s="2">
        <f t="shared" si="12"/>
        <v>49596.395696522668</v>
      </c>
      <c r="E238" s="2"/>
      <c r="F238" s="7">
        <f>H237*(Calculator!$J$5-1)</f>
        <v>10.293265395600796</v>
      </c>
      <c r="G238" s="7">
        <f>Calculator!$E$9-F238</f>
        <v>367.08474559120799</v>
      </c>
      <c r="H238" s="2">
        <f t="shared" si="13"/>
        <v>1488.8116520830108</v>
      </c>
      <c r="I238" s="2"/>
      <c r="J238" s="10">
        <v>236</v>
      </c>
      <c r="K238" s="10">
        <f>K237/Calculator!$J$6</f>
        <v>0.54837552444008553</v>
      </c>
      <c r="L238" s="10">
        <f>L237/Calculator!$J$6</f>
        <v>103.47243234352399</v>
      </c>
      <c r="M238" s="10">
        <f t="shared" si="14"/>
        <v>33431.577348227904</v>
      </c>
      <c r="N238" s="2"/>
      <c r="O238" s="2">
        <f>Q237*(Calculator!$J$6-1)</f>
        <v>77.29804366350308</v>
      </c>
      <c r="P238" s="2">
        <f>Calculator!$K$9-O238</f>
        <v>111.3909618299013</v>
      </c>
      <c r="Q238" s="2">
        <f t="shared" si="15"/>
        <v>30213.643595215402</v>
      </c>
    </row>
    <row r="239" spans="1:17" ht="16.5">
      <c r="A239" s="2">
        <v>237</v>
      </c>
      <c r="B239" s="2">
        <f>B238/Calculator!$J$5</f>
        <v>0.26959633160893021</v>
      </c>
      <c r="C239" s="2">
        <f>C238/Calculator!$J$5</f>
        <v>101.73972739191818</v>
      </c>
      <c r="D239" s="2">
        <f t="shared" si="12"/>
        <v>49698.135423914588</v>
      </c>
      <c r="E239" s="2"/>
      <c r="F239" s="7">
        <f>H238*(Calculator!$J$5-1)</f>
        <v>8.2573216253655257</v>
      </c>
      <c r="G239" s="7">
        <f>Calculator!$E$9-F239</f>
        <v>369.12068936144323</v>
      </c>
      <c r="H239" s="2">
        <f t="shared" si="13"/>
        <v>1119.6909627215675</v>
      </c>
      <c r="I239" s="2"/>
      <c r="J239" s="10">
        <v>237</v>
      </c>
      <c r="K239" s="10">
        <f>K238/Calculator!$J$6</f>
        <v>0.54698127763051085</v>
      </c>
      <c r="L239" s="10">
        <f>L238/Calculator!$J$6</f>
        <v>103.209353299613</v>
      </c>
      <c r="M239" s="10">
        <f t="shared" si="14"/>
        <v>33534.786701527519</v>
      </c>
      <c r="N239" s="2"/>
      <c r="O239" s="2">
        <f>Q238*(Calculator!$J$6-1)</f>
        <v>77.014109826097211</v>
      </c>
      <c r="P239" s="2">
        <f>Calculator!$K$9-O239</f>
        <v>111.67489566730717</v>
      </c>
      <c r="Q239" s="2">
        <f t="shared" si="15"/>
        <v>30101.968699548095</v>
      </c>
    </row>
    <row r="240" spans="1:17" ht="16.5">
      <c r="A240" s="2">
        <v>238</v>
      </c>
      <c r="B240" s="2">
        <f>B239/Calculator!$J$5</f>
        <v>0.26810933023610817</v>
      </c>
      <c r="C240" s="2">
        <f>C239/Calculator!$J$5</f>
        <v>101.17856577150795</v>
      </c>
      <c r="D240" s="2">
        <f t="shared" si="12"/>
        <v>49799.313989686096</v>
      </c>
      <c r="E240" s="2"/>
      <c r="F240" s="7">
        <f>H239*(Calculator!$J$5-1)</f>
        <v>6.2100860019945898</v>
      </c>
      <c r="G240" s="7">
        <f>Calculator!$E$9-F240</f>
        <v>371.16792498481419</v>
      </c>
      <c r="H240" s="2">
        <f t="shared" si="13"/>
        <v>748.52303773675339</v>
      </c>
      <c r="I240" s="2"/>
      <c r="J240" s="10">
        <v>238</v>
      </c>
      <c r="K240" s="10">
        <f>K239/Calculator!$J$6</f>
        <v>0.5455905756986329</v>
      </c>
      <c r="L240" s="10">
        <f>L239/Calculator!$J$6</f>
        <v>102.9469431351492</v>
      </c>
      <c r="M240" s="10">
        <f t="shared" si="14"/>
        <v>33637.733644662665</v>
      </c>
      <c r="N240" s="2"/>
      <c r="O240" s="2">
        <f>Q239*(Calculator!$J$6-1)</f>
        <v>76.729452245735018</v>
      </c>
      <c r="P240" s="2">
        <f>Calculator!$K$9-O240</f>
        <v>111.95955324766936</v>
      </c>
      <c r="Q240" s="2">
        <f t="shared" si="15"/>
        <v>29990.009146300425</v>
      </c>
    </row>
    <row r="241" spans="1:17" ht="16.5">
      <c r="A241" s="2">
        <v>239</v>
      </c>
      <c r="B241" s="2">
        <f>B240/Calculator!$J$5</f>
        <v>0.26663053065546027</v>
      </c>
      <c r="C241" s="2">
        <f>C240/Calculator!$J$5</f>
        <v>100.62049932711493</v>
      </c>
      <c r="D241" s="2">
        <f t="shared" si="12"/>
        <v>49899.934489013212</v>
      </c>
      <c r="E241" s="2"/>
      <c r="F241" s="7">
        <f>H240*(Calculator!$J$5-1)</f>
        <v>4.1514958980475329</v>
      </c>
      <c r="G241" s="7">
        <f>Calculator!$E$9-F241</f>
        <v>373.22651508876123</v>
      </c>
      <c r="H241" s="2">
        <f t="shared" si="13"/>
        <v>375.29652264799216</v>
      </c>
      <c r="I241" s="2"/>
      <c r="J241" s="10">
        <v>239</v>
      </c>
      <c r="K241" s="10">
        <f>K240/Calculator!$J$6</f>
        <v>0.54420340963158698</v>
      </c>
      <c r="L241" s="10">
        <f>L240/Calculator!$J$6</f>
        <v>102.6852001495041</v>
      </c>
      <c r="M241" s="10">
        <f t="shared" si="14"/>
        <v>33740.418844812171</v>
      </c>
      <c r="N241" s="2"/>
      <c r="O241" s="2">
        <f>Q240*(Calculator!$J$6-1)</f>
        <v>76.444069077606883</v>
      </c>
      <c r="P241" s="2">
        <f>Calculator!$K$9-O241</f>
        <v>112.2449364157975</v>
      </c>
      <c r="Q241" s="2">
        <f t="shared" si="15"/>
        <v>29877.764209884626</v>
      </c>
    </row>
    <row r="242" spans="1:17" ht="16.5">
      <c r="A242" s="8">
        <v>240</v>
      </c>
      <c r="B242" s="8">
        <f>B241/Calculator!$J$5</f>
        <v>0.26515988762869958</v>
      </c>
      <c r="C242" s="8">
        <f>C241/Calculator!$J$5</f>
        <v>100.06551098680436</v>
      </c>
      <c r="D242" s="8">
        <f t="shared" si="12"/>
        <v>50000.000000000015</v>
      </c>
      <c r="E242" s="8">
        <v>20</v>
      </c>
      <c r="F242" s="9">
        <f>H241*(Calculator!$J$5-1)</f>
        <v>2.0814883387364587</v>
      </c>
      <c r="G242" s="9">
        <f>Calculator!$E$9-F242</f>
        <v>375.29652264807231</v>
      </c>
      <c r="H242" s="8">
        <v>0</v>
      </c>
      <c r="I242" s="2"/>
      <c r="J242" s="10">
        <v>240</v>
      </c>
      <c r="K242" s="10">
        <f>K241/Calculator!$J$6</f>
        <v>0.54281977043942353</v>
      </c>
      <c r="L242" s="10">
        <f>L241/Calculator!$J$6</f>
        <v>102.42412264637308</v>
      </c>
      <c r="M242" s="10">
        <f t="shared" si="14"/>
        <v>33842.842967458542</v>
      </c>
      <c r="N242" s="2"/>
      <c r="O242" s="2">
        <f>Q241*(Calculator!$J$6-1)</f>
        <v>76.157958472200832</v>
      </c>
      <c r="P242" s="2">
        <f>Calculator!$K$9-O242</f>
        <v>112.53104702120355</v>
      </c>
      <c r="Q242" s="2">
        <f t="shared" si="15"/>
        <v>29765.233162863424</v>
      </c>
    </row>
    <row r="243" spans="1:17" ht="16.5">
      <c r="A243" s="2" t="s">
        <v>13</v>
      </c>
      <c r="B243" s="2">
        <f>SUM(B3:B242)</f>
        <v>132.49314624679536</v>
      </c>
      <c r="C243" s="2">
        <f>SUM(C3:C242)</f>
        <v>50000.000000000015</v>
      </c>
      <c r="D243" s="2"/>
      <c r="E243" s="2"/>
      <c r="F243" s="2"/>
      <c r="G243" s="2"/>
      <c r="H243" s="2"/>
      <c r="I243" s="2"/>
      <c r="J243" s="10">
        <v>241</v>
      </c>
      <c r="K243" s="10">
        <f>K242/Calculator!$J$6</f>
        <v>0.54143964915505005</v>
      </c>
      <c r="L243" s="10">
        <f>L242/Calculator!$J$6</f>
        <v>102.16370893376437</v>
      </c>
      <c r="M243" s="10">
        <f t="shared" si="14"/>
        <v>33945.00667639231</v>
      </c>
      <c r="N243" s="2"/>
      <c r="O243" s="2">
        <f>Q242*(Calculator!$J$6-1)</f>
        <v>75.871118575290524</v>
      </c>
      <c r="P243" s="2">
        <f>Calculator!$K$9-O243</f>
        <v>112.81788691811386</v>
      </c>
      <c r="Q243" s="2">
        <f t="shared" si="15"/>
        <v>29652.41527594531</v>
      </c>
    </row>
    <row r="244" spans="1:17" ht="16.5">
      <c r="A244" s="2"/>
      <c r="B244" s="2"/>
      <c r="C244" s="2"/>
      <c r="D244" s="2"/>
      <c r="E244" s="2"/>
      <c r="F244" s="2"/>
      <c r="G244" s="2"/>
      <c r="H244" s="2"/>
      <c r="I244" s="2"/>
      <c r="J244" s="10">
        <v>242</v>
      </c>
      <c r="K244" s="10">
        <f>K243/Calculator!$J$6</f>
        <v>0.540063036834173</v>
      </c>
      <c r="L244" s="10">
        <f>L243/Calculator!$J$6</f>
        <v>101.90395732398811</v>
      </c>
      <c r="M244" s="10">
        <f t="shared" si="14"/>
        <v>34046.910633716296</v>
      </c>
      <c r="N244" s="2"/>
      <c r="O244" s="2">
        <f>Q243*(Calculator!$J$6-1)</f>
        <v>75.583547527923173</v>
      </c>
      <c r="P244" s="2">
        <f>Calculator!$K$9-O244</f>
        <v>113.10545796548121</v>
      </c>
      <c r="Q244" s="2">
        <f t="shared" si="15"/>
        <v>29539.309817979829</v>
      </c>
    </row>
    <row r="245" spans="1:17" ht="16.5">
      <c r="A245" s="2"/>
      <c r="B245" s="2"/>
      <c r="C245" s="2"/>
      <c r="D245" s="2"/>
      <c r="E245" s="2"/>
      <c r="F245" s="2"/>
      <c r="G245" s="2"/>
      <c r="H245" s="2"/>
      <c r="I245" s="2"/>
      <c r="J245" s="10">
        <v>243</v>
      </c>
      <c r="K245" s="10">
        <f>K244/Calculator!$J$6</f>
        <v>0.53868992455523956</v>
      </c>
      <c r="L245" s="10">
        <f>L244/Calculator!$J$6</f>
        <v>101.64486613364538</v>
      </c>
      <c r="M245" s="10">
        <f t="shared" si="14"/>
        <v>34148.555499849943</v>
      </c>
      <c r="N245" s="2"/>
      <c r="O245" s="2">
        <f>Q244*(Calculator!$J$6-1)</f>
        <v>75.295243466407598</v>
      </c>
      <c r="P245" s="2">
        <f>Calculator!$K$9-O245</f>
        <v>113.39376202699678</v>
      </c>
      <c r="Q245" s="2">
        <f t="shared" si="15"/>
        <v>29425.916055952832</v>
      </c>
    </row>
    <row r="246" spans="1:17" ht="16.5">
      <c r="A246" s="2"/>
      <c r="B246" s="2"/>
      <c r="C246" s="2"/>
      <c r="D246" s="2"/>
      <c r="E246" s="2"/>
      <c r="F246" s="2"/>
      <c r="G246" s="2"/>
      <c r="H246" s="2"/>
      <c r="I246" s="2"/>
      <c r="J246" s="10">
        <v>244</v>
      </c>
      <c r="K246" s="10">
        <f>K245/Calculator!$J$6</f>
        <v>0.53732030341938009</v>
      </c>
      <c r="L246" s="10">
        <f>L245/Calculator!$J$6</f>
        <v>101.38643368361731</v>
      </c>
      <c r="M246" s="10">
        <f t="shared" si="14"/>
        <v>34249.941933533562</v>
      </c>
      <c r="N246" s="2"/>
      <c r="O246" s="2">
        <f>Q245*(Calculator!$J$6-1)</f>
        <v>75.006204522302085</v>
      </c>
      <c r="P246" s="2">
        <f>Calculator!$K$9-O246</f>
        <v>113.6828009711023</v>
      </c>
      <c r="Q246" s="2">
        <f t="shared" si="15"/>
        <v>29312.233254981729</v>
      </c>
    </row>
    <row r="247" spans="1:17" ht="16.5">
      <c r="A247" s="2"/>
      <c r="B247" s="2"/>
      <c r="C247" s="2"/>
      <c r="D247" s="2"/>
      <c r="E247" s="2"/>
      <c r="F247" s="2"/>
      <c r="G247" s="2"/>
      <c r="H247" s="2"/>
      <c r="I247" s="2"/>
      <c r="J247" s="10">
        <v>245</v>
      </c>
      <c r="K247" s="10">
        <f>K246/Calculator!$J$6</f>
        <v>0.53595416455035039</v>
      </c>
      <c r="L247" s="10">
        <f>L246/Calculator!$J$6</f>
        <v>101.12865829905421</v>
      </c>
      <c r="M247" s="10">
        <f t="shared" si="14"/>
        <v>34351.070591832613</v>
      </c>
      <c r="N247" s="2"/>
      <c r="O247" s="2">
        <f>Q246*(Calculator!$J$6-1)</f>
        <v>74.716428822402278</v>
      </c>
      <c r="P247" s="2">
        <f>Calculator!$K$9-O247</f>
        <v>113.9725766710021</v>
      </c>
      <c r="Q247" s="2">
        <f t="shared" si="15"/>
        <v>29198.260678310726</v>
      </c>
    </row>
    <row r="248" spans="1:17" ht="16.5">
      <c r="A248" s="2"/>
      <c r="B248" s="2"/>
      <c r="C248" s="2"/>
      <c r="D248" s="2"/>
      <c r="E248" s="2"/>
      <c r="F248" s="2"/>
      <c r="G248" s="2"/>
      <c r="H248" s="2"/>
      <c r="I248" s="2"/>
      <c r="J248" s="10">
        <v>246</v>
      </c>
      <c r="K248" s="10">
        <f>K247/Calculator!$J$6</f>
        <v>0.53459149909447401</v>
      </c>
      <c r="L248" s="10">
        <f>L247/Calculator!$J$6</f>
        <v>100.87153830936468</v>
      </c>
      <c r="M248" s="10">
        <f t="shared" si="14"/>
        <v>34451.942130141979</v>
      </c>
      <c r="N248" s="2"/>
      <c r="O248" s="2">
        <f>Q247*(Calculator!$J$6-1)</f>
        <v>74.425914488729063</v>
      </c>
      <c r="P248" s="2">
        <f>Calculator!$K$9-O248</f>
        <v>114.26309100467532</v>
      </c>
      <c r="Q248" s="2">
        <f t="shared" si="15"/>
        <v>29083.99758730605</v>
      </c>
    </row>
    <row r="249" spans="1:17" ht="16.5">
      <c r="A249" s="2"/>
      <c r="B249" s="2"/>
      <c r="C249" s="2"/>
      <c r="D249" s="2"/>
      <c r="E249" s="2"/>
      <c r="F249" s="2"/>
      <c r="G249" s="2"/>
      <c r="H249" s="2"/>
      <c r="I249" s="2"/>
      <c r="J249" s="10">
        <v>247</v>
      </c>
      <c r="K249" s="10">
        <f>K248/Calculator!$J$6</f>
        <v>0.53323229822058515</v>
      </c>
      <c r="L249" s="10">
        <f>L248/Calculator!$J$6</f>
        <v>100.61507204820484</v>
      </c>
      <c r="M249" s="10">
        <f t="shared" si="14"/>
        <v>34552.557202190183</v>
      </c>
      <c r="N249" s="2"/>
      <c r="O249" s="2">
        <f>Q248*(Calculator!$J$6-1)</f>
        <v>74.134659638516396</v>
      </c>
      <c r="P249" s="2">
        <f>Calculator!$K$9-O249</f>
        <v>114.55434585488798</v>
      </c>
      <c r="Q249" s="2">
        <f t="shared" si="15"/>
        <v>28969.443241451161</v>
      </c>
    </row>
    <row r="250" spans="1:17" ht="16.5">
      <c r="A250" s="2"/>
      <c r="B250" s="2"/>
      <c r="C250" s="2"/>
      <c r="D250" s="2"/>
      <c r="E250" s="2"/>
      <c r="F250" s="2"/>
      <c r="G250" s="2"/>
      <c r="H250" s="2"/>
      <c r="I250" s="2"/>
      <c r="J250" s="2">
        <v>248</v>
      </c>
      <c r="K250" s="2">
        <f>K249/Calculator!$J$6</f>
        <v>0.53187655311997128</v>
      </c>
      <c r="L250" s="2">
        <f>L249/Calculator!$J$6</f>
        <v>100.35925785346744</v>
      </c>
      <c r="M250" s="2">
        <f t="shared" si="14"/>
        <v>34652.916460043649</v>
      </c>
      <c r="N250" s="2"/>
      <c r="O250" s="2">
        <f>Q249*(Calculator!$J$6-1)</f>
        <v>73.842662384199073</v>
      </c>
      <c r="P250" s="2">
        <f>Calculator!$K$9-O250</f>
        <v>114.84634310920531</v>
      </c>
      <c r="Q250" s="2">
        <f t="shared" si="15"/>
        <v>28854.596898341955</v>
      </c>
    </row>
    <row r="251" spans="1:17" ht="16.5">
      <c r="A251" s="2"/>
      <c r="B251" s="2"/>
      <c r="C251" s="2"/>
      <c r="D251" s="2"/>
      <c r="E251" s="2"/>
      <c r="F251" s="2"/>
      <c r="G251" s="2"/>
      <c r="H251" s="2"/>
      <c r="I251" s="2"/>
      <c r="J251" s="2">
        <v>249</v>
      </c>
      <c r="K251" s="2">
        <f>K250/Calculator!$J$6</f>
        <v>0.53052425500631595</v>
      </c>
      <c r="L251" s="2">
        <f>L250/Calculator!$J$6</f>
        <v>100.10409406727121</v>
      </c>
      <c r="M251" s="2">
        <f t="shared" si="14"/>
        <v>34753.020554110917</v>
      </c>
      <c r="N251" s="2"/>
      <c r="O251" s="2">
        <f>Q250*(Calculator!$J$6-1)</f>
        <v>73.54992083340052</v>
      </c>
      <c r="P251" s="2">
        <f>Calculator!$K$9-O251</f>
        <v>115.13908466000386</v>
      </c>
      <c r="Q251" s="2">
        <f t="shared" si="15"/>
        <v>28739.457813681951</v>
      </c>
    </row>
    <row r="252" spans="1:17" ht="16.5">
      <c r="A252" s="2"/>
      <c r="B252" s="2"/>
      <c r="C252" s="2"/>
      <c r="D252" s="2"/>
      <c r="E252" s="2"/>
      <c r="F252" s="2"/>
      <c r="G252" s="2"/>
      <c r="H252" s="2"/>
      <c r="I252" s="2"/>
      <c r="J252" s="2">
        <v>250</v>
      </c>
      <c r="K252" s="2">
        <f>K251/Calculator!$J$6</f>
        <v>0.52917539511564193</v>
      </c>
      <c r="L252" s="2">
        <f>L251/Calculator!$J$6</f>
        <v>99.849579035949986</v>
      </c>
      <c r="M252" s="2">
        <f t="shared" si="14"/>
        <v>34852.870133146869</v>
      </c>
      <c r="N252" s="2"/>
      <c r="O252" s="2">
        <f>Q251*(Calculator!$J$6-1)</f>
        <v>73.256433088920531</v>
      </c>
      <c r="P252" s="2">
        <f>Calculator!$K$9-O252</f>
        <v>115.43257240448385</v>
      </c>
      <c r="Q252" s="2">
        <f t="shared" si="15"/>
        <v>28624.025241277468</v>
      </c>
    </row>
    <row r="253" spans="1:17" ht="16.5">
      <c r="A253" s="2"/>
      <c r="B253" s="2"/>
      <c r="C253" s="2"/>
      <c r="D253" s="2"/>
      <c r="E253" s="2"/>
      <c r="F253" s="2"/>
      <c r="G253" s="2"/>
      <c r="H253" s="2"/>
      <c r="I253" s="2"/>
      <c r="J253" s="2">
        <v>251</v>
      </c>
      <c r="K253" s="2">
        <f>K252/Calculator!$J$6</f>
        <v>0.52782996470625465</v>
      </c>
      <c r="L253" s="2">
        <f>L252/Calculator!$J$6</f>
        <v>99.595711110042117</v>
      </c>
      <c r="M253" s="2">
        <f t="shared" si="14"/>
        <v>34952.465844256913</v>
      </c>
      <c r="N253" s="2"/>
      <c r="O253" s="2">
        <f>Q252*(Calculator!$J$6-1)</f>
        <v>72.962197248722973</v>
      </c>
      <c r="P253" s="2">
        <f>Calculator!$K$9-O253</f>
        <v>115.72680824468141</v>
      </c>
      <c r="Q253" s="2">
        <f t="shared" si="15"/>
        <v>28508.298433032785</v>
      </c>
    </row>
    <row r="254" spans="1:17" ht="16.5">
      <c r="A254" s="2"/>
      <c r="B254" s="2"/>
      <c r="C254" s="2"/>
      <c r="D254" s="2"/>
      <c r="E254" s="2"/>
      <c r="F254" s="2"/>
      <c r="G254" s="2"/>
      <c r="H254" s="2"/>
      <c r="I254" s="2"/>
      <c r="J254" s="2">
        <v>252</v>
      </c>
      <c r="K254" s="2">
        <f>K253/Calculator!$J$6</f>
        <v>0.52648795505868506</v>
      </c>
      <c r="L254" s="2">
        <f>L253/Calculator!$J$6</f>
        <v>99.342488644279669</v>
      </c>
      <c r="M254" s="2">
        <f t="shared" si="14"/>
        <v>35051.808332901193</v>
      </c>
      <c r="N254" s="2"/>
      <c r="O254" s="2">
        <f>Q253*(Calculator!$J$6-1)</f>
        <v>72.667211405923425</v>
      </c>
      <c r="P254" s="2">
        <f>Calculator!$K$9-O254</f>
        <v>116.02179408748096</v>
      </c>
      <c r="Q254" s="2">
        <f t="shared" si="15"/>
        <v>28392.276638945303</v>
      </c>
    </row>
    <row r="255" spans="1:17" ht="16.5">
      <c r="A255" s="2"/>
      <c r="B255" s="2"/>
      <c r="C255" s="2"/>
      <c r="D255" s="2"/>
      <c r="E255" s="2"/>
      <c r="F255" s="2"/>
      <c r="G255" s="2"/>
      <c r="H255" s="2"/>
      <c r="I255" s="2"/>
      <c r="J255" s="2">
        <v>253</v>
      </c>
      <c r="K255" s="2">
        <f>K254/Calculator!$J$6</f>
        <v>0.52514935747563363</v>
      </c>
      <c r="L255" s="2">
        <f>L254/Calculator!$J$6</f>
        <v>99.08990999757782</v>
      </c>
      <c r="M255" s="2">
        <f t="shared" si="14"/>
        <v>35150.898242898773</v>
      </c>
      <c r="N255" s="2"/>
      <c r="O255" s="2">
        <f>Q254*(Calculator!$J$6-1)</f>
        <v>72.371473648776885</v>
      </c>
      <c r="P255" s="2">
        <f>Calculator!$K$9-O255</f>
        <v>116.3175318446275</v>
      </c>
      <c r="Q255" s="2">
        <f t="shared" si="15"/>
        <v>28275.959107100676</v>
      </c>
    </row>
    <row r="256" spans="1:17" ht="16.5">
      <c r="A256" s="2"/>
      <c r="B256" s="2"/>
      <c r="C256" s="2"/>
      <c r="D256" s="2"/>
      <c r="E256" s="2"/>
      <c r="F256" s="2"/>
      <c r="G256" s="2"/>
      <c r="H256" s="2"/>
      <c r="I256" s="2"/>
      <c r="J256" s="2">
        <v>254</v>
      </c>
      <c r="K256" s="2">
        <f>K255/Calculator!$J$6</f>
        <v>0.52381416328191355</v>
      </c>
      <c r="L256" s="2">
        <f>L255/Calculator!$J$6</f>
        <v>98.837973533024211</v>
      </c>
      <c r="M256" s="2">
        <f t="shared" si="14"/>
        <v>35249.736216431796</v>
      </c>
      <c r="N256" s="2"/>
      <c r="O256" s="2">
        <f>Q255*(Calculator!$J$6-1)</f>
        <v>72.074982060665306</v>
      </c>
      <c r="P256" s="2">
        <f>Calculator!$K$9-O256</f>
        <v>116.61402343273907</v>
      </c>
      <c r="Q256" s="2">
        <f t="shared" si="15"/>
        <v>28159.345083667937</v>
      </c>
    </row>
    <row r="257" spans="1:17" ht="16.5">
      <c r="A257" s="2"/>
      <c r="B257" s="2"/>
      <c r="C257" s="2"/>
      <c r="D257" s="2"/>
      <c r="E257" s="2"/>
      <c r="F257" s="2"/>
      <c r="G257" s="2"/>
      <c r="H257" s="2"/>
      <c r="I257" s="2"/>
      <c r="J257" s="2">
        <v>255</v>
      </c>
      <c r="K257" s="2">
        <f>K256/Calculator!$J$6</f>
        <v>0.52248236382439484</v>
      </c>
      <c r="L257" s="2">
        <f>L256/Calculator!$J$6</f>
        <v>98.586677617868361</v>
      </c>
      <c r="M257" s="2">
        <f t="shared" si="14"/>
        <v>35348.322894049663</v>
      </c>
      <c r="N257" s="2"/>
      <c r="O257" s="2">
        <f>Q256*(Calculator!$J$6-1)</f>
        <v>71.77773472008522</v>
      </c>
      <c r="P257" s="2">
        <f>Calculator!$K$9-O257</f>
        <v>116.91127077331916</v>
      </c>
      <c r="Q257" s="2">
        <f t="shared" si="15"/>
        <v>28042.433812894618</v>
      </c>
    </row>
    <row r="258" spans="1:17" ht="16.5">
      <c r="A258" s="2"/>
      <c r="B258" s="2"/>
      <c r="C258" s="2"/>
      <c r="D258" s="2"/>
      <c r="E258" s="2"/>
      <c r="F258" s="2"/>
      <c r="G258" s="2"/>
      <c r="H258" s="2"/>
      <c r="I258" s="2"/>
      <c r="J258" s="2">
        <v>256</v>
      </c>
      <c r="K258" s="2">
        <f>K257/Calculator!$J$6</f>
        <v>0.52115395047194812</v>
      </c>
      <c r="L258" s="2">
        <f>L257/Calculator!$J$6</f>
        <v>98.336020623511033</v>
      </c>
      <c r="M258" s="2">
        <f t="shared" si="14"/>
        <v>35446.658914673171</v>
      </c>
      <c r="N258" s="2"/>
      <c r="O258" s="2">
        <f>Q257*(Calculator!$J$6-1)</f>
        <v>71.479729700635318</v>
      </c>
      <c r="P258" s="2">
        <f>Calculator!$K$9-O258</f>
        <v>117.20927579276906</v>
      </c>
      <c r="Q258" s="2">
        <f t="shared" si="15"/>
        <v>27925.224537101851</v>
      </c>
    </row>
    <row r="259" spans="1:17" ht="16.5">
      <c r="A259" s="2"/>
      <c r="B259" s="2"/>
      <c r="C259" s="2"/>
      <c r="D259" s="2"/>
      <c r="E259" s="2"/>
      <c r="F259" s="2"/>
      <c r="G259" s="2"/>
      <c r="H259" s="2"/>
      <c r="I259" s="2"/>
      <c r="J259" s="2">
        <v>257</v>
      </c>
      <c r="K259" s="2">
        <f>K258/Calculator!$J$6</f>
        <v>0.5198289146153886</v>
      </c>
      <c r="L259" s="2">
        <f>L258/Calculator!$J$6</f>
        <v>98.086000925493721</v>
      </c>
      <c r="M259" s="2">
        <f t="shared" si="14"/>
        <v>35544.744915598661</v>
      </c>
      <c r="N259" s="2"/>
      <c r="O259" s="2">
        <f>Q258*(Calculator!$J$6-1)</f>
        <v>71.180965071003854</v>
      </c>
      <c r="P259" s="2">
        <f>Calculator!$K$9-O259</f>
        <v>117.50804042240053</v>
      </c>
      <c r="Q259" s="2">
        <f t="shared" si="15"/>
        <v>27807.716496679452</v>
      </c>
    </row>
    <row r="260" spans="1:17" ht="16.5">
      <c r="A260" s="2"/>
      <c r="B260" s="2"/>
      <c r="C260" s="2"/>
      <c r="D260" s="2"/>
      <c r="E260" s="2"/>
      <c r="F260" s="2"/>
      <c r="G260" s="2"/>
      <c r="H260" s="2"/>
      <c r="I260" s="2"/>
      <c r="J260" s="2">
        <v>258</v>
      </c>
      <c r="K260" s="2">
        <f>K259/Calculator!$J$6</f>
        <v>0.5185072476674204</v>
      </c>
      <c r="L260" s="2">
        <f>L259/Calculator!$J$6</f>
        <v>97.836616903488107</v>
      </c>
      <c r="M260" s="2">
        <f t="shared" ref="M260:M323" si="16">M259+L260</f>
        <v>35642.581532502147</v>
      </c>
      <c r="N260" s="2"/>
      <c r="O260" s="2">
        <f>Q259*(Calculator!$J$6-1)</f>
        <v>70.881438894956247</v>
      </c>
      <c r="P260" s="2">
        <f>Calculator!$K$9-O260</f>
        <v>117.80756659844813</v>
      </c>
      <c r="Q260" s="2">
        <f t="shared" ref="Q260:Q323" si="17">Q259-P260</f>
        <v>27689.908930081005</v>
      </c>
    </row>
    <row r="261" spans="1:17" ht="16.5">
      <c r="A261" s="2"/>
      <c r="B261" s="2"/>
      <c r="C261" s="2"/>
      <c r="D261" s="2"/>
      <c r="E261" s="2"/>
      <c r="F261" s="2"/>
      <c r="G261" s="2"/>
      <c r="H261" s="2"/>
      <c r="I261" s="2"/>
      <c r="J261" s="2">
        <v>259</v>
      </c>
      <c r="K261" s="2">
        <f>K260/Calculator!$J$6</f>
        <v>0.51718894106258095</v>
      </c>
      <c r="L261" s="2">
        <f>L260/Calculator!$J$6</f>
        <v>97.587866941285569</v>
      </c>
      <c r="M261" s="2">
        <f t="shared" si="16"/>
        <v>35740.169399443432</v>
      </c>
      <c r="N261" s="2"/>
      <c r="O261" s="2">
        <f>Q260*(Calculator!$J$6-1)</f>
        <v>70.58114923132247</v>
      </c>
      <c r="P261" s="2">
        <f>Calculator!$K$9-O261</f>
        <v>118.10785626208191</v>
      </c>
      <c r="Q261" s="2">
        <f t="shared" si="17"/>
        <v>27571.801073818922</v>
      </c>
    </row>
    <row r="262" spans="1:17" ht="16.5">
      <c r="A262" s="2"/>
      <c r="B262" s="2"/>
      <c r="C262" s="2"/>
      <c r="D262" s="2"/>
      <c r="E262" s="2"/>
      <c r="F262" s="2"/>
      <c r="G262" s="2"/>
      <c r="H262" s="2"/>
      <c r="I262" s="2"/>
      <c r="J262" s="8">
        <v>260</v>
      </c>
      <c r="K262" s="8">
        <f>K261/Calculator!$J$6</f>
        <v>0.51587398625718539</v>
      </c>
      <c r="L262" s="8">
        <f>L261/Calculator!$J$6</f>
        <v>97.33974942678671</v>
      </c>
      <c r="M262" s="8">
        <f t="shared" si="16"/>
        <v>35837.509148870216</v>
      </c>
      <c r="N262" s="8">
        <v>10</v>
      </c>
      <c r="O262" s="8">
        <f>Q261*(Calculator!$J$6-1)</f>
        <v>70.280094133984477</v>
      </c>
      <c r="P262" s="8">
        <f>Calculator!$K$9-O262</f>
        <v>118.4089113594199</v>
      </c>
      <c r="Q262" s="8">
        <f t="shared" si="17"/>
        <v>27453.392162459502</v>
      </c>
    </row>
    <row r="263" spans="1:17" ht="16.5">
      <c r="A263" s="2"/>
      <c r="B263" s="2"/>
      <c r="C263" s="2"/>
      <c r="D263" s="2"/>
      <c r="E263" s="2"/>
      <c r="F263" s="2"/>
      <c r="G263" s="2"/>
      <c r="H263" s="2"/>
      <c r="I263" s="2"/>
      <c r="J263" s="2">
        <v>261</v>
      </c>
      <c r="K263" s="2">
        <f>K262/Calculator!$J$6</f>
        <v>0.51456237472927113</v>
      </c>
      <c r="L263" s="2">
        <f>L262/Calculator!$J$6</f>
        <v>97.092262751990887</v>
      </c>
      <c r="M263" s="2">
        <f t="shared" si="16"/>
        <v>35934.601411622207</v>
      </c>
      <c r="N263" s="2"/>
      <c r="O263" s="2">
        <f>Q262*(Calculator!$J$6-1)</f>
        <v>69.978271651863622</v>
      </c>
      <c r="P263" s="2">
        <f>Calculator!$K$9-O263</f>
        <v>118.71073384154076</v>
      </c>
      <c r="Q263" s="2">
        <f t="shared" si="17"/>
        <v>27334.681428617962</v>
      </c>
    </row>
    <row r="264" spans="1:17" ht="16.5">
      <c r="A264" s="2"/>
      <c r="B264" s="2"/>
      <c r="C264" s="2"/>
      <c r="D264" s="2"/>
      <c r="E264" s="2"/>
      <c r="F264" s="2"/>
      <c r="G264" s="2"/>
      <c r="H264" s="2"/>
      <c r="I264" s="2"/>
      <c r="J264" s="2">
        <v>262</v>
      </c>
      <c r="K264" s="2">
        <f>K263/Calculator!$J$6</f>
        <v>0.51325409797854271</v>
      </c>
      <c r="L264" s="2">
        <f>L263/Calculator!$J$6</f>
        <v>96.845405312985804</v>
      </c>
      <c r="M264" s="2">
        <f t="shared" si="16"/>
        <v>36031.446816935189</v>
      </c>
      <c r="N264" s="2"/>
      <c r="O264" s="2">
        <f>Q263*(Calculator!$J$6-1)</f>
        <v>69.675679828907946</v>
      </c>
      <c r="P264" s="2">
        <f>Calculator!$K$9-O264</f>
        <v>119.01332566449643</v>
      </c>
      <c r="Q264" s="2">
        <f t="shared" si="17"/>
        <v>27215.668102953467</v>
      </c>
    </row>
    <row r="265" spans="1:17" ht="16.5">
      <c r="A265" s="2"/>
      <c r="B265" s="2"/>
      <c r="C265" s="2"/>
      <c r="D265" s="2"/>
      <c r="E265" s="2"/>
      <c r="F265" s="2"/>
      <c r="G265" s="2"/>
      <c r="H265" s="2"/>
      <c r="I265" s="2"/>
      <c r="J265" s="2">
        <v>263</v>
      </c>
      <c r="K265" s="2">
        <f>K264/Calculator!$J$6</f>
        <v>0.51194914752631682</v>
      </c>
      <c r="L265" s="2">
        <f>L264/Calculator!$J$6</f>
        <v>96.599175509937126</v>
      </c>
      <c r="M265" s="2">
        <f t="shared" si="16"/>
        <v>36128.045992445128</v>
      </c>
      <c r="N265" s="2"/>
      <c r="O265" s="2">
        <f>Q264*(Calculator!$J$6-1)</f>
        <v>69.372316704079608</v>
      </c>
      <c r="P265" s="2">
        <f>Calculator!$K$9-O265</f>
        <v>119.31668878932477</v>
      </c>
      <c r="Q265" s="2">
        <f t="shared" si="17"/>
        <v>27096.351414164143</v>
      </c>
    </row>
    <row r="266" spans="1:17" ht="16.5">
      <c r="A266" s="2"/>
      <c r="B266" s="2"/>
      <c r="C266" s="2"/>
      <c r="D266" s="2"/>
      <c r="E266" s="2"/>
      <c r="F266" s="2"/>
      <c r="G266" s="2"/>
      <c r="H266" s="2"/>
      <c r="I266" s="2"/>
      <c r="J266" s="2">
        <v>264</v>
      </c>
      <c r="K266" s="2">
        <f>K265/Calculator!$J$6</f>
        <v>0.51064751491546712</v>
      </c>
      <c r="L266" s="2">
        <f>L265/Calculator!$J$6</f>
        <v>96.353571747078107</v>
      </c>
      <c r="M266" s="2">
        <f t="shared" si="16"/>
        <v>36224.399564192208</v>
      </c>
      <c r="N266" s="2"/>
      <c r="O266" s="2">
        <f>Q265*(Calculator!$J$6-1)</f>
        <v>69.068180311342033</v>
      </c>
      <c r="P266" s="2">
        <f>Calculator!$K$9-O266</f>
        <v>119.62082518206235</v>
      </c>
      <c r="Q266" s="2">
        <f t="shared" si="17"/>
        <v>26976.730588982082</v>
      </c>
    </row>
    <row r="267" spans="1:17" ht="16.5">
      <c r="A267" s="2"/>
      <c r="B267" s="2"/>
      <c r="C267" s="2"/>
      <c r="D267" s="2"/>
      <c r="E267" s="2"/>
      <c r="F267" s="2"/>
      <c r="G267" s="2"/>
      <c r="H267" s="2"/>
      <c r="I267" s="2"/>
      <c r="J267" s="2">
        <v>265</v>
      </c>
      <c r="K267" s="2">
        <f>K266/Calculator!$J$6</f>
        <v>0.50934919171036952</v>
      </c>
      <c r="L267" s="2">
        <f>L266/Calculator!$J$6</f>
        <v>96.10859243269924</v>
      </c>
      <c r="M267" s="2">
        <f t="shared" si="16"/>
        <v>36320.508156624906</v>
      </c>
      <c r="N267" s="2"/>
      <c r="O267" s="2">
        <f>Q266*(Calculator!$J$6-1)</f>
        <v>68.763268679647325</v>
      </c>
      <c r="P267" s="2">
        <f>Calculator!$K$9-O267</f>
        <v>119.92573681375706</v>
      </c>
      <c r="Q267" s="2">
        <f t="shared" si="17"/>
        <v>26856.804852168323</v>
      </c>
    </row>
    <row r="268" spans="1:17" ht="16.5">
      <c r="A268" s="2"/>
      <c r="B268" s="2"/>
      <c r="C268" s="2"/>
      <c r="D268" s="2"/>
      <c r="E268" s="2"/>
      <c r="F268" s="2"/>
      <c r="G268" s="2"/>
      <c r="H268" s="2"/>
      <c r="I268" s="2"/>
      <c r="J268" s="2">
        <v>266</v>
      </c>
      <c r="K268" s="2">
        <f>K267/Calculator!$J$6</f>
        <v>0.50805416949684767</v>
      </c>
      <c r="L268" s="2">
        <f>L267/Calculator!$J$6</f>
        <v>95.864235979137931</v>
      </c>
      <c r="M268" s="2">
        <f t="shared" si="16"/>
        <v>36416.372392604047</v>
      </c>
      <c r="N268" s="2"/>
      <c r="O268" s="2">
        <f>Q267*(Calculator!$J$6-1)</f>
        <v>68.457579832923358</v>
      </c>
      <c r="P268" s="2">
        <f>Calculator!$K$9-O268</f>
        <v>120.23142566048102</v>
      </c>
      <c r="Q268" s="2">
        <f t="shared" si="17"/>
        <v>26736.573426507843</v>
      </c>
    </row>
    <row r="269" spans="1:17" ht="16.5">
      <c r="A269" s="2"/>
      <c r="B269" s="2"/>
      <c r="C269" s="2"/>
      <c r="D269" s="2"/>
      <c r="E269" s="2"/>
      <c r="F269" s="2"/>
      <c r="G269" s="2"/>
      <c r="H269" s="2"/>
      <c r="I269" s="2"/>
      <c r="J269" s="2">
        <v>267</v>
      </c>
      <c r="K269" s="2">
        <f>K268/Calculator!$J$6</f>
        <v>0.50676243988211811</v>
      </c>
      <c r="L269" s="2">
        <f>L268/Calculator!$J$6</f>
        <v>95.620500802768234</v>
      </c>
      <c r="M269" s="2">
        <f t="shared" si="16"/>
        <v>36511.992893406816</v>
      </c>
      <c r="N269" s="2"/>
      <c r="O269" s="2">
        <f>Q268*(Calculator!$J$6-1)</f>
        <v>68.151111790061066</v>
      </c>
      <c r="P269" s="2">
        <f>Calculator!$K$9-O269</f>
        <v>120.53789370334331</v>
      </c>
      <c r="Q269" s="2">
        <f t="shared" si="17"/>
        <v>26616.035532804501</v>
      </c>
    </row>
    <row r="270" spans="1:17" ht="16.5">
      <c r="A270" s="2"/>
      <c r="B270" s="2"/>
      <c r="C270" s="2"/>
      <c r="D270" s="2"/>
      <c r="E270" s="2"/>
      <c r="F270" s="2"/>
      <c r="G270" s="2"/>
      <c r="H270" s="2"/>
      <c r="I270" s="2"/>
      <c r="J270" s="2">
        <v>268</v>
      </c>
      <c r="K270" s="2">
        <f>K269/Calculator!$J$6</f>
        <v>0.50547399449473629</v>
      </c>
      <c r="L270" s="2">
        <f>L269/Calculator!$J$6</f>
        <v>95.377385323990595</v>
      </c>
      <c r="M270" s="2">
        <f t="shared" si="16"/>
        <v>36607.370278730807</v>
      </c>
      <c r="N270" s="2"/>
      <c r="O270" s="2">
        <f>Q269*(Calculator!$J$6-1)</f>
        <v>67.843862564901556</v>
      </c>
      <c r="P270" s="2">
        <f>Calculator!$K$9-O270</f>
        <v>120.84514292850282</v>
      </c>
      <c r="Q270" s="2">
        <f t="shared" si="17"/>
        <v>26495.190389875999</v>
      </c>
    </row>
    <row r="271" spans="1:17" ht="16.5">
      <c r="A271" s="2"/>
      <c r="B271" s="2"/>
      <c r="C271" s="2"/>
      <c r="D271" s="2"/>
      <c r="E271" s="2"/>
      <c r="F271" s="2"/>
      <c r="G271" s="2"/>
      <c r="H271" s="2"/>
      <c r="I271" s="2"/>
      <c r="J271" s="2">
        <v>269</v>
      </c>
      <c r="K271" s="2">
        <f>K270/Calculator!$J$6</f>
        <v>0.50418882498454187</v>
      </c>
      <c r="L271" s="2">
        <f>L270/Calculator!$J$6</f>
        <v>95.134887967221573</v>
      </c>
      <c r="M271" s="2">
        <f t="shared" si="16"/>
        <v>36702.505166698029</v>
      </c>
      <c r="N271" s="2"/>
      <c r="O271" s="2">
        <f>Q270*(Calculator!$J$6-1)</f>
        <v>67.535830166223235</v>
      </c>
      <c r="P271" s="2">
        <f>Calculator!$K$9-O271</f>
        <v>121.15317532718115</v>
      </c>
      <c r="Q271" s="2">
        <f t="shared" si="17"/>
        <v>26374.037214548818</v>
      </c>
    </row>
    <row r="272" spans="1:17" ht="16.5">
      <c r="A272" s="2"/>
      <c r="B272" s="2"/>
      <c r="C272" s="2"/>
      <c r="D272" s="2"/>
      <c r="E272" s="2"/>
      <c r="F272" s="2"/>
      <c r="G272" s="2"/>
      <c r="H272" s="2"/>
      <c r="I272" s="2"/>
      <c r="J272" s="2">
        <v>270</v>
      </c>
      <c r="K272" s="2">
        <f>K271/Calculator!$J$6</f>
        <v>0.50290692302260498</v>
      </c>
      <c r="L272" s="2">
        <f>L271/Calculator!$J$6</f>
        <v>94.89300716088367</v>
      </c>
      <c r="M272" s="2">
        <f t="shared" si="16"/>
        <v>36797.398173858914</v>
      </c>
      <c r="N272" s="2"/>
      <c r="O272" s="2">
        <f>Q271*(Calculator!$J$6-1)</f>
        <v>67.22701259772893</v>
      </c>
      <c r="P272" s="2">
        <f>Calculator!$K$9-O272</f>
        <v>121.46199289567545</v>
      </c>
      <c r="Q272" s="2">
        <f t="shared" si="17"/>
        <v>26252.575221653144</v>
      </c>
    </row>
    <row r="273" spans="1:17" ht="16.5">
      <c r="A273" s="2"/>
      <c r="B273" s="2"/>
      <c r="C273" s="2"/>
      <c r="D273" s="2"/>
      <c r="E273" s="2"/>
      <c r="F273" s="2"/>
      <c r="G273" s="2"/>
      <c r="H273" s="2"/>
      <c r="I273" s="2"/>
      <c r="J273" s="2">
        <v>271</v>
      </c>
      <c r="K273" s="2">
        <f>K272/Calculator!$J$6</f>
        <v>0.50162828030117201</v>
      </c>
      <c r="L273" s="2">
        <f>L272/Calculator!$J$6</f>
        <v>94.651741337395109</v>
      </c>
      <c r="M273" s="2">
        <f t="shared" si="16"/>
        <v>36892.049915196309</v>
      </c>
      <c r="N273" s="2"/>
      <c r="O273" s="2">
        <f>Q272*(Calculator!$J$6-1)</f>
        <v>66.917407858032931</v>
      </c>
      <c r="P273" s="2">
        <f>Calculator!$K$9-O273</f>
        <v>121.77159763537145</v>
      </c>
      <c r="Q273" s="2">
        <f t="shared" si="17"/>
        <v>26130.803624017772</v>
      </c>
    </row>
    <row r="274" spans="1:17" ht="16.5">
      <c r="A274" s="2"/>
      <c r="B274" s="2"/>
      <c r="C274" s="2"/>
      <c r="D274" s="2"/>
      <c r="E274" s="2"/>
      <c r="F274" s="2"/>
      <c r="G274" s="2"/>
      <c r="H274" s="2"/>
      <c r="I274" s="2"/>
      <c r="J274" s="2">
        <v>272</v>
      </c>
      <c r="K274" s="2">
        <f>K273/Calculator!$J$6</f>
        <v>0.50035288853361193</v>
      </c>
      <c r="L274" s="2">
        <f>L273/Calculator!$J$6</f>
        <v>94.411088933159718</v>
      </c>
      <c r="M274" s="2">
        <f t="shared" si="16"/>
        <v>36986.461004129465</v>
      </c>
      <c r="N274" s="2"/>
      <c r="O274" s="2">
        <f>Q273*(Calculator!$J$6-1)</f>
        <v>66.607013940648045</v>
      </c>
      <c r="P274" s="2">
        <f>Calculator!$K$9-O274</f>
        <v>122.08199155275634</v>
      </c>
      <c r="Q274" s="2">
        <f t="shared" si="17"/>
        <v>26008.721632465014</v>
      </c>
    </row>
    <row r="275" spans="1:17" ht="16.5">
      <c r="A275" s="2"/>
      <c r="B275" s="2"/>
      <c r="C275" s="2"/>
      <c r="D275" s="2"/>
      <c r="E275" s="2"/>
      <c r="F275" s="2"/>
      <c r="G275" s="2"/>
      <c r="H275" s="2"/>
      <c r="I275" s="2"/>
      <c r="J275" s="2">
        <v>273</v>
      </c>
      <c r="K275" s="2">
        <f>K274/Calculator!$J$6</f>
        <v>0.49908073945436238</v>
      </c>
      <c r="L275" s="2">
        <f>L274/Calculator!$J$6</f>
        <v>94.17104838855677</v>
      </c>
      <c r="M275" s="2">
        <f t="shared" si="16"/>
        <v>37080.63205251802</v>
      </c>
      <c r="N275" s="2"/>
      <c r="O275" s="2">
        <f>Q274*(Calculator!$J$6-1)</f>
        <v>66.295828833972536</v>
      </c>
      <c r="P275" s="2">
        <f>Calculator!$K$9-O275</f>
        <v>122.39317665943184</v>
      </c>
      <c r="Q275" s="2">
        <f t="shared" si="17"/>
        <v>25886.328455805582</v>
      </c>
    </row>
    <row r="276" spans="1:17" ht="16.5">
      <c r="A276" s="2"/>
      <c r="B276" s="2"/>
      <c r="C276" s="2"/>
      <c r="D276" s="2"/>
      <c r="E276" s="2"/>
      <c r="F276" s="2"/>
      <c r="G276" s="2"/>
      <c r="H276" s="2"/>
      <c r="I276" s="2"/>
      <c r="J276" s="2">
        <v>274</v>
      </c>
      <c r="K276" s="2">
        <f>K275/Calculator!$J$6</f>
        <v>0.49781182481887626</v>
      </c>
      <c r="L276" s="2">
        <f>L275/Calculator!$J$6</f>
        <v>93.931618147930863</v>
      </c>
      <c r="M276" s="2">
        <f t="shared" si="16"/>
        <v>37174.56367066595</v>
      </c>
      <c r="N276" s="2"/>
      <c r="O276" s="2">
        <f>Q275*(Calculator!$J$6-1)</f>
        <v>65.983850521277176</v>
      </c>
      <c r="P276" s="2">
        <f>Calculator!$K$9-O276</f>
        <v>122.7051549721272</v>
      </c>
      <c r="Q276" s="2">
        <f t="shared" si="17"/>
        <v>25763.623300833457</v>
      </c>
    </row>
    <row r="277" spans="1:17" ht="16.5">
      <c r="A277" s="2"/>
      <c r="B277" s="2"/>
      <c r="C277" s="2"/>
      <c r="D277" s="2"/>
      <c r="E277" s="2"/>
      <c r="F277" s="2"/>
      <c r="G277" s="2"/>
      <c r="H277" s="2"/>
      <c r="I277" s="2"/>
      <c r="J277" s="2">
        <v>275</v>
      </c>
      <c r="K277" s="2">
        <f>K276/Calculator!$J$6</f>
        <v>0.49654613640356826</v>
      </c>
      <c r="L277" s="2">
        <f>L276/Calculator!$J$6</f>
        <v>93.692796659581873</v>
      </c>
      <c r="M277" s="2">
        <f t="shared" si="16"/>
        <v>37268.256467325533</v>
      </c>
      <c r="N277" s="2"/>
      <c r="O277" s="2">
        <f>Q276*(Calculator!$J$6-1)</f>
        <v>65.671076980692092</v>
      </c>
      <c r="P277" s="2">
        <f>Calculator!$K$9-O277</f>
        <v>123.01792851271229</v>
      </c>
      <c r="Q277" s="2">
        <f t="shared" si="17"/>
        <v>25640.605372320744</v>
      </c>
    </row>
    <row r="278" spans="1:17" ht="16.5">
      <c r="A278" s="2"/>
      <c r="B278" s="2"/>
      <c r="C278" s="2"/>
      <c r="D278" s="2"/>
      <c r="E278" s="2"/>
      <c r="F278" s="2"/>
      <c r="G278" s="2"/>
      <c r="H278" s="2"/>
      <c r="I278" s="2"/>
      <c r="J278" s="2">
        <v>276</v>
      </c>
      <c r="K278" s="2">
        <f>K277/Calculator!$J$6</f>
        <v>0.49528366600576162</v>
      </c>
      <c r="L278" s="2">
        <f>L277/Calculator!$J$6</f>
        <v>93.454582375754867</v>
      </c>
      <c r="M278" s="2">
        <f t="shared" si="16"/>
        <v>37361.711049701291</v>
      </c>
      <c r="N278" s="2"/>
      <c r="O278" s="2">
        <f>Q277*(Calculator!$J$6-1)</f>
        <v>65.357506185193685</v>
      </c>
      <c r="P278" s="2">
        <f>Calculator!$K$9-O278</f>
        <v>123.3314993082107</v>
      </c>
      <c r="Q278" s="2">
        <f t="shared" si="17"/>
        <v>25517.273873012535</v>
      </c>
    </row>
    <row r="279" spans="1:17" ht="16.5">
      <c r="A279" s="2"/>
      <c r="B279" s="2"/>
      <c r="C279" s="2"/>
      <c r="D279" s="2"/>
      <c r="E279" s="2"/>
      <c r="F279" s="2"/>
      <c r="G279" s="2"/>
      <c r="H279" s="2"/>
      <c r="I279" s="2"/>
      <c r="J279" s="2">
        <v>277</v>
      </c>
      <c r="K279" s="2">
        <f>K278/Calculator!$J$6</f>
        <v>0.49402440544363485</v>
      </c>
      <c r="L279" s="2">
        <f>L278/Calculator!$J$6</f>
        <v>93.216973752630111</v>
      </c>
      <c r="M279" s="2">
        <f t="shared" si="16"/>
        <v>37454.928023453918</v>
      </c>
      <c r="N279" s="2"/>
      <c r="O279" s="2">
        <f>Q278*(Calculator!$J$6-1)</f>
        <v>65.043136102591532</v>
      </c>
      <c r="P279" s="2">
        <f>Calculator!$K$9-O279</f>
        <v>123.64586939081285</v>
      </c>
      <c r="Q279" s="2">
        <f t="shared" si="17"/>
        <v>25393.628003621721</v>
      </c>
    </row>
    <row r="280" spans="1:17" ht="16.5">
      <c r="A280" s="2"/>
      <c r="B280" s="2"/>
      <c r="C280" s="2"/>
      <c r="D280" s="2"/>
      <c r="E280" s="2"/>
      <c r="F280" s="2"/>
      <c r="G280" s="2"/>
      <c r="H280" s="2"/>
      <c r="I280" s="2"/>
      <c r="J280" s="2">
        <v>278</v>
      </c>
      <c r="K280" s="2">
        <f>K279/Calculator!$J$6</f>
        <v>0.49276834655616886</v>
      </c>
      <c r="L280" s="2">
        <f>L279/Calculator!$J$6</f>
        <v>92.97996925031299</v>
      </c>
      <c r="M280" s="2">
        <f t="shared" si="16"/>
        <v>37547.907992704233</v>
      </c>
      <c r="N280" s="2"/>
      <c r="O280" s="2">
        <f>Q279*(Calculator!$J$6-1)</f>
        <v>64.727964695515183</v>
      </c>
      <c r="P280" s="2">
        <f>Calculator!$K$9-O280</f>
        <v>123.9610407978892</v>
      </c>
      <c r="Q280" s="2">
        <f t="shared" si="17"/>
        <v>25269.666962823831</v>
      </c>
    </row>
    <row r="281" spans="1:17" ht="16.5">
      <c r="A281" s="2"/>
      <c r="B281" s="2"/>
      <c r="C281" s="2"/>
      <c r="D281" s="2"/>
      <c r="E281" s="2"/>
      <c r="F281" s="2"/>
      <c r="G281" s="2"/>
      <c r="H281" s="2"/>
      <c r="I281" s="2"/>
      <c r="J281" s="2">
        <v>279</v>
      </c>
      <c r="K281" s="2">
        <f>K280/Calculator!$J$6</f>
        <v>0.49151548120309385</v>
      </c>
      <c r="L281" s="2">
        <f>L280/Calculator!$J$6</f>
        <v>92.743567332824128</v>
      </c>
      <c r="M281" s="2">
        <f t="shared" si="16"/>
        <v>37640.651560037055</v>
      </c>
      <c r="N281" s="2"/>
      <c r="O281" s="2">
        <f>Q280*(Calculator!$J$6-1)</f>
        <v>64.411989921400959</v>
      </c>
      <c r="P281" s="2">
        <f>Calculator!$K$9-O281</f>
        <v>124.27701557200342</v>
      </c>
      <c r="Q281" s="2">
        <f t="shared" si="17"/>
        <v>25145.389947251828</v>
      </c>
    </row>
    <row r="282" spans="1:17" ht="16.5">
      <c r="A282" s="2"/>
      <c r="B282" s="2"/>
      <c r="C282" s="2"/>
      <c r="D282" s="2"/>
      <c r="E282" s="2"/>
      <c r="F282" s="2"/>
      <c r="G282" s="2"/>
      <c r="H282" s="2"/>
      <c r="I282" s="2"/>
      <c r="J282" s="2">
        <v>280</v>
      </c>
      <c r="K282" s="2">
        <f>K281/Calculator!$J$6</f>
        <v>0.49026580126483676</v>
      </c>
      <c r="L282" s="2">
        <f>L281/Calculator!$J$6</f>
        <v>92.507766468089343</v>
      </c>
      <c r="M282" s="2">
        <f t="shared" si="16"/>
        <v>37733.159326505142</v>
      </c>
      <c r="N282" s="2"/>
      <c r="O282" s="2">
        <f>Q281*(Calculator!$J$6-1)</f>
        <v>64.095209732478708</v>
      </c>
      <c r="P282" s="2">
        <f>Calculator!$K$9-O282</f>
        <v>124.59379576092567</v>
      </c>
      <c r="Q282" s="2">
        <f t="shared" si="17"/>
        <v>25020.796151490904</v>
      </c>
    </row>
    <row r="283" spans="1:17" ht="16.5">
      <c r="A283" s="2"/>
      <c r="B283" s="2"/>
      <c r="C283" s="2"/>
      <c r="D283" s="2"/>
      <c r="E283" s="2"/>
      <c r="F283" s="2"/>
      <c r="G283" s="2"/>
      <c r="H283" s="2"/>
      <c r="I283" s="2"/>
      <c r="J283" s="2">
        <v>281</v>
      </c>
      <c r="K283" s="2">
        <f>K282/Calculator!$J$6</f>
        <v>0.48901929864246863</v>
      </c>
      <c r="L283" s="2">
        <f>L282/Calculator!$J$6</f>
        <v>92.272565127929781</v>
      </c>
      <c r="M283" s="2">
        <f t="shared" si="16"/>
        <v>37825.431891633074</v>
      </c>
      <c r="N283" s="2"/>
      <c r="O283" s="2">
        <f>Q282*(Calculator!$J$6-1)</f>
        <v>63.777622075758558</v>
      </c>
      <c r="P283" s="2">
        <f>Calculator!$K$9-O283</f>
        <v>124.91138341764582</v>
      </c>
      <c r="Q283" s="2">
        <f t="shared" si="17"/>
        <v>24895.884768073258</v>
      </c>
    </row>
    <row r="284" spans="1:17" ht="16.5">
      <c r="A284" s="2"/>
      <c r="B284" s="2"/>
      <c r="C284" s="2"/>
      <c r="D284" s="2"/>
      <c r="E284" s="2"/>
      <c r="F284" s="2"/>
      <c r="G284" s="2"/>
      <c r="H284" s="2"/>
      <c r="I284" s="2"/>
      <c r="J284" s="2">
        <v>282</v>
      </c>
      <c r="K284" s="2">
        <f>K283/Calculator!$J$6</f>
        <v>0.48777596525765199</v>
      </c>
      <c r="L284" s="2">
        <f>L283/Calculator!$J$6</f>
        <v>92.037961788051973</v>
      </c>
      <c r="M284" s="2">
        <f t="shared" si="16"/>
        <v>37917.469853421127</v>
      </c>
      <c r="N284" s="2"/>
      <c r="O284" s="2">
        <f>Q283*(Calculator!$J$6-1)</f>
        <v>63.459224893017591</v>
      </c>
      <c r="P284" s="2">
        <f>Calculator!$K$9-O284</f>
        <v>125.22978060038679</v>
      </c>
      <c r="Q284" s="2">
        <f t="shared" si="17"/>
        <v>24770.65498747287</v>
      </c>
    </row>
    <row r="285" spans="1:17" ht="16.5">
      <c r="A285" s="2"/>
      <c r="B285" s="2"/>
      <c r="C285" s="2"/>
      <c r="D285" s="2"/>
      <c r="E285" s="2"/>
      <c r="F285" s="2"/>
      <c r="G285" s="2"/>
      <c r="H285" s="2"/>
      <c r="I285" s="2"/>
      <c r="J285" s="2">
        <v>283</v>
      </c>
      <c r="K285" s="2">
        <f>K284/Calculator!$J$6</f>
        <v>0.48653579305258854</v>
      </c>
      <c r="L285" s="2">
        <f>L284/Calculator!$J$6</f>
        <v>91.803954928037982</v>
      </c>
      <c r="M285" s="2">
        <f t="shared" si="16"/>
        <v>38009.273808349164</v>
      </c>
      <c r="N285" s="2"/>
      <c r="O285" s="2">
        <f>Q284*(Calculator!$J$6-1)</f>
        <v>63.140016120786505</v>
      </c>
      <c r="P285" s="2">
        <f>Calculator!$K$9-O285</f>
        <v>125.54898937261788</v>
      </c>
      <c r="Q285" s="2">
        <f t="shared" si="17"/>
        <v>24645.105998100251</v>
      </c>
    </row>
    <row r="286" spans="1:17" ht="16.5">
      <c r="A286" s="2"/>
      <c r="B286" s="2"/>
      <c r="C286" s="2"/>
      <c r="D286" s="2"/>
      <c r="E286" s="2"/>
      <c r="F286" s="2"/>
      <c r="G286" s="2"/>
      <c r="H286" s="2"/>
      <c r="I286" s="2"/>
      <c r="J286" s="2">
        <v>284</v>
      </c>
      <c r="K286" s="2">
        <f>K285/Calculator!$J$6</f>
        <v>0.48529877398996701</v>
      </c>
      <c r="L286" s="2">
        <f>L285/Calculator!$J$6</f>
        <v>91.570543031335546</v>
      </c>
      <c r="M286" s="2">
        <f t="shared" si="16"/>
        <v>38100.844351380496</v>
      </c>
      <c r="N286" s="2"/>
      <c r="O286" s="2">
        <f>Q285*(Calculator!$J$6-1)</f>
        <v>62.819993690336254</v>
      </c>
      <c r="P286" s="2">
        <f>Calculator!$K$9-O286</f>
        <v>125.86901180306813</v>
      </c>
      <c r="Q286" s="2">
        <f t="shared" si="17"/>
        <v>24519.236986297183</v>
      </c>
    </row>
    <row r="287" spans="1:17" ht="16.5">
      <c r="A287" s="2"/>
      <c r="B287" s="2"/>
      <c r="C287" s="2"/>
      <c r="D287" s="2"/>
      <c r="E287" s="2"/>
      <c r="F287" s="2"/>
      <c r="G287" s="2"/>
      <c r="H287" s="2"/>
      <c r="I287" s="2"/>
      <c r="J287" s="2">
        <v>285</v>
      </c>
      <c r="K287" s="2">
        <f>K286/Calculator!$J$6</f>
        <v>0.48406490005291108</v>
      </c>
      <c r="L287" s="2">
        <f>L286/Calculator!$J$6</f>
        <v>91.337724585248225</v>
      </c>
      <c r="M287" s="2">
        <f t="shared" si="16"/>
        <v>38192.182075965742</v>
      </c>
      <c r="N287" s="2"/>
      <c r="O287" s="2">
        <f>Q286*(Calculator!$J$6-1)</f>
        <v>62.499155527664641</v>
      </c>
      <c r="P287" s="2">
        <f>Calculator!$K$9-O287</f>
        <v>126.18984996573974</v>
      </c>
      <c r="Q287" s="2">
        <f t="shared" si="17"/>
        <v>24393.047136331443</v>
      </c>
    </row>
    <row r="288" spans="1:17" ht="16.5">
      <c r="A288" s="2"/>
      <c r="B288" s="2"/>
      <c r="C288" s="2"/>
      <c r="D288" s="2"/>
      <c r="E288" s="2"/>
      <c r="F288" s="2"/>
      <c r="G288" s="2"/>
      <c r="H288" s="2"/>
      <c r="I288" s="2"/>
      <c r="J288" s="8">
        <v>286</v>
      </c>
      <c r="K288" s="8">
        <f>K287/Calculator!$J$6</f>
        <v>0.48283416324492723</v>
      </c>
      <c r="L288" s="8">
        <f>L287/Calculator!$J$6</f>
        <v>91.105498080925628</v>
      </c>
      <c r="M288" s="8">
        <f t="shared" si="16"/>
        <v>38283.28757404667</v>
      </c>
      <c r="N288" s="8">
        <v>11</v>
      </c>
      <c r="O288" s="8">
        <f>Q287*(Calculator!$J$6-1)</f>
        <v>62.177499553482861</v>
      </c>
      <c r="P288" s="8">
        <f>Calculator!$K$9-O288</f>
        <v>126.51150593992152</v>
      </c>
      <c r="Q288" s="8">
        <f t="shared" si="17"/>
        <v>24266.535630391521</v>
      </c>
    </row>
    <row r="289" spans="1:17" ht="16.5">
      <c r="A289" s="2"/>
      <c r="B289" s="2"/>
      <c r="C289" s="2"/>
      <c r="D289" s="2"/>
      <c r="E289" s="2"/>
      <c r="F289" s="2"/>
      <c r="G289" s="2"/>
      <c r="H289" s="2"/>
      <c r="I289" s="2"/>
      <c r="J289" s="2">
        <v>287</v>
      </c>
      <c r="K289" s="2">
        <f>K288/Calculator!$J$6</f>
        <v>0.48160655558985316</v>
      </c>
      <c r="L289" s="2">
        <f>L288/Calculator!$J$6</f>
        <v>90.873862013353616</v>
      </c>
      <c r="M289" s="2">
        <f t="shared" si="16"/>
        <v>38374.161436060022</v>
      </c>
      <c r="N289" s="2"/>
      <c r="O289" s="2">
        <f>Q288*(Calculator!$J$6-1)</f>
        <v>61.855023683202027</v>
      </c>
      <c r="P289" s="2">
        <f>Calculator!$K$9-O289</f>
        <v>126.83398181020235</v>
      </c>
      <c r="Q289" s="2">
        <f t="shared" si="17"/>
        <v>24139.701648581318</v>
      </c>
    </row>
    <row r="290" spans="1:17" ht="16.5">
      <c r="A290" s="2"/>
      <c r="B290" s="2"/>
      <c r="C290" s="2"/>
      <c r="D290" s="2"/>
      <c r="E290" s="2"/>
      <c r="F290" s="2"/>
      <c r="G290" s="2"/>
      <c r="H290" s="2"/>
      <c r="I290" s="2"/>
      <c r="J290" s="2">
        <v>288</v>
      </c>
      <c r="K290" s="2">
        <f>K289/Calculator!$J$6</f>
        <v>0.48038206913180598</v>
      </c>
      <c r="L290" s="2">
        <f>L289/Calculator!$J$6</f>
        <v>90.642814881344549</v>
      </c>
      <c r="M290" s="2">
        <f t="shared" si="16"/>
        <v>38464.804250941364</v>
      </c>
      <c r="N290" s="2"/>
      <c r="O290" s="2">
        <f>Q289*(Calculator!$J$6-1)</f>
        <v>61.531725826919669</v>
      </c>
      <c r="P290" s="2">
        <f>Calculator!$K$9-O290</f>
        <v>127.15727966648471</v>
      </c>
      <c r="Q290" s="2">
        <f t="shared" si="17"/>
        <v>24012.544368914834</v>
      </c>
    </row>
    <row r="291" spans="1:17" ht="16.5">
      <c r="A291" s="2"/>
      <c r="B291" s="2"/>
      <c r="C291" s="2"/>
      <c r="D291" s="2"/>
      <c r="E291" s="2"/>
      <c r="F291" s="2"/>
      <c r="G291" s="2"/>
      <c r="H291" s="2"/>
      <c r="I291" s="2"/>
      <c r="J291" s="2">
        <v>289</v>
      </c>
      <c r="K291" s="2">
        <f>K290/Calculator!$J$6</f>
        <v>0.47916069593513066</v>
      </c>
      <c r="L291" s="2">
        <f>L290/Calculator!$J$6</f>
        <v>90.412355187527581</v>
      </c>
      <c r="M291" s="2">
        <f t="shared" si="16"/>
        <v>38555.216606128895</v>
      </c>
      <c r="N291" s="2"/>
      <c r="O291" s="2">
        <f>Q290*(Calculator!$J$6-1)</f>
        <v>61.207603889406208</v>
      </c>
      <c r="P291" s="2">
        <f>Calculator!$K$9-O291</f>
        <v>127.48140160399817</v>
      </c>
      <c r="Q291" s="2">
        <f t="shared" si="17"/>
        <v>23885.062967310834</v>
      </c>
    </row>
    <row r="292" spans="1:17" ht="16.5">
      <c r="A292" s="2"/>
      <c r="B292" s="2"/>
      <c r="C292" s="2"/>
      <c r="D292" s="2"/>
      <c r="E292" s="2"/>
      <c r="F292" s="2"/>
      <c r="G292" s="2"/>
      <c r="H292" s="2"/>
      <c r="I292" s="2"/>
      <c r="J292" s="2">
        <v>290</v>
      </c>
      <c r="K292" s="2">
        <f>K291/Calculator!$J$6</f>
        <v>0.47794242808434856</v>
      </c>
      <c r="L292" s="2">
        <f>L291/Calculator!$J$6</f>
        <v>90.182481438338911</v>
      </c>
      <c r="M292" s="2">
        <f t="shared" si="16"/>
        <v>38645.399087567232</v>
      </c>
      <c r="N292" s="2"/>
      <c r="O292" s="2">
        <f>Q291*(Calculator!$J$6-1)</f>
        <v>60.882655770091333</v>
      </c>
      <c r="P292" s="2">
        <f>Calculator!$K$9-O292</f>
        <v>127.80634972331305</v>
      </c>
      <c r="Q292" s="2">
        <f t="shared" si="17"/>
        <v>23757.256617587522</v>
      </c>
    </row>
    <row r="293" spans="1:17" ht="16.5">
      <c r="A293" s="2"/>
      <c r="B293" s="2"/>
      <c r="C293" s="2"/>
      <c r="D293" s="2"/>
      <c r="E293" s="2"/>
      <c r="F293" s="2"/>
      <c r="G293" s="2"/>
      <c r="H293" s="2"/>
      <c r="I293" s="2"/>
      <c r="J293" s="2">
        <v>291</v>
      </c>
      <c r="K293" s="2">
        <f>K292/Calculator!$J$6</f>
        <v>0.47672725768410618</v>
      </c>
      <c r="L293" s="2">
        <f>L292/Calculator!$J$6</f>
        <v>89.953192144012164</v>
      </c>
      <c r="M293" s="2">
        <f t="shared" si="16"/>
        <v>38735.352279711246</v>
      </c>
      <c r="N293" s="2"/>
      <c r="O293" s="2">
        <f>Q292*(Calculator!$J$6-1)</f>
        <v>60.556879363050427</v>
      </c>
      <c r="P293" s="2">
        <f>Calculator!$K$9-O293</f>
        <v>128.13212613035395</v>
      </c>
      <c r="Q293" s="2">
        <f t="shared" si="17"/>
        <v>23629.124491457169</v>
      </c>
    </row>
    <row r="294" spans="1:17" ht="16.5">
      <c r="A294" s="2"/>
      <c r="B294" s="2"/>
      <c r="C294" s="2"/>
      <c r="D294" s="2"/>
      <c r="E294" s="2"/>
      <c r="F294" s="2"/>
      <c r="G294" s="2"/>
      <c r="H294" s="2"/>
      <c r="I294" s="2"/>
      <c r="J294" s="2">
        <v>292</v>
      </c>
      <c r="K294" s="2">
        <f>K293/Calculator!$J$6</f>
        <v>0.47551517685912403</v>
      </c>
      <c r="L294" s="2">
        <f>L293/Calculator!$J$6</f>
        <v>89.724485818568667</v>
      </c>
      <c r="M294" s="2">
        <f t="shared" si="16"/>
        <v>38825.076765529811</v>
      </c>
      <c r="N294" s="2"/>
      <c r="O294" s="2">
        <f>Q293*(Calculator!$J$6-1)</f>
        <v>60.230272556990897</v>
      </c>
      <c r="P294" s="2">
        <f>Calculator!$K$9-O294</f>
        <v>128.45873293641347</v>
      </c>
      <c r="Q294" s="2">
        <f t="shared" si="17"/>
        <v>23500.665758520754</v>
      </c>
    </row>
    <row r="295" spans="1:17" ht="16.5">
      <c r="A295" s="2"/>
      <c r="B295" s="2"/>
      <c r="C295" s="2"/>
      <c r="D295" s="2"/>
      <c r="E295" s="2"/>
      <c r="F295" s="2"/>
      <c r="G295" s="2"/>
      <c r="H295" s="2"/>
      <c r="I295" s="2"/>
      <c r="J295" s="2">
        <v>293</v>
      </c>
      <c r="K295" s="2">
        <f>K294/Calculator!$J$6</f>
        <v>0.47430617775414557</v>
      </c>
      <c r="L295" s="2">
        <f>L294/Calculator!$J$6</f>
        <v>89.496360979807861</v>
      </c>
      <c r="M295" s="2">
        <f t="shared" si="16"/>
        <v>38914.573126509618</v>
      </c>
      <c r="N295" s="2"/>
      <c r="O295" s="2">
        <f>Q294*(Calculator!$J$6-1)</f>
        <v>59.902833235238482</v>
      </c>
      <c r="P295" s="2">
        <f>Calculator!$K$9-O295</f>
        <v>128.78617225816589</v>
      </c>
      <c r="Q295" s="2">
        <f t="shared" si="17"/>
        <v>23371.879586262588</v>
      </c>
    </row>
    <row r="296" spans="1:17" ht="16.5">
      <c r="A296" s="2"/>
      <c r="B296" s="2"/>
      <c r="C296" s="2"/>
      <c r="D296" s="2"/>
      <c r="E296" s="2"/>
      <c r="F296" s="2"/>
      <c r="G296" s="2"/>
      <c r="H296" s="2"/>
      <c r="I296" s="2"/>
      <c r="J296" s="2">
        <v>294</v>
      </c>
      <c r="K296" s="2">
        <f>K295/Calculator!$J$6</f>
        <v>0.47310025253388616</v>
      </c>
      <c r="L296" s="2">
        <f>L295/Calculator!$J$6</f>
        <v>89.268816149297706</v>
      </c>
      <c r="M296" s="2">
        <f t="shared" si="16"/>
        <v>39003.841942658917</v>
      </c>
      <c r="N296" s="2"/>
      <c r="O296" s="2">
        <f>Q295*(Calculator!$J$6-1)</f>
        <v>59.574559275723594</v>
      </c>
      <c r="P296" s="2">
        <f>Calculator!$K$9-O296</f>
        <v>129.11444621768078</v>
      </c>
      <c r="Q296" s="2">
        <f t="shared" si="17"/>
        <v>23242.765140044907</v>
      </c>
    </row>
    <row r="297" spans="1:17" ht="16.5">
      <c r="A297" s="2"/>
      <c r="B297" s="2"/>
      <c r="C297" s="2"/>
      <c r="D297" s="2"/>
      <c r="E297" s="2"/>
      <c r="F297" s="2"/>
      <c r="G297" s="2"/>
      <c r="H297" s="2"/>
      <c r="I297" s="2"/>
      <c r="J297" s="2">
        <v>295</v>
      </c>
      <c r="K297" s="2">
        <f>K296/Calculator!$J$6</f>
        <v>0.47189739338298253</v>
      </c>
      <c r="L297" s="2">
        <f>L296/Calculator!$J$6</f>
        <v>89.041849852365061</v>
      </c>
      <c r="M297" s="2">
        <f t="shared" si="16"/>
        <v>39092.883792511282</v>
      </c>
      <c r="N297" s="2"/>
      <c r="O297" s="2">
        <f>Q296*(Calculator!$J$6-1)</f>
        <v>59.245448550967481</v>
      </c>
      <c r="P297" s="2">
        <f>Calculator!$K$9-O297</f>
        <v>129.44355694243689</v>
      </c>
      <c r="Q297" s="2">
        <f t="shared" si="17"/>
        <v>23113.321583102468</v>
      </c>
    </row>
    <row r="298" spans="1:17" ht="16.5">
      <c r="A298" s="2"/>
      <c r="B298" s="2"/>
      <c r="C298" s="2"/>
      <c r="D298" s="2"/>
      <c r="E298" s="2"/>
      <c r="F298" s="2"/>
      <c r="G298" s="2"/>
      <c r="H298" s="2"/>
      <c r="I298" s="2"/>
      <c r="J298" s="2">
        <v>296</v>
      </c>
      <c r="K298" s="2">
        <f>K297/Calculator!$J$6</f>
        <v>0.4706975925059419</v>
      </c>
      <c r="L298" s="2">
        <f>L297/Calculator!$J$6</f>
        <v>88.815460618086149</v>
      </c>
      <c r="M298" s="2">
        <f t="shared" si="16"/>
        <v>39181.699253129365</v>
      </c>
      <c r="N298" s="2"/>
      <c r="O298" s="2">
        <f>Q297*(Calculator!$J$6-1)</f>
        <v>58.915498928068494</v>
      </c>
      <c r="P298" s="2">
        <f>Calculator!$K$9-O298</f>
        <v>129.77350656533588</v>
      </c>
      <c r="Q298" s="2">
        <f t="shared" si="17"/>
        <v>22983.548076537132</v>
      </c>
    </row>
    <row r="299" spans="1:17" ht="16.5">
      <c r="A299" s="2"/>
      <c r="B299" s="2"/>
      <c r="C299" s="2"/>
      <c r="D299" s="2"/>
      <c r="E299" s="2"/>
      <c r="F299" s="2"/>
      <c r="G299" s="2"/>
      <c r="H299" s="2"/>
      <c r="I299" s="2"/>
      <c r="J299" s="2">
        <v>297</v>
      </c>
      <c r="K299" s="2">
        <f>K298/Calculator!$J$6</f>
        <v>0.46950084212709164</v>
      </c>
      <c r="L299" s="2">
        <f>L298/Calculator!$J$6</f>
        <v>88.589646979277035</v>
      </c>
      <c r="M299" s="2">
        <f t="shared" si="16"/>
        <v>39270.288900108644</v>
      </c>
      <c r="N299" s="2"/>
      <c r="O299" s="2">
        <f>Q298*(Calculator!$J$6-1)</f>
        <v>58.584708268688267</v>
      </c>
      <c r="P299" s="2">
        <f>Calculator!$K$9-O299</f>
        <v>130.10429722471611</v>
      </c>
      <c r="Q299" s="2">
        <f t="shared" si="17"/>
        <v>22853.443779312416</v>
      </c>
    </row>
    <row r="300" spans="1:17" ht="16.5">
      <c r="A300" s="2"/>
      <c r="B300" s="2"/>
      <c r="C300" s="2"/>
      <c r="D300" s="2"/>
      <c r="E300" s="2"/>
      <c r="F300" s="2"/>
      <c r="G300" s="2"/>
      <c r="H300" s="2"/>
      <c r="I300" s="2"/>
      <c r="J300" s="2">
        <v>298</v>
      </c>
      <c r="K300" s="2">
        <f>K299/Calculator!$J$6</f>
        <v>0.46830713449052874</v>
      </c>
      <c r="L300" s="2">
        <f>L299/Calculator!$J$6</f>
        <v>88.364407472484103</v>
      </c>
      <c r="M300" s="2">
        <f t="shared" si="16"/>
        <v>39358.653307581131</v>
      </c>
      <c r="N300" s="2"/>
      <c r="O300" s="2">
        <f>Q299*(Calculator!$J$6-1)</f>
        <v>58.253074429037817</v>
      </c>
      <c r="P300" s="2">
        <f>Calculator!$K$9-O300</f>
        <v>130.43593106436657</v>
      </c>
      <c r="Q300" s="2">
        <f t="shared" si="17"/>
        <v>22723.007848248049</v>
      </c>
    </row>
    <row r="301" spans="1:17" ht="16.5">
      <c r="A301" s="2"/>
      <c r="B301" s="2"/>
      <c r="C301" s="2"/>
      <c r="D301" s="2"/>
      <c r="E301" s="2"/>
      <c r="F301" s="2"/>
      <c r="G301" s="2"/>
      <c r="H301" s="2"/>
      <c r="I301" s="2"/>
      <c r="J301" s="2">
        <v>299</v>
      </c>
      <c r="K301" s="2">
        <f>K300/Calculator!$J$6</f>
        <v>0.46711646186006961</v>
      </c>
      <c r="L301" s="2">
        <f>L300/Calculator!$J$6</f>
        <v>88.139740637974555</v>
      </c>
      <c r="M301" s="2">
        <f t="shared" si="16"/>
        <v>39446.793048219108</v>
      </c>
      <c r="N301" s="2"/>
      <c r="O301" s="2">
        <f>Q300*(Calculator!$J$6-1)</f>
        <v>57.920595259863696</v>
      </c>
      <c r="P301" s="2">
        <f>Calculator!$K$9-O301</f>
        <v>130.76841023354069</v>
      </c>
      <c r="Q301" s="2">
        <f t="shared" si="17"/>
        <v>22592.239438014509</v>
      </c>
    </row>
    <row r="302" spans="1:17" ht="16.5">
      <c r="A302" s="2"/>
      <c r="B302" s="2"/>
      <c r="C302" s="2"/>
      <c r="D302" s="2"/>
      <c r="E302" s="2"/>
      <c r="F302" s="2"/>
      <c r="G302" s="2"/>
      <c r="H302" s="2"/>
      <c r="I302" s="2"/>
      <c r="J302" s="2">
        <v>300</v>
      </c>
      <c r="K302" s="2">
        <f>K301/Calculator!$J$6</f>
        <v>0.46592881651919998</v>
      </c>
      <c r="L302" s="2">
        <f>L301/Calculator!$J$6</f>
        <v>87.915645019726995</v>
      </c>
      <c r="M302" s="2">
        <f t="shared" si="16"/>
        <v>39534.708693238834</v>
      </c>
      <c r="N302" s="2"/>
      <c r="O302" s="2">
        <f>Q301*(Calculator!$J$6-1)</f>
        <v>57.587268606434023</v>
      </c>
      <c r="P302" s="2">
        <f>Calculator!$K$9-O302</f>
        <v>131.10173688697034</v>
      </c>
      <c r="Q302" s="2">
        <f t="shared" si="17"/>
        <v>22461.13770112754</v>
      </c>
    </row>
    <row r="303" spans="1:17" ht="16.5">
      <c r="A303" s="2"/>
      <c r="B303" s="2"/>
      <c r="C303" s="2"/>
      <c r="D303" s="2"/>
      <c r="E303" s="2"/>
      <c r="F303" s="2"/>
      <c r="G303" s="2"/>
      <c r="H303" s="2"/>
      <c r="I303" s="2"/>
      <c r="J303" s="2">
        <v>301</v>
      </c>
      <c r="K303" s="2">
        <f>K302/Calculator!$J$6</f>
        <v>0.4647441907710248</v>
      </c>
      <c r="L303" s="2">
        <f>L302/Calculator!$J$6</f>
        <v>87.692119165421943</v>
      </c>
      <c r="M303" s="2">
        <f t="shared" si="16"/>
        <v>39622.400812404259</v>
      </c>
      <c r="N303" s="2"/>
      <c r="O303" s="2">
        <f>Q302*(Calculator!$J$6-1)</f>
        <v>57.253092308524558</v>
      </c>
      <c r="P303" s="2">
        <f>Calculator!$K$9-O303</f>
        <v>131.43591318487984</v>
      </c>
      <c r="Q303" s="2">
        <f t="shared" si="17"/>
        <v>22329.70178794266</v>
      </c>
    </row>
    <row r="304" spans="1:17" ht="16.5">
      <c r="A304" s="2"/>
      <c r="B304" s="2"/>
      <c r="C304" s="2"/>
      <c r="D304" s="2"/>
      <c r="E304" s="2"/>
      <c r="F304" s="2"/>
      <c r="G304" s="2"/>
      <c r="H304" s="2"/>
      <c r="I304" s="2"/>
      <c r="J304" s="2">
        <v>302</v>
      </c>
      <c r="K304" s="2">
        <f>K303/Calculator!$J$6</f>
        <v>0.4635625769382184</v>
      </c>
      <c r="L304" s="2">
        <f>L303/Calculator!$J$6</f>
        <v>87.469161626432452</v>
      </c>
      <c r="M304" s="2">
        <f t="shared" si="16"/>
        <v>39709.869974030691</v>
      </c>
      <c r="N304" s="2"/>
      <c r="O304" s="2">
        <f>Q303*(Calculator!$J$6-1)</f>
        <v>56.918064200404665</v>
      </c>
      <c r="P304" s="2">
        <f>Calculator!$K$9-O304</f>
        <v>131.77094129299971</v>
      </c>
      <c r="Q304" s="2">
        <f t="shared" si="17"/>
        <v>22197.930846649662</v>
      </c>
    </row>
    <row r="305" spans="1:17" ht="16.5">
      <c r="A305" s="2"/>
      <c r="B305" s="2"/>
      <c r="C305" s="2"/>
      <c r="D305" s="2"/>
      <c r="E305" s="2"/>
      <c r="F305" s="2"/>
      <c r="G305" s="2"/>
      <c r="H305" s="2"/>
      <c r="I305" s="2"/>
      <c r="J305" s="2">
        <v>303</v>
      </c>
      <c r="K305" s="2">
        <f>K304/Calculator!$J$6</f>
        <v>0.46238396736297477</v>
      </c>
      <c r="L305" s="2">
        <f>L304/Calculator!$J$6</f>
        <v>87.246770957814732</v>
      </c>
      <c r="M305" s="2">
        <f t="shared" si="16"/>
        <v>39797.116744988503</v>
      </c>
      <c r="N305" s="2"/>
      <c r="O305" s="2">
        <f>Q304*(Calculator!$J$6-1)</f>
        <v>56.582182110823311</v>
      </c>
      <c r="P305" s="2">
        <f>Calculator!$K$9-O305</f>
        <v>132.10682338258107</v>
      </c>
      <c r="Q305" s="2">
        <f t="shared" si="17"/>
        <v>22065.82402326708</v>
      </c>
    </row>
    <row r="306" spans="1:17" ht="16.5">
      <c r="A306" s="2"/>
      <c r="B306" s="2"/>
      <c r="C306" s="2"/>
      <c r="D306" s="2"/>
      <c r="E306" s="2"/>
      <c r="F306" s="2"/>
      <c r="G306" s="2"/>
      <c r="H306" s="2"/>
      <c r="I306" s="2"/>
      <c r="J306" s="2">
        <v>304</v>
      </c>
      <c r="K306" s="2">
        <f>K305/Calculator!$J$6</f>
        <v>0.4612083544069579</v>
      </c>
      <c r="L306" s="2">
        <f>L305/Calculator!$J$6</f>
        <v>87.024945718298753</v>
      </c>
      <c r="M306" s="2">
        <f t="shared" si="16"/>
        <v>39884.141690706805</v>
      </c>
      <c r="N306" s="2"/>
      <c r="O306" s="2">
        <f>Q305*(Calculator!$J$6-1)</f>
        <v>56.245443862994961</v>
      </c>
      <c r="P306" s="2">
        <f>Calculator!$K$9-O306</f>
        <v>132.44356163040942</v>
      </c>
      <c r="Q306" s="2">
        <f t="shared" si="17"/>
        <v>21933.380461636669</v>
      </c>
    </row>
    <row r="307" spans="1:17" ht="16.5">
      <c r="A307" s="2"/>
      <c r="B307" s="2"/>
      <c r="C307" s="2"/>
      <c r="D307" s="2"/>
      <c r="E307" s="2"/>
      <c r="F307" s="2"/>
      <c r="G307" s="2"/>
      <c r="H307" s="2"/>
      <c r="I307" s="2"/>
      <c r="J307" s="2">
        <v>305</v>
      </c>
      <c r="K307" s="2">
        <f>K306/Calculator!$J$6</f>
        <v>0.46003573045125229</v>
      </c>
      <c r="L307" s="2">
        <f>L306/Calculator!$J$6</f>
        <v>86.80368447027891</v>
      </c>
      <c r="M307" s="2">
        <f t="shared" si="16"/>
        <v>39970.945375177085</v>
      </c>
      <c r="N307" s="2"/>
      <c r="O307" s="2">
        <f>Q306*(Calculator!$J$6-1)</f>
        <v>55.907847274585507</v>
      </c>
      <c r="P307" s="2">
        <f>Calculator!$K$9-O307</f>
        <v>132.78115821881886</v>
      </c>
      <c r="Q307" s="2">
        <f t="shared" si="17"/>
        <v>21800.59930341785</v>
      </c>
    </row>
    <row r="308" spans="1:17" ht="16.5">
      <c r="A308" s="2"/>
      <c r="B308" s="2"/>
      <c r="C308" s="2"/>
      <c r="D308" s="2"/>
      <c r="E308" s="2"/>
      <c r="F308" s="2"/>
      <c r="G308" s="2"/>
      <c r="H308" s="2"/>
      <c r="I308" s="2"/>
      <c r="J308" s="2">
        <v>306</v>
      </c>
      <c r="K308" s="2">
        <f>K307/Calculator!$J$6</f>
        <v>0.4588660878963135</v>
      </c>
      <c r="L308" s="2">
        <f>L307/Calculator!$J$6</f>
        <v>86.582985779804744</v>
      </c>
      <c r="M308" s="2">
        <f t="shared" si="16"/>
        <v>40057.528360956887</v>
      </c>
      <c r="N308" s="2"/>
      <c r="O308" s="2">
        <f>Q307*(Calculator!$J$6-1)</f>
        <v>55.569390157698095</v>
      </c>
      <c r="P308" s="2">
        <f>Calculator!$K$9-O308</f>
        <v>133.11961533570627</v>
      </c>
      <c r="Q308" s="2">
        <f t="shared" si="17"/>
        <v>21667.479688082145</v>
      </c>
    </row>
    <row r="309" spans="1:17" ht="16.5">
      <c r="A309" s="2"/>
      <c r="B309" s="2"/>
      <c r="C309" s="2"/>
      <c r="D309" s="2"/>
      <c r="E309" s="2"/>
      <c r="F309" s="2"/>
      <c r="G309" s="2"/>
      <c r="H309" s="2"/>
      <c r="I309" s="2"/>
      <c r="J309" s="2">
        <v>307</v>
      </c>
      <c r="K309" s="2">
        <f>K308/Calculator!$J$6</f>
        <v>0.45769941916191897</v>
      </c>
      <c r="L309" s="2">
        <f>L308/Calculator!$J$6</f>
        <v>86.362848216571592</v>
      </c>
      <c r="M309" s="2">
        <f t="shared" si="16"/>
        <v>40143.89120917346</v>
      </c>
      <c r="N309" s="2"/>
      <c r="O309" s="2">
        <f>Q308*(Calculator!$J$6-1)</f>
        <v>55.230070318858949</v>
      </c>
      <c r="P309" s="2">
        <f>Calculator!$K$9-O309</f>
        <v>133.45893517454545</v>
      </c>
      <c r="Q309" s="2">
        <f t="shared" si="17"/>
        <v>21534.0207529076</v>
      </c>
    </row>
    <row r="310" spans="1:17" ht="16.5">
      <c r="A310" s="2"/>
      <c r="B310" s="2"/>
      <c r="C310" s="2"/>
      <c r="D310" s="2"/>
      <c r="E310" s="2"/>
      <c r="F310" s="2"/>
      <c r="G310" s="2"/>
      <c r="H310" s="2"/>
      <c r="I310" s="2"/>
      <c r="J310" s="2">
        <v>308</v>
      </c>
      <c r="K310" s="2">
        <f>K309/Calculator!$J$6</f>
        <v>0.45653571668711895</v>
      </c>
      <c r="L310" s="2">
        <f>L309/Calculator!$J$6</f>
        <v>86.143270353911362</v>
      </c>
      <c r="M310" s="2">
        <f t="shared" si="16"/>
        <v>40230.03447952737</v>
      </c>
      <c r="N310" s="2"/>
      <c r="O310" s="2">
        <f>Q309*(Calculator!$J$6-1)</f>
        <v>54.889885559003169</v>
      </c>
      <c r="P310" s="2">
        <f>Calculator!$K$9-O310</f>
        <v>133.7991199344012</v>
      </c>
      <c r="Q310" s="2">
        <f t="shared" si="17"/>
        <v>21400.2216329732</v>
      </c>
    </row>
    <row r="311" spans="1:17" ht="16.5">
      <c r="A311" s="2"/>
      <c r="B311" s="2"/>
      <c r="C311" s="2"/>
      <c r="D311" s="2"/>
      <c r="E311" s="2"/>
      <c r="F311" s="2"/>
      <c r="G311" s="2"/>
      <c r="H311" s="2"/>
      <c r="I311" s="2"/>
      <c r="J311" s="2">
        <v>309</v>
      </c>
      <c r="K311" s="2">
        <f>K310/Calculator!$J$6</f>
        <v>0.45537497293018742</v>
      </c>
      <c r="L311" s="2">
        <f>L310/Calculator!$J$6</f>
        <v>85.924250768783267</v>
      </c>
      <c r="M311" s="2">
        <f t="shared" si="16"/>
        <v>40315.958730296152</v>
      </c>
      <c r="N311" s="2"/>
      <c r="O311" s="2">
        <f>Q310*(Calculator!$J$6-1)</f>
        <v>54.548833673460479</v>
      </c>
      <c r="P311" s="2">
        <f>Calculator!$K$9-O311</f>
        <v>134.1401718199439</v>
      </c>
      <c r="Q311" s="2">
        <f t="shared" si="17"/>
        <v>21266.081461153255</v>
      </c>
    </row>
    <row r="312" spans="1:17" ht="16.5">
      <c r="A312" s="2"/>
      <c r="B312" s="2"/>
      <c r="C312" s="2"/>
      <c r="D312" s="2"/>
      <c r="E312" s="2"/>
      <c r="F312" s="2"/>
      <c r="G312" s="2"/>
      <c r="H312" s="2"/>
      <c r="I312" s="2"/>
      <c r="J312" s="2">
        <v>310</v>
      </c>
      <c r="K312" s="2">
        <f>K311/Calculator!$J$6</f>
        <v>0.45421718036857311</v>
      </c>
      <c r="L312" s="2">
        <f>L311/Calculator!$J$6</f>
        <v>85.705788041764606</v>
      </c>
      <c r="M312" s="2">
        <f t="shared" si="16"/>
        <v>40401.664518337915</v>
      </c>
      <c r="N312" s="2"/>
      <c r="O312" s="2">
        <f>Q311*(Calculator!$J$6-1)</f>
        <v>54.206912451940916</v>
      </c>
      <c r="P312" s="2">
        <f>Calculator!$K$9-O312</f>
        <v>134.48209304146346</v>
      </c>
      <c r="Q312" s="2">
        <f t="shared" si="17"/>
        <v>21131.599368111791</v>
      </c>
    </row>
    <row r="313" spans="1:17" ht="16.5">
      <c r="A313" s="2"/>
      <c r="B313" s="2"/>
      <c r="C313" s="2"/>
      <c r="D313" s="2"/>
      <c r="E313" s="2"/>
      <c r="F313" s="2"/>
      <c r="G313" s="2"/>
      <c r="H313" s="2"/>
      <c r="I313" s="2"/>
      <c r="J313" s="2">
        <v>311</v>
      </c>
      <c r="K313" s="2">
        <f>K312/Calculator!$J$6</f>
        <v>0.45306233149885106</v>
      </c>
      <c r="L313" s="2">
        <f>L312/Calculator!$J$6</f>
        <v>85.487880757041566</v>
      </c>
      <c r="M313" s="2">
        <f t="shared" si="16"/>
        <v>40487.152399094957</v>
      </c>
      <c r="N313" s="2"/>
      <c r="O313" s="2">
        <f>Q312*(Calculator!$J$6-1)</f>
        <v>53.864119678520538</v>
      </c>
      <c r="P313" s="2">
        <f>Calculator!$K$9-O313</f>
        <v>134.82488581488383</v>
      </c>
      <c r="Q313" s="2">
        <f t="shared" si="17"/>
        <v>20996.774482296907</v>
      </c>
    </row>
    <row r="314" spans="1:17" ht="16.5">
      <c r="A314" s="2"/>
      <c r="B314" s="2"/>
      <c r="C314" s="2"/>
      <c r="D314" s="2"/>
      <c r="E314" s="2"/>
      <c r="F314" s="2"/>
      <c r="G314" s="2"/>
      <c r="H314" s="2"/>
      <c r="I314" s="2"/>
      <c r="J314" s="8">
        <v>312</v>
      </c>
      <c r="K314" s="8">
        <f>K313/Calculator!$J$6</f>
        <v>0.4519104188366736</v>
      </c>
      <c r="L314" s="8">
        <f>L313/Calculator!$J$6</f>
        <v>85.270527502400043</v>
      </c>
      <c r="M314" s="8">
        <f t="shared" si="16"/>
        <v>40572.422926597355</v>
      </c>
      <c r="N314" s="8">
        <v>12</v>
      </c>
      <c r="O314" s="8">
        <f>Q313*(Calculator!$J$6-1)</f>
        <v>53.520453131627043</v>
      </c>
      <c r="P314" s="8">
        <f>Calculator!$K$9-O314</f>
        <v>135.16855236177733</v>
      </c>
      <c r="Q314" s="8">
        <f t="shared" si="17"/>
        <v>20861.605929935129</v>
      </c>
    </row>
    <row r="315" spans="1:17" ht="16.5">
      <c r="A315" s="2"/>
      <c r="B315" s="2"/>
      <c r="C315" s="2"/>
      <c r="D315" s="2"/>
      <c r="E315" s="2"/>
      <c r="F315" s="2"/>
      <c r="G315" s="2"/>
      <c r="H315" s="2"/>
      <c r="I315" s="2"/>
      <c r="J315" s="2">
        <v>313</v>
      </c>
      <c r="K315" s="2">
        <f>K314/Calculator!$J$6</f>
        <v>0.45076143491672216</v>
      </c>
      <c r="L315" s="2">
        <f>L314/Calculator!$J$6</f>
        <v>85.05372686921649</v>
      </c>
      <c r="M315" s="2">
        <f t="shared" si="16"/>
        <v>40657.476653466569</v>
      </c>
      <c r="N315" s="2"/>
      <c r="O315" s="2">
        <f>Q314*(Calculator!$J$6-1)</f>
        <v>53.175910584025367</v>
      </c>
      <c r="P315" s="2">
        <f>Calculator!$K$9-O315</f>
        <v>135.51309490937902</v>
      </c>
      <c r="Q315" s="2">
        <f t="shared" si="17"/>
        <v>20726.092835025749</v>
      </c>
    </row>
    <row r="316" spans="1:17" ht="16.5">
      <c r="A316" s="2"/>
      <c r="B316" s="2"/>
      <c r="C316" s="2"/>
      <c r="D316" s="2"/>
      <c r="E316" s="2"/>
      <c r="F316" s="2"/>
      <c r="G316" s="2"/>
      <c r="H316" s="2"/>
      <c r="I316" s="2"/>
      <c r="J316" s="2">
        <v>314</v>
      </c>
      <c r="K316" s="2">
        <f>K315/Calculator!$J$6</f>
        <v>0.4496153722926588</v>
      </c>
      <c r="L316" s="2">
        <f>L315/Calculator!$J$6</f>
        <v>84.837477452448809</v>
      </c>
      <c r="M316" s="2">
        <f t="shared" si="16"/>
        <v>40742.314130919018</v>
      </c>
      <c r="N316" s="2"/>
      <c r="O316" s="2">
        <f>Q315*(Calculator!$J$6-1)</f>
        <v>52.830489802803271</v>
      </c>
      <c r="P316" s="2">
        <f>Calculator!$K$9-O316</f>
        <v>135.85851569060111</v>
      </c>
      <c r="Q316" s="2">
        <f t="shared" si="17"/>
        <v>20590.234319335148</v>
      </c>
    </row>
    <row r="317" spans="1:17" ht="16.5">
      <c r="A317" s="2"/>
      <c r="B317" s="2"/>
      <c r="C317" s="2"/>
      <c r="D317" s="2"/>
      <c r="E317" s="2"/>
      <c r="F317" s="2"/>
      <c r="G317" s="2"/>
      <c r="H317" s="2"/>
      <c r="I317" s="2"/>
      <c r="J317" s="2">
        <v>315</v>
      </c>
      <c r="K317" s="2">
        <f>K316/Calculator!$J$6</f>
        <v>0.44847222353707777</v>
      </c>
      <c r="L317" s="2">
        <f>L316/Calculator!$J$6</f>
        <v>84.621777850627211</v>
      </c>
      <c r="M317" s="2">
        <f t="shared" si="16"/>
        <v>40826.935908769643</v>
      </c>
      <c r="N317" s="2"/>
      <c r="O317" s="2">
        <f>Q316*(Calculator!$J$6-1)</f>
        <v>52.484188549356851</v>
      </c>
      <c r="P317" s="2">
        <f>Calculator!$K$9-O317</f>
        <v>136.20481694404754</v>
      </c>
      <c r="Q317" s="2">
        <f t="shared" si="17"/>
        <v>20454.029502391102</v>
      </c>
    </row>
    <row r="318" spans="1:17" ht="16.5">
      <c r="A318" s="2"/>
      <c r="B318" s="2"/>
      <c r="C318" s="2"/>
      <c r="D318" s="2"/>
      <c r="E318" s="2"/>
      <c r="F318" s="2"/>
      <c r="G318" s="2"/>
      <c r="H318" s="2"/>
      <c r="I318" s="2"/>
      <c r="J318" s="2">
        <v>316</v>
      </c>
      <c r="K318" s="2">
        <f>K317/Calculator!$J$6</f>
        <v>0.44733198124145768</v>
      </c>
      <c r="L318" s="2">
        <f>L317/Calculator!$J$6</f>
        <v>84.406626665845138</v>
      </c>
      <c r="M318" s="2">
        <f t="shared" si="16"/>
        <v>40911.342535435491</v>
      </c>
      <c r="N318" s="2"/>
      <c r="O318" s="2">
        <f>Q317*(Calculator!$J$6-1)</f>
        <v>52.13700457937604</v>
      </c>
      <c r="P318" s="2">
        <f>Calculator!$K$9-O318</f>
        <v>136.55200091402833</v>
      </c>
      <c r="Q318" s="2">
        <f t="shared" si="17"/>
        <v>20317.477501477075</v>
      </c>
    </row>
    <row r="319" spans="1:17" ht="16.5">
      <c r="A319" s="2"/>
      <c r="B319" s="2"/>
      <c r="C319" s="2"/>
      <c r="D319" s="2"/>
      <c r="E319" s="2"/>
      <c r="F319" s="2"/>
      <c r="G319" s="2"/>
      <c r="H319" s="2"/>
      <c r="I319" s="2"/>
      <c r="J319" s="2">
        <v>317</v>
      </c>
      <c r="K319" s="2">
        <f>K318/Calculator!$J$6</f>
        <v>0.44619463801611325</v>
      </c>
      <c r="L319" s="2">
        <f>L318/Calculator!$J$6</f>
        <v>84.192022503750238</v>
      </c>
      <c r="M319" s="2">
        <f t="shared" si="16"/>
        <v>40995.534557939245</v>
      </c>
      <c r="N319" s="2"/>
      <c r="O319" s="2">
        <f>Q318*(Calculator!$J$6-1)</f>
        <v>51.788935642830047</v>
      </c>
      <c r="P319" s="2">
        <f>Calculator!$K$9-O319</f>
        <v>136.90006985057434</v>
      </c>
      <c r="Q319" s="2">
        <f t="shared" si="17"/>
        <v>20180.577431626501</v>
      </c>
    </row>
    <row r="320" spans="1:17" ht="16.5">
      <c r="A320" s="2"/>
      <c r="B320" s="2"/>
      <c r="C320" s="2"/>
      <c r="D320" s="2"/>
      <c r="E320" s="2"/>
      <c r="F320" s="2"/>
      <c r="G320" s="2"/>
      <c r="H320" s="2"/>
      <c r="I320" s="2"/>
      <c r="J320" s="2">
        <v>318</v>
      </c>
      <c r="K320" s="2">
        <f>K319/Calculator!$J$6</f>
        <v>0.44506018649014756</v>
      </c>
      <c r="L320" s="2">
        <f>L319/Calculator!$J$6</f>
        <v>83.977963973535296</v>
      </c>
      <c r="M320" s="2">
        <f t="shared" si="16"/>
        <v>41079.51252191278</v>
      </c>
      <c r="N320" s="2"/>
      <c r="O320" s="2">
        <f>Q319*(Calculator!$J$6-1)</f>
        <v>51.439979483952804</v>
      </c>
      <c r="P320" s="2">
        <f>Calculator!$K$9-O320</f>
        <v>137.24902600945157</v>
      </c>
      <c r="Q320" s="2">
        <f t="shared" si="17"/>
        <v>20043.328405617049</v>
      </c>
    </row>
    <row r="321" spans="1:17" ht="16.5">
      <c r="A321" s="2"/>
      <c r="B321" s="2"/>
      <c r="C321" s="2"/>
      <c r="D321" s="2"/>
      <c r="E321" s="2"/>
      <c r="F321" s="2"/>
      <c r="G321" s="2"/>
      <c r="H321" s="2"/>
      <c r="I321" s="2"/>
      <c r="J321" s="2">
        <v>319</v>
      </c>
      <c r="K321" s="2">
        <f>K320/Calculator!$J$6</f>
        <v>0.44392861931140415</v>
      </c>
      <c r="L321" s="2">
        <f>L320/Calculator!$J$6</f>
        <v>83.764449687929229</v>
      </c>
      <c r="M321" s="2">
        <f t="shared" si="16"/>
        <v>41163.27697160071</v>
      </c>
      <c r="N321" s="2"/>
      <c r="O321" s="2">
        <f>Q320*(Calculator!$J$6-1)</f>
        <v>51.090133841228308</v>
      </c>
      <c r="P321" s="2">
        <f>Calculator!$K$9-O321</f>
        <v>137.59887165217606</v>
      </c>
      <c r="Q321" s="2">
        <f t="shared" si="17"/>
        <v>19905.729533964874</v>
      </c>
    </row>
    <row r="322" spans="1:17" ht="16.5">
      <c r="A322" s="2"/>
      <c r="B322" s="2"/>
      <c r="C322" s="2"/>
      <c r="D322" s="2"/>
      <c r="E322" s="2"/>
      <c r="F322" s="2"/>
      <c r="G322" s="2"/>
      <c r="H322" s="2"/>
      <c r="I322" s="2"/>
      <c r="J322" s="2">
        <v>320</v>
      </c>
      <c r="K322" s="2">
        <f>K321/Calculator!$J$6</f>
        <v>0.44279992914641952</v>
      </c>
      <c r="L322" s="2">
        <f>L321/Calculator!$J$6</f>
        <v>83.551478263188088</v>
      </c>
      <c r="M322" s="2">
        <f t="shared" si="16"/>
        <v>41246.828449863897</v>
      </c>
      <c r="N322" s="2"/>
      <c r="O322" s="2">
        <f>Q321*(Calculator!$J$6-1)</f>
        <v>50.739396447376024</v>
      </c>
      <c r="P322" s="2">
        <f>Calculator!$K$9-O322</f>
        <v>137.94960904602834</v>
      </c>
      <c r="Q322" s="2">
        <f t="shared" si="17"/>
        <v>19767.779924918847</v>
      </c>
    </row>
    <row r="323" spans="1:17" ht="16.5">
      <c r="A323" s="2"/>
      <c r="B323" s="2"/>
      <c r="C323" s="2"/>
      <c r="D323" s="2"/>
      <c r="E323" s="2"/>
      <c r="F323" s="2"/>
      <c r="G323" s="2"/>
      <c r="H323" s="2"/>
      <c r="I323" s="2"/>
      <c r="J323" s="2">
        <v>321</v>
      </c>
      <c r="K323" s="2">
        <f>K322/Calculator!$J$6</f>
        <v>0.44167410868037549</v>
      </c>
      <c r="L323" s="2">
        <f>L322/Calculator!$J$6</f>
        <v>83.339048319086118</v>
      </c>
      <c r="M323" s="2">
        <f t="shared" si="16"/>
        <v>41330.167498182986</v>
      </c>
      <c r="N323" s="2"/>
      <c r="O323" s="2">
        <f>Q322*(Calculator!$J$6-1)</f>
        <v>50.387765029336116</v>
      </c>
      <c r="P323" s="2">
        <f>Calculator!$K$9-O323</f>
        <v>138.30124046406826</v>
      </c>
      <c r="Q323" s="2">
        <f t="shared" si="17"/>
        <v>19629.478684454778</v>
      </c>
    </row>
    <row r="324" spans="1:17" ht="16.5">
      <c r="A324" s="2"/>
      <c r="B324" s="2"/>
      <c r="C324" s="2"/>
      <c r="D324" s="2"/>
      <c r="E324" s="2"/>
      <c r="F324" s="2"/>
      <c r="G324" s="2"/>
      <c r="H324" s="2"/>
      <c r="I324" s="2"/>
      <c r="J324" s="2">
        <v>322</v>
      </c>
      <c r="K324" s="2">
        <f>K323/Calculator!$J$6</f>
        <v>0.4405511506170518</v>
      </c>
      <c r="L324" s="2">
        <f>L323/Calculator!$J$6</f>
        <v>83.127158478906765</v>
      </c>
      <c r="M324" s="2">
        <f t="shared" ref="M324:M387" si="18">M323+L324</f>
        <v>41413.294656661892</v>
      </c>
      <c r="N324" s="2"/>
      <c r="O324" s="2">
        <f>Q323*(Calculator!$J$6-1)</f>
        <v>50.035237308254771</v>
      </c>
      <c r="P324" s="2">
        <f>Calculator!$K$9-O324</f>
        <v>138.6537681851496</v>
      </c>
      <c r="Q324" s="2">
        <f t="shared" ref="Q324:Q387" si="19">Q323-P324</f>
        <v>19490.82491626963</v>
      </c>
    </row>
    <row r="325" spans="1:17" ht="16.5">
      <c r="A325" s="2"/>
      <c r="B325" s="2"/>
      <c r="C325" s="2"/>
      <c r="D325" s="2"/>
      <c r="E325" s="2"/>
      <c r="F325" s="2"/>
      <c r="G325" s="2"/>
      <c r="H325" s="2"/>
      <c r="I325" s="2"/>
      <c r="J325" s="2">
        <v>323</v>
      </c>
      <c r="K325" s="2">
        <f>K324/Calculator!$J$6</f>
        <v>0.43943104767877894</v>
      </c>
      <c r="L325" s="2">
        <f>L324/Calculator!$J$6</f>
        <v>82.915807369433807</v>
      </c>
      <c r="M325" s="2">
        <f t="shared" si="18"/>
        <v>41496.210464031326</v>
      </c>
      <c r="N325" s="2"/>
      <c r="O325" s="2">
        <f>Q324*(Calculator!$J$6-1)</f>
        <v>49.68181099946942</v>
      </c>
      <c r="P325" s="2">
        <f>Calculator!$K$9-O325</f>
        <v>139.00719449393495</v>
      </c>
      <c r="Q325" s="2">
        <f t="shared" si="19"/>
        <v>19351.817721775697</v>
      </c>
    </row>
    <row r="326" spans="1:17" ht="16.5">
      <c r="A326" s="2"/>
      <c r="B326" s="2"/>
      <c r="C326" s="2"/>
      <c r="D326" s="2"/>
      <c r="E326" s="2"/>
      <c r="F326" s="2"/>
      <c r="G326" s="2"/>
      <c r="H326" s="2"/>
      <c r="I326" s="2"/>
      <c r="J326" s="2">
        <v>324</v>
      </c>
      <c r="K326" s="2">
        <f>K325/Calculator!$J$6</f>
        <v>0.43831379260639081</v>
      </c>
      <c r="L326" s="2">
        <f>L325/Calculator!$J$6</f>
        <v>82.704993620942432</v>
      </c>
      <c r="M326" s="2">
        <f t="shared" si="18"/>
        <v>41578.915457652271</v>
      </c>
      <c r="N326" s="2"/>
      <c r="O326" s="2">
        <f>Q325*(Calculator!$J$6-1)</f>
        <v>49.327483812493902</v>
      </c>
      <c r="P326" s="2">
        <f>Calculator!$K$9-O326</f>
        <v>139.36152168091047</v>
      </c>
      <c r="Q326" s="2">
        <f t="shared" si="19"/>
        <v>19212.456200094784</v>
      </c>
    </row>
    <row r="327" spans="1:17" ht="16.5">
      <c r="A327" s="2"/>
      <c r="B327" s="2"/>
      <c r="C327" s="2"/>
      <c r="D327" s="2"/>
      <c r="E327" s="2"/>
      <c r="F327" s="2"/>
      <c r="G327" s="2"/>
      <c r="H327" s="2"/>
      <c r="I327" s="2"/>
      <c r="J327" s="2">
        <v>325</v>
      </c>
      <c r="K327" s="2">
        <f>K326/Calculator!$J$6</f>
        <v>0.43719937815917781</v>
      </c>
      <c r="L327" s="2">
        <f>L326/Calculator!$J$6</f>
        <v>82.494715867190337</v>
      </c>
      <c r="M327" s="2">
        <f t="shared" si="18"/>
        <v>41661.410173519464</v>
      </c>
      <c r="N327" s="2"/>
      <c r="O327" s="2">
        <f>Q326*(Calculator!$J$6-1)</f>
        <v>48.97225345100366</v>
      </c>
      <c r="P327" s="2">
        <f>Calculator!$K$9-O327</f>
        <v>139.71675204240071</v>
      </c>
      <c r="Q327" s="2">
        <f t="shared" si="19"/>
        <v>19072.739448052384</v>
      </c>
    </row>
    <row r="328" spans="1:17" ht="16.5">
      <c r="A328" s="2"/>
      <c r="B328" s="2"/>
      <c r="C328" s="2"/>
      <c r="D328" s="2"/>
      <c r="E328" s="2"/>
      <c r="F328" s="2"/>
      <c r="G328" s="2"/>
      <c r="H328" s="2"/>
      <c r="I328" s="2"/>
      <c r="J328" s="2">
        <v>326</v>
      </c>
      <c r="K328" s="2">
        <f>K327/Calculator!$J$6</f>
        <v>0.43608779711483991</v>
      </c>
      <c r="L328" s="2">
        <f>L327/Calculator!$J$6</f>
        <v>82.284972745408894</v>
      </c>
      <c r="M328" s="2">
        <f t="shared" si="18"/>
        <v>41743.695146264872</v>
      </c>
      <c r="N328" s="2"/>
      <c r="O328" s="2">
        <f>Q327*(Calculator!$J$6-1)</f>
        <v>48.616117612820837</v>
      </c>
      <c r="P328" s="2">
        <f>Calculator!$K$9-O328</f>
        <v>140.07288788058355</v>
      </c>
      <c r="Q328" s="2">
        <f t="shared" si="19"/>
        <v>18932.666560171801</v>
      </c>
    </row>
    <row r="329" spans="1:17" ht="16.5">
      <c r="A329" s="2"/>
      <c r="B329" s="2"/>
      <c r="C329" s="2"/>
      <c r="D329" s="2"/>
      <c r="E329" s="2"/>
      <c r="F329" s="2"/>
      <c r="G329" s="2"/>
      <c r="H329" s="2"/>
      <c r="I329" s="2"/>
      <c r="J329" s="2">
        <v>327</v>
      </c>
      <c r="K329" s="2">
        <f>K328/Calculator!$J$6</f>
        <v>0.43497904226943973</v>
      </c>
      <c r="L329" s="2">
        <f>L328/Calculator!$J$6</f>
        <v>82.075762896294336</v>
      </c>
      <c r="M329" s="2">
        <f t="shared" si="18"/>
        <v>41825.770909161169</v>
      </c>
      <c r="N329" s="2"/>
      <c r="O329" s="2">
        <f>Q328*(Calculator!$J$6-1)</f>
        <v>48.25907398989937</v>
      </c>
      <c r="P329" s="2">
        <f>Calculator!$K$9-O329</f>
        <v>140.429931503505</v>
      </c>
      <c r="Q329" s="2">
        <f t="shared" si="19"/>
        <v>18792.236628668295</v>
      </c>
    </row>
    <row r="330" spans="1:17" ht="16.5">
      <c r="A330" s="2"/>
      <c r="B330" s="2"/>
      <c r="C330" s="2"/>
      <c r="D330" s="2"/>
      <c r="E330" s="2"/>
      <c r="F330" s="2"/>
      <c r="G330" s="2"/>
      <c r="H330" s="2"/>
      <c r="I330" s="2"/>
      <c r="J330" s="2">
        <v>328</v>
      </c>
      <c r="K330" s="2">
        <f>K329/Calculator!$J$6</f>
        <v>0.43387310643735599</v>
      </c>
      <c r="L330" s="2">
        <f>L329/Calculator!$J$6</f>
        <v>81.867084963998934</v>
      </c>
      <c r="M330" s="2">
        <f t="shared" si="18"/>
        <v>41907.637994125165</v>
      </c>
      <c r="N330" s="2"/>
      <c r="O330" s="2">
        <f>Q329*(Calculator!$J$6-1)</f>
        <v>47.901120268309995</v>
      </c>
      <c r="P330" s="2">
        <f>Calculator!$K$9-O330</f>
        <v>140.78788522509439</v>
      </c>
      <c r="Q330" s="2">
        <f t="shared" si="19"/>
        <v>18651.448743443201</v>
      </c>
    </row>
    <row r="331" spans="1:17" ht="16.5">
      <c r="A331" s="2"/>
      <c r="B331" s="2"/>
      <c r="C331" s="2"/>
      <c r="D331" s="2"/>
      <c r="E331" s="2"/>
      <c r="F331" s="2"/>
      <c r="G331" s="2"/>
      <c r="H331" s="2"/>
      <c r="I331" s="2"/>
      <c r="J331" s="2">
        <v>329</v>
      </c>
      <c r="K331" s="2">
        <f>K330/Calculator!$J$6</f>
        <v>0.43276998245123682</v>
      </c>
      <c r="L331" s="2">
        <f>L330/Calculator!$J$6</f>
        <v>81.658937596122186</v>
      </c>
      <c r="M331" s="2">
        <f t="shared" si="18"/>
        <v>41989.296931721285</v>
      </c>
      <c r="N331" s="2"/>
      <c r="O331" s="2">
        <f>Q330*(Calculator!$J$6-1)</f>
        <v>47.542254128225309</v>
      </c>
      <c r="P331" s="2">
        <f>Calculator!$K$9-O331</f>
        <v>141.14675136517906</v>
      </c>
      <c r="Q331" s="2">
        <f t="shared" si="19"/>
        <v>18510.301992078021</v>
      </c>
    </row>
    <row r="332" spans="1:17" ht="16.5">
      <c r="A332" s="2"/>
      <c r="B332" s="2"/>
      <c r="C332" s="2"/>
      <c r="D332" s="2"/>
      <c r="E332" s="2"/>
      <c r="F332" s="2"/>
      <c r="G332" s="2"/>
      <c r="H332" s="2"/>
      <c r="I332" s="2"/>
      <c r="J332" s="2">
        <v>330</v>
      </c>
      <c r="K332" s="2">
        <f>K331/Calculator!$J$6</f>
        <v>0.43166966316195343</v>
      </c>
      <c r="L332" s="2">
        <f>L331/Calculator!$J$6</f>
        <v>81.45131944370209</v>
      </c>
      <c r="M332" s="2">
        <f t="shared" si="18"/>
        <v>42070.748251164987</v>
      </c>
      <c r="N332" s="2"/>
      <c r="O332" s="2">
        <f>Q331*(Calculator!$J$6-1)</f>
        <v>47.182473243904681</v>
      </c>
      <c r="P332" s="2">
        <f>Calculator!$K$9-O332</f>
        <v>141.50653224949968</v>
      </c>
      <c r="Q332" s="2">
        <f t="shared" si="19"/>
        <v>18368.795459828521</v>
      </c>
    </row>
    <row r="333" spans="1:17" ht="16.5">
      <c r="A333" s="2"/>
      <c r="B333" s="2"/>
      <c r="C333" s="2"/>
      <c r="D333" s="2"/>
      <c r="E333" s="2"/>
      <c r="F333" s="2"/>
      <c r="G333" s="2"/>
      <c r="H333" s="2"/>
      <c r="I333" s="2"/>
      <c r="J333" s="2">
        <v>331</v>
      </c>
      <c r="K333" s="2">
        <f>K332/Calculator!$J$6</f>
        <v>0.43057214143855366</v>
      </c>
      <c r="L333" s="2">
        <f>L332/Calculator!$J$6</f>
        <v>81.244229161206377</v>
      </c>
      <c r="M333" s="2">
        <f t="shared" si="18"/>
        <v>42151.992480326197</v>
      </c>
      <c r="N333" s="2"/>
      <c r="O333" s="2">
        <f>Q332*(Calculator!$J$6-1)</f>
        <v>46.821775283679223</v>
      </c>
      <c r="P333" s="2">
        <f>Calculator!$K$9-O333</f>
        <v>141.86723020972516</v>
      </c>
      <c r="Q333" s="2">
        <f t="shared" si="19"/>
        <v>18226.928229618796</v>
      </c>
    </row>
    <row r="334" spans="1:17" ht="16.5">
      <c r="A334" s="2"/>
      <c r="B334" s="2"/>
      <c r="C334" s="2"/>
      <c r="D334" s="2"/>
      <c r="E334" s="2"/>
      <c r="F334" s="2"/>
      <c r="G334" s="2"/>
      <c r="H334" s="2"/>
      <c r="I334" s="2"/>
      <c r="J334" s="2">
        <v>332</v>
      </c>
      <c r="K334" s="2">
        <f>K333/Calculator!$J$6</f>
        <v>0.42947741016821589</v>
      </c>
      <c r="L334" s="2">
        <f>L333/Calculator!$J$6</f>
        <v>81.037665406523814</v>
      </c>
      <c r="M334" s="2">
        <f t="shared" si="18"/>
        <v>42233.030145732722</v>
      </c>
      <c r="N334" s="2"/>
      <c r="O334" s="2">
        <f>Q333*(Calculator!$J$6-1)</f>
        <v>46.460157909936648</v>
      </c>
      <c r="P334" s="2">
        <f>Calculator!$K$9-O334</f>
        <v>142.22884758346774</v>
      </c>
      <c r="Q334" s="2">
        <f t="shared" si="19"/>
        <v>18084.699382035327</v>
      </c>
    </row>
    <row r="335" spans="1:17" ht="16.5">
      <c r="A335" s="2"/>
      <c r="B335" s="2"/>
      <c r="C335" s="2"/>
      <c r="D335" s="2"/>
      <c r="E335" s="2"/>
      <c r="F335" s="2"/>
      <c r="G335" s="2"/>
      <c r="H335" s="2"/>
      <c r="I335" s="2"/>
      <c r="J335" s="2">
        <v>333</v>
      </c>
      <c r="K335" s="2">
        <f>K334/Calculator!$J$6</f>
        <v>0.42838546225620283</v>
      </c>
      <c r="L335" s="2">
        <f>L334/Calculator!$J$6</f>
        <v>80.831626840955465</v>
      </c>
      <c r="M335" s="2">
        <f t="shared" si="18"/>
        <v>42313.861772573677</v>
      </c>
      <c r="N335" s="2"/>
      <c r="O335" s="2">
        <f>Q334*(Calculator!$J$6-1)</f>
        <v>46.097618779106128</v>
      </c>
      <c r="P335" s="2">
        <f>Calculator!$K$9-O335</f>
        <v>142.59138671429827</v>
      </c>
      <c r="Q335" s="2">
        <f t="shared" si="19"/>
        <v>17942.107995321028</v>
      </c>
    </row>
    <row r="336" spans="1:17" ht="16.5">
      <c r="A336" s="2"/>
      <c r="B336" s="2"/>
      <c r="C336" s="2"/>
      <c r="D336" s="2"/>
      <c r="E336" s="2"/>
      <c r="F336" s="2"/>
      <c r="G336" s="2"/>
      <c r="H336" s="2"/>
      <c r="I336" s="2"/>
      <c r="J336" s="2">
        <v>334</v>
      </c>
      <c r="K336" s="2">
        <f>K335/Calculator!$J$6</f>
        <v>0.42729629062581559</v>
      </c>
      <c r="L336" s="2">
        <f>L335/Calculator!$J$6</f>
        <v>80.626112129206064</v>
      </c>
      <c r="M336" s="2">
        <f t="shared" si="18"/>
        <v>42394.487884702881</v>
      </c>
      <c r="N336" s="2"/>
      <c r="O336" s="2">
        <f>Q335*(Calculator!$J$6-1)</f>
        <v>45.734155541643119</v>
      </c>
      <c r="P336" s="2">
        <f>Calculator!$K$9-O336</f>
        <v>142.95484995176128</v>
      </c>
      <c r="Q336" s="2">
        <f t="shared" si="19"/>
        <v>17799.153145369266</v>
      </c>
    </row>
    <row r="337" spans="1:17" ht="16.5">
      <c r="A337" s="2"/>
      <c r="B337" s="2"/>
      <c r="C337" s="2"/>
      <c r="D337" s="2"/>
      <c r="E337" s="2"/>
      <c r="F337" s="2"/>
      <c r="G337" s="2"/>
      <c r="H337" s="2"/>
      <c r="I337" s="2"/>
      <c r="J337" s="2">
        <v>335</v>
      </c>
      <c r="K337" s="2">
        <f>K336/Calculator!$J$6</f>
        <v>0.42620988821834777</v>
      </c>
      <c r="L337" s="2">
        <f>L336/Calculator!$J$6</f>
        <v>80.421119939375316</v>
      </c>
      <c r="M337" s="2">
        <f t="shared" si="18"/>
        <v>42474.909004642257</v>
      </c>
      <c r="N337" s="2"/>
      <c r="O337" s="2">
        <f>Q336*(Calculator!$J$6-1)</f>
        <v>45.369765842014118</v>
      </c>
      <c r="P337" s="2">
        <f>Calculator!$K$9-O337</f>
        <v>143.31923965139026</v>
      </c>
      <c r="Q337" s="2">
        <f t="shared" si="19"/>
        <v>17655.833905717875</v>
      </c>
    </row>
    <row r="338" spans="1:17" ht="16.5">
      <c r="A338" s="2"/>
      <c r="B338" s="2"/>
      <c r="C338" s="2"/>
      <c r="D338" s="2"/>
      <c r="E338" s="2"/>
      <c r="F338" s="2"/>
      <c r="G338" s="2"/>
      <c r="H338" s="2"/>
      <c r="I338" s="2"/>
      <c r="J338" s="2">
        <v>336</v>
      </c>
      <c r="K338" s="2">
        <f>K337/Calculator!$J$6</f>
        <v>0.42512624799303983</v>
      </c>
      <c r="L338" s="2">
        <f>L337/Calculator!$J$6</f>
        <v>80.21664894294932</v>
      </c>
      <c r="M338" s="2">
        <f t="shared" si="18"/>
        <v>42555.125653585208</v>
      </c>
      <c r="N338" s="2"/>
      <c r="O338" s="2">
        <f>Q337*(Calculator!$J$6-1)</f>
        <v>45.0044473186814</v>
      </c>
      <c r="P338" s="2">
        <f>Calculator!$K$9-O338</f>
        <v>143.68455817472298</v>
      </c>
      <c r="Q338" s="2">
        <f t="shared" si="19"/>
        <v>17512.149347543153</v>
      </c>
    </row>
    <row r="339" spans="1:17" ht="16.5">
      <c r="A339" s="2"/>
      <c r="B339" s="2"/>
      <c r="C339" s="2"/>
      <c r="D339" s="2"/>
      <c r="E339" s="2"/>
      <c r="F339" s="2"/>
      <c r="G339" s="2"/>
      <c r="H339" s="2"/>
      <c r="I339" s="2"/>
      <c r="J339" s="2">
        <v>337</v>
      </c>
      <c r="K339" s="2">
        <f>K338/Calculator!$J$6</f>
        <v>0.42404536292703338</v>
      </c>
      <c r="L339" s="2">
        <f>L338/Calculator!$J$6</f>
        <v>80.012697814791892</v>
      </c>
      <c r="M339" s="2">
        <f t="shared" si="18"/>
        <v>42635.138351399997</v>
      </c>
      <c r="N339" s="2"/>
      <c r="O339" s="2">
        <f>Q338*(Calculator!$J$6-1)</f>
        <v>44.638197604087743</v>
      </c>
      <c r="P339" s="2">
        <f>Calculator!$K$9-O339</f>
        <v>144.05080788931664</v>
      </c>
      <c r="Q339" s="2">
        <f t="shared" si="19"/>
        <v>17368.098539653834</v>
      </c>
    </row>
    <row r="340" spans="1:17" ht="16.5">
      <c r="A340" s="2"/>
      <c r="B340" s="2"/>
      <c r="C340" s="2"/>
      <c r="D340" s="2"/>
      <c r="E340" s="2"/>
      <c r="F340" s="2"/>
      <c r="G340" s="2"/>
      <c r="H340" s="2"/>
      <c r="I340" s="2"/>
      <c r="J340" s="8">
        <v>338</v>
      </c>
      <c r="K340" s="8">
        <f>K339/Calculator!$J$6</f>
        <v>0.42296722601532566</v>
      </c>
      <c r="L340" s="8">
        <f>L339/Calculator!$J$6</f>
        <v>79.809265233136031</v>
      </c>
      <c r="M340" s="8">
        <f t="shared" si="18"/>
        <v>42714.94761663313</v>
      </c>
      <c r="N340" s="8">
        <v>13</v>
      </c>
      <c r="O340" s="8">
        <f>Q339*(Calculator!$J$6-1)</f>
        <v>44.271014324641008</v>
      </c>
      <c r="P340" s="8">
        <f>Calculator!$K$9-O340</f>
        <v>144.41799116876336</v>
      </c>
      <c r="Q340" s="8">
        <f t="shared" si="19"/>
        <v>17223.68054848507</v>
      </c>
    </row>
    <row r="341" spans="1:17" ht="16.5">
      <c r="A341" s="2"/>
      <c r="B341" s="2"/>
      <c r="C341" s="2"/>
      <c r="D341" s="2"/>
      <c r="E341" s="2"/>
      <c r="F341" s="2"/>
      <c r="G341" s="2"/>
      <c r="H341" s="2"/>
      <c r="I341" s="2"/>
      <c r="J341" s="2">
        <v>339</v>
      </c>
      <c r="K341" s="2">
        <f>K340/Calculator!$J$6</f>
        <v>0.42189183027072408</v>
      </c>
      <c r="L341" s="2">
        <f>L340/Calculator!$J$6</f>
        <v>79.606349879575319</v>
      </c>
      <c r="M341" s="2">
        <f t="shared" si="18"/>
        <v>42794.553966512707</v>
      </c>
      <c r="N341" s="2"/>
      <c r="O341" s="2">
        <f>Q340*(Calculator!$J$6-1)</f>
        <v>43.902895100698849</v>
      </c>
      <c r="P341" s="2">
        <f>Calculator!$K$9-O341</f>
        <v>144.78611039270552</v>
      </c>
      <c r="Q341" s="2">
        <f t="shared" si="19"/>
        <v>17078.894438092364</v>
      </c>
    </row>
    <row r="342" spans="1:17" ht="16.5">
      <c r="A342" s="2"/>
      <c r="B342" s="2"/>
      <c r="C342" s="2"/>
      <c r="D342" s="2"/>
      <c r="E342" s="2"/>
      <c r="F342" s="2"/>
      <c r="G342" s="2"/>
      <c r="H342" s="2"/>
      <c r="I342" s="2"/>
      <c r="J342" s="2">
        <v>340</v>
      </c>
      <c r="K342" s="2">
        <f>K341/Calculator!$J$6</f>
        <v>0.42081916872380115</v>
      </c>
      <c r="L342" s="2">
        <f>L341/Calculator!$J$6</f>
        <v>79.403950439055421</v>
      </c>
      <c r="M342" s="2">
        <f t="shared" si="18"/>
        <v>42873.95791695176</v>
      </c>
      <c r="N342" s="2"/>
      <c r="O342" s="2">
        <f>Q341*(Calculator!$J$6-1)</f>
        <v>43.533837546553244</v>
      </c>
      <c r="P342" s="2">
        <f>Calculator!$K$9-O342</f>
        <v>145.15516794685112</v>
      </c>
      <c r="Q342" s="2">
        <f t="shared" si="19"/>
        <v>16933.739270145514</v>
      </c>
    </row>
    <row r="343" spans="1:17" ht="16.5">
      <c r="A343" s="2"/>
      <c r="B343" s="2"/>
      <c r="C343" s="2"/>
      <c r="D343" s="2"/>
      <c r="E343" s="2"/>
      <c r="F343" s="2"/>
      <c r="G343" s="2"/>
      <c r="H343" s="2"/>
      <c r="I343" s="2"/>
      <c r="J343" s="2">
        <v>341</v>
      </c>
      <c r="K343" s="2">
        <f>K342/Calculator!$J$6</f>
        <v>0.41974923442284912</v>
      </c>
      <c r="L343" s="2">
        <f>L342/Calculator!$J$6</f>
        <v>79.202065599865492</v>
      </c>
      <c r="M343" s="2">
        <f t="shared" si="18"/>
        <v>42953.159982551624</v>
      </c>
      <c r="N343" s="2"/>
      <c r="O343" s="2">
        <f>Q342*(Calculator!$J$6-1)</f>
        <v>43.163839270415025</v>
      </c>
      <c r="P343" s="2">
        <f>Calculator!$K$9-O343</f>
        <v>145.52516622298936</v>
      </c>
      <c r="Q343" s="2">
        <f t="shared" si="19"/>
        <v>16788.214103922524</v>
      </c>
    </row>
    <row r="344" spans="1:17" ht="16.5">
      <c r="A344" s="2"/>
      <c r="B344" s="2"/>
      <c r="C344" s="2"/>
      <c r="D344" s="2"/>
      <c r="E344" s="2"/>
      <c r="F344" s="2"/>
      <c r="G344" s="2"/>
      <c r="H344" s="2"/>
      <c r="I344" s="2"/>
      <c r="J344" s="2">
        <v>342</v>
      </c>
      <c r="K344" s="2">
        <f>K343/Calculator!$J$6</f>
        <v>0.4186820204338349</v>
      </c>
      <c r="L344" s="2">
        <f>L343/Calculator!$J$6</f>
        <v>79.000694053629744</v>
      </c>
      <c r="M344" s="2">
        <f t="shared" si="18"/>
        <v>43032.160676605257</v>
      </c>
      <c r="N344" s="2"/>
      <c r="O344" s="2">
        <f>Q343*(Calculator!$J$6-1)</f>
        <v>42.792897874398385</v>
      </c>
      <c r="P344" s="2">
        <f>Calculator!$K$9-O344</f>
        <v>145.89610761900599</v>
      </c>
      <c r="Q344" s="2">
        <f t="shared" si="19"/>
        <v>16642.317996303518</v>
      </c>
    </row>
    <row r="345" spans="1:17" ht="16.5">
      <c r="A345" s="2"/>
      <c r="B345" s="2"/>
      <c r="C345" s="2"/>
      <c r="D345" s="2"/>
      <c r="E345" s="2"/>
      <c r="F345" s="2"/>
      <c r="G345" s="2"/>
      <c r="H345" s="2"/>
      <c r="I345" s="2"/>
      <c r="J345" s="2">
        <v>343</v>
      </c>
      <c r="K345" s="2">
        <f>K344/Calculator!$J$6</f>
        <v>0.41761751984035533</v>
      </c>
      <c r="L345" s="2">
        <f>L344/Calculator!$J$6</f>
        <v>78.799834495298938</v>
      </c>
      <c r="M345" s="2">
        <f t="shared" si="18"/>
        <v>43110.960511100559</v>
      </c>
      <c r="N345" s="2"/>
      <c r="O345" s="2">
        <f>Q344*(Calculator!$J$6-1)</f>
        <v>42.421010954505363</v>
      </c>
      <c r="P345" s="2">
        <f>Calculator!$K$9-O345</f>
        <v>146.26799453889902</v>
      </c>
      <c r="Q345" s="2">
        <f t="shared" si="19"/>
        <v>16496.050001764619</v>
      </c>
    </row>
    <row r="346" spans="1:17" ht="16.5">
      <c r="A346" s="2"/>
      <c r="B346" s="2"/>
      <c r="C346" s="2"/>
      <c r="D346" s="2"/>
      <c r="E346" s="2"/>
      <c r="F346" s="2"/>
      <c r="G346" s="2"/>
      <c r="H346" s="2"/>
      <c r="I346" s="2"/>
      <c r="J346" s="2">
        <v>344</v>
      </c>
      <c r="K346" s="2">
        <f>K345/Calculator!$J$6</f>
        <v>0.41655572574359212</v>
      </c>
      <c r="L346" s="2">
        <f>L345/Calculator!$J$6</f>
        <v>78.599485623141931</v>
      </c>
      <c r="M346" s="2">
        <f t="shared" si="18"/>
        <v>43189.559996723699</v>
      </c>
      <c r="N346" s="2"/>
      <c r="O346" s="2">
        <f>Q345*(Calculator!$J$6-1)</f>
        <v>42.048176100610227</v>
      </c>
      <c r="P346" s="2">
        <f>Calculator!$K$9-O346</f>
        <v>146.64082939279416</v>
      </c>
      <c r="Q346" s="2">
        <f t="shared" si="19"/>
        <v>16349.409172371825</v>
      </c>
    </row>
    <row r="347" spans="1:17" ht="16.5">
      <c r="A347" s="2"/>
      <c r="B347" s="2"/>
      <c r="C347" s="2"/>
      <c r="D347" s="2"/>
      <c r="E347" s="2"/>
      <c r="F347" s="2"/>
      <c r="G347" s="2"/>
      <c r="H347" s="2"/>
      <c r="I347" s="2"/>
      <c r="J347" s="2">
        <v>345</v>
      </c>
      <c r="K347" s="2">
        <f>K346/Calculator!$J$6</f>
        <v>0.41549663126226738</v>
      </c>
      <c r="L347" s="2">
        <f>L346/Calculator!$J$6</f>
        <v>78.399646138737211</v>
      </c>
      <c r="M347" s="2">
        <f t="shared" si="18"/>
        <v>43267.959642862435</v>
      </c>
      <c r="N347" s="2"/>
      <c r="O347" s="2">
        <f>Q346*(Calculator!$J$6-1)</f>
        <v>41.674390896443889</v>
      </c>
      <c r="P347" s="2">
        <f>Calculator!$K$9-O347</f>
        <v>147.01461459696048</v>
      </c>
      <c r="Q347" s="2">
        <f t="shared" si="19"/>
        <v>16202.394557774864</v>
      </c>
    </row>
    <row r="348" spans="1:17" ht="16.5">
      <c r="A348" s="2"/>
      <c r="B348" s="2"/>
      <c r="C348" s="2"/>
      <c r="D348" s="2"/>
      <c r="E348" s="2"/>
      <c r="F348" s="2"/>
      <c r="G348" s="2"/>
      <c r="H348" s="2"/>
      <c r="I348" s="2"/>
      <c r="J348" s="2">
        <v>346</v>
      </c>
      <c r="K348" s="2">
        <f>K347/Calculator!$J$6</f>
        <v>0.41444022953259879</v>
      </c>
      <c r="L348" s="2">
        <f>L347/Calculator!$J$6</f>
        <v>78.200314746964523</v>
      </c>
      <c r="M348" s="2">
        <f t="shared" si="18"/>
        <v>43346.159957609401</v>
      </c>
      <c r="N348" s="2"/>
      <c r="O348" s="2">
        <f>Q347*(Calculator!$J$6-1)</f>
        <v>41.299652919578207</v>
      </c>
      <c r="P348" s="2">
        <f>Calculator!$K$9-O348</f>
        <v>147.38935257382616</v>
      </c>
      <c r="Q348" s="2">
        <f t="shared" si="19"/>
        <v>16055.005205201038</v>
      </c>
    </row>
    <row r="349" spans="1:17" ht="16.5">
      <c r="A349" s="2"/>
      <c r="B349" s="2"/>
      <c r="C349" s="2"/>
      <c r="D349" s="2"/>
      <c r="E349" s="2"/>
      <c r="F349" s="2"/>
      <c r="G349" s="2"/>
      <c r="H349" s="2"/>
      <c r="I349" s="2"/>
      <c r="J349" s="2">
        <v>347</v>
      </c>
      <c r="K349" s="2">
        <f>K348/Calculator!$J$6</f>
        <v>0.41338651370825524</v>
      </c>
      <c r="L349" s="2">
        <f>L348/Calculator!$J$6</f>
        <v>78.001490155996478</v>
      </c>
      <c r="M349" s="2">
        <f t="shared" si="18"/>
        <v>43424.1614477654</v>
      </c>
      <c r="N349" s="2"/>
      <c r="O349" s="2">
        <f>Q348*(Calculator!$J$6-1)</f>
        <v>40.923959741410329</v>
      </c>
      <c r="P349" s="2">
        <f>Calculator!$K$9-O349</f>
        <v>147.76504575199405</v>
      </c>
      <c r="Q349" s="2">
        <f t="shared" si="19"/>
        <v>15907.240159449044</v>
      </c>
    </row>
    <row r="350" spans="1:17" ht="16.5">
      <c r="A350" s="2"/>
      <c r="B350" s="2"/>
      <c r="C350" s="2"/>
      <c r="D350" s="2"/>
      <c r="E350" s="2"/>
      <c r="F350" s="2"/>
      <c r="G350" s="2"/>
      <c r="H350" s="2"/>
      <c r="I350" s="2"/>
      <c r="J350" s="2">
        <v>348</v>
      </c>
      <c r="K350" s="2">
        <f>K349/Calculator!$J$6</f>
        <v>0.41233547696031247</v>
      </c>
      <c r="L350" s="2">
        <f>L349/Calculator!$J$6</f>
        <v>77.803171077290131</v>
      </c>
      <c r="M350" s="2">
        <f t="shared" si="18"/>
        <v>43501.964618842692</v>
      </c>
      <c r="N350" s="2"/>
      <c r="O350" s="2">
        <f>Q349*(Calculator!$J$6-1)</f>
        <v>40.547308927146922</v>
      </c>
      <c r="P350" s="2">
        <f>Calculator!$K$9-O350</f>
        <v>148.14169656625745</v>
      </c>
      <c r="Q350" s="2">
        <f t="shared" si="19"/>
        <v>15759.098462882786</v>
      </c>
    </row>
    <row r="351" spans="1:17" ht="16.5">
      <c r="A351" s="2"/>
      <c r="B351" s="2"/>
      <c r="C351" s="2"/>
      <c r="D351" s="2"/>
      <c r="E351" s="2"/>
      <c r="F351" s="2"/>
      <c r="G351" s="2"/>
      <c r="H351" s="2"/>
      <c r="I351" s="2"/>
      <c r="J351" s="2">
        <v>349</v>
      </c>
      <c r="K351" s="2">
        <f>K350/Calculator!$J$6</f>
        <v>0.41128711247720873</v>
      </c>
      <c r="L351" s="2">
        <f>L350/Calculator!$J$6</f>
        <v>77.605356225578674</v>
      </c>
      <c r="M351" s="2">
        <f t="shared" si="18"/>
        <v>43579.569975068269</v>
      </c>
      <c r="N351" s="2"/>
      <c r="O351" s="2">
        <f>Q350*(Calculator!$J$6-1)</f>
        <v>40.169698035788393</v>
      </c>
      <c r="P351" s="2">
        <f>Calculator!$K$9-O351</f>
        <v>148.51930745761598</v>
      </c>
      <c r="Q351" s="2">
        <f t="shared" si="19"/>
        <v>15610.57915542517</v>
      </c>
    </row>
    <row r="352" spans="1:17" ht="16.5">
      <c r="A352" s="2"/>
      <c r="B352" s="2"/>
      <c r="C352" s="2"/>
      <c r="D352" s="2"/>
      <c r="E352" s="2"/>
      <c r="F352" s="2"/>
      <c r="G352" s="2"/>
      <c r="H352" s="2"/>
      <c r="I352" s="2"/>
      <c r="J352" s="2">
        <v>350</v>
      </c>
      <c r="K352" s="2">
        <f>K351/Calculator!$J$6</f>
        <v>0.41024141346470078</v>
      </c>
      <c r="L352" s="2">
        <f>L351/Calculator!$J$6</f>
        <v>77.408044318863119</v>
      </c>
      <c r="M352" s="2">
        <f t="shared" si="18"/>
        <v>43656.978019387134</v>
      </c>
      <c r="N352" s="2"/>
      <c r="O352" s="2">
        <f>Q351*(Calculator!$J$6-1)</f>
        <v>39.791124620113095</v>
      </c>
      <c r="P352" s="2">
        <f>Calculator!$K$9-O352</f>
        <v>148.89788087329129</v>
      </c>
      <c r="Q352" s="2">
        <f t="shared" si="19"/>
        <v>15461.681274551878</v>
      </c>
    </row>
    <row r="353" spans="1:17" ht="16.5">
      <c r="A353" s="2"/>
      <c r="B353" s="2"/>
      <c r="C353" s="2"/>
      <c r="D353" s="2"/>
      <c r="E353" s="2"/>
      <c r="F353" s="2"/>
      <c r="G353" s="2"/>
      <c r="H353" s="2"/>
      <c r="I353" s="2"/>
      <c r="J353" s="2">
        <v>351</v>
      </c>
      <c r="K353" s="2">
        <f>K352/Calculator!$J$6</f>
        <v>0.40919837314581969</v>
      </c>
      <c r="L353" s="2">
        <f>L352/Calculator!$J$6</f>
        <v>77.211234078403933</v>
      </c>
      <c r="M353" s="2">
        <f t="shared" si="18"/>
        <v>43734.189253465534</v>
      </c>
      <c r="N353" s="2"/>
      <c r="O353" s="2">
        <f>Q352*(Calculator!$J$6-1)</f>
        <v>39.411586226661449</v>
      </c>
      <c r="P353" s="2">
        <f>Calculator!$K$9-O353</f>
        <v>149.27741926674292</v>
      </c>
      <c r="Q353" s="2">
        <f t="shared" si="19"/>
        <v>15312.403855285136</v>
      </c>
    </row>
    <row r="354" spans="1:17" ht="16.5">
      <c r="A354" s="2"/>
      <c r="B354" s="2"/>
      <c r="C354" s="2"/>
      <c r="D354" s="2"/>
      <c r="E354" s="2"/>
      <c r="F354" s="2"/>
      <c r="G354" s="2"/>
      <c r="H354" s="2"/>
      <c r="I354" s="2"/>
      <c r="J354" s="2">
        <v>352</v>
      </c>
      <c r="K354" s="2">
        <f>K353/Calculator!$J$6</f>
        <v>0.4081579847608271</v>
      </c>
      <c r="L354" s="2">
        <f>L353/Calculator!$J$6</f>
        <v>77.014924228712786</v>
      </c>
      <c r="M354" s="2">
        <f t="shared" si="18"/>
        <v>43811.20417769425</v>
      </c>
      <c r="N354" s="2"/>
      <c r="O354" s="2">
        <f>Q353*(Calculator!$J$6-1)</f>
        <v>39.031080395720032</v>
      </c>
      <c r="P354" s="2">
        <f>Calculator!$K$9-O354</f>
        <v>149.65792509768434</v>
      </c>
      <c r="Q354" s="2">
        <f t="shared" si="19"/>
        <v>15162.745930187451</v>
      </c>
    </row>
    <row r="355" spans="1:17" ht="16.5">
      <c r="A355" s="2"/>
      <c r="B355" s="2"/>
      <c r="C355" s="2"/>
      <c r="D355" s="2"/>
      <c r="E355" s="2"/>
      <c r="F355" s="2"/>
      <c r="G355" s="2"/>
      <c r="H355" s="2"/>
      <c r="I355" s="2"/>
      <c r="J355" s="2">
        <v>353</v>
      </c>
      <c r="K355" s="2">
        <f>K354/Calculator!$J$6</f>
        <v>0.40712024156717114</v>
      </c>
      <c r="L355" s="2">
        <f>L354/Calculator!$J$6</f>
        <v>76.819113497544294</v>
      </c>
      <c r="M355" s="2">
        <f t="shared" si="18"/>
        <v>43888.023291191792</v>
      </c>
      <c r="N355" s="2"/>
      <c r="O355" s="2">
        <f>Q354*(Calculator!$J$6-1)</f>
        <v>38.649604661305659</v>
      </c>
      <c r="P355" s="2">
        <f>Calculator!$K$9-O355</f>
        <v>150.03940083209872</v>
      </c>
      <c r="Q355" s="2">
        <f t="shared" si="19"/>
        <v>15012.706529355353</v>
      </c>
    </row>
    <row r="356" spans="1:17" ht="16.5">
      <c r="A356" s="2"/>
      <c r="B356" s="2"/>
      <c r="C356" s="2"/>
      <c r="D356" s="2"/>
      <c r="E356" s="2"/>
      <c r="F356" s="2"/>
      <c r="G356" s="2"/>
      <c r="H356" s="2"/>
      <c r="I356" s="2"/>
      <c r="J356" s="2">
        <v>354</v>
      </c>
      <c r="K356" s="2">
        <f>K355/Calculator!$J$6</f>
        <v>0.40608513683944308</v>
      </c>
      <c r="L356" s="2">
        <f>L355/Calculator!$J$6</f>
        <v>76.62380061588776</v>
      </c>
      <c r="M356" s="2">
        <f t="shared" si="18"/>
        <v>43964.647091807681</v>
      </c>
      <c r="N356" s="2"/>
      <c r="O356" s="2">
        <f>Q355*(Calculator!$J$6-1)</f>
        <v>38.267156551149391</v>
      </c>
      <c r="P356" s="2">
        <f>Calculator!$K$9-O356</f>
        <v>150.421848942255</v>
      </c>
      <c r="Q356" s="2">
        <f t="shared" si="19"/>
        <v>14862.284680413099</v>
      </c>
    </row>
    <row r="357" spans="1:17" ht="16.5">
      <c r="A357" s="2"/>
      <c r="B357" s="2"/>
      <c r="C357" s="2"/>
      <c r="D357" s="2"/>
      <c r="E357" s="2"/>
      <c r="F357" s="2"/>
      <c r="G357" s="2"/>
      <c r="H357" s="2"/>
      <c r="I357" s="2"/>
      <c r="J357" s="2">
        <v>355</v>
      </c>
      <c r="K357" s="2">
        <f>K356/Calculator!$J$6</f>
        <v>0.40505266386933347</v>
      </c>
      <c r="L357" s="2">
        <f>L356/Calculator!$J$6</f>
        <v>76.42898431795895</v>
      </c>
      <c r="M357" s="2">
        <f t="shared" si="18"/>
        <v>44041.076076125639</v>
      </c>
      <c r="N357" s="2"/>
      <c r="O357" s="2">
        <f>Q356*(Calculator!$J$6-1)</f>
        <v>37.88373358668052</v>
      </c>
      <c r="P357" s="2">
        <f>Calculator!$K$9-O357</f>
        <v>150.80527190672387</v>
      </c>
      <c r="Q357" s="2">
        <f t="shared" si="19"/>
        <v>14711.479408506375</v>
      </c>
    </row>
    <row r="358" spans="1:17" ht="16.5">
      <c r="A358" s="2"/>
      <c r="B358" s="2"/>
      <c r="C358" s="2"/>
      <c r="D358" s="2"/>
      <c r="E358" s="2"/>
      <c r="F358" s="2"/>
      <c r="G358" s="2"/>
      <c r="H358" s="2"/>
      <c r="I358" s="2"/>
      <c r="J358" s="2">
        <v>356</v>
      </c>
      <c r="K358" s="2">
        <f>K357/Calculator!$J$6</f>
        <v>0.40402281596558876</v>
      </c>
      <c r="L358" s="2">
        <f>L357/Calculator!$J$6</f>
        <v>76.23466334119189</v>
      </c>
      <c r="M358" s="2">
        <f t="shared" si="18"/>
        <v>44117.310739466833</v>
      </c>
      <c r="N358" s="2"/>
      <c r="O358" s="2">
        <f>Q357*(Calculator!$J$6-1)</f>
        <v>37.499333283010493</v>
      </c>
      <c r="P358" s="2">
        <f>Calculator!$K$9-O358</f>
        <v>151.18967221039389</v>
      </c>
      <c r="Q358" s="2">
        <f t="shared" si="19"/>
        <v>14560.289736295981</v>
      </c>
    </row>
    <row r="359" spans="1:17" ht="16.5">
      <c r="A359" s="2"/>
      <c r="B359" s="2"/>
      <c r="C359" s="2"/>
      <c r="D359" s="2"/>
      <c r="E359" s="2"/>
      <c r="F359" s="2"/>
      <c r="G359" s="2"/>
      <c r="H359" s="2"/>
      <c r="I359" s="2"/>
      <c r="J359" s="2">
        <v>357</v>
      </c>
      <c r="K359" s="2">
        <f>K358/Calculator!$J$6</f>
        <v>0.40299558645396794</v>
      </c>
      <c r="L359" s="2">
        <f>L358/Calculator!$J$6</f>
        <v>76.040836426230683</v>
      </c>
      <c r="M359" s="2">
        <f t="shared" si="18"/>
        <v>44193.351575893066</v>
      </c>
      <c r="N359" s="2"/>
      <c r="O359" s="2">
        <f>Q358*(Calculator!$J$6-1)</f>
        <v>37.113953148916806</v>
      </c>
      <c r="P359" s="2">
        <f>Calculator!$K$9-O359</f>
        <v>151.57505234448757</v>
      </c>
      <c r="Q359" s="2">
        <f t="shared" si="19"/>
        <v>14408.714683951493</v>
      </c>
    </row>
    <row r="360" spans="1:17" ht="16.5">
      <c r="A360" s="2"/>
      <c r="B360" s="2"/>
      <c r="C360" s="2"/>
      <c r="D360" s="2"/>
      <c r="E360" s="2"/>
      <c r="F360" s="2"/>
      <c r="G360" s="2"/>
      <c r="H360" s="2"/>
      <c r="I360" s="2"/>
      <c r="J360" s="2">
        <v>358</v>
      </c>
      <c r="K360" s="2">
        <f>K359/Calculator!$J$6</f>
        <v>0.40197096867719934</v>
      </c>
      <c r="L360" s="2">
        <f>L359/Calculator!$J$6</f>
        <v>75.84750231692135</v>
      </c>
      <c r="M360" s="2">
        <f t="shared" si="18"/>
        <v>44269.199078209989</v>
      </c>
      <c r="N360" s="2"/>
      <c r="O360" s="2">
        <f>Q359*(Calculator!$J$6-1)</f>
        <v>36.727590686826886</v>
      </c>
      <c r="P360" s="2">
        <f>Calculator!$K$9-O360</f>
        <v>151.96141480657749</v>
      </c>
      <c r="Q360" s="2">
        <f t="shared" si="19"/>
        <v>14256.753269144916</v>
      </c>
    </row>
    <row r="361" spans="1:17" ht="16.5">
      <c r="A361" s="2"/>
      <c r="B361" s="2"/>
      <c r="C361" s="2"/>
      <c r="D361" s="2"/>
      <c r="E361" s="2"/>
      <c r="F361" s="2"/>
      <c r="G361" s="2"/>
      <c r="H361" s="2"/>
      <c r="I361" s="2"/>
      <c r="J361" s="2">
        <v>359</v>
      </c>
      <c r="K361" s="2">
        <f>K360/Calculator!$J$6</f>
        <v>0.40094895599493735</v>
      </c>
      <c r="L361" s="2">
        <f>L360/Calculator!$J$6</f>
        <v>75.654659760303687</v>
      </c>
      <c r="M361" s="2">
        <f t="shared" si="18"/>
        <v>44344.85373797029</v>
      </c>
      <c r="N361" s="2"/>
      <c r="O361" s="2">
        <f>Q360*(Calculator!$J$6-1)</f>
        <v>36.340243392801874</v>
      </c>
      <c r="P361" s="2">
        <f>Calculator!$K$9-O361</f>
        <v>152.3487621006025</v>
      </c>
      <c r="Q361" s="2">
        <f t="shared" si="19"/>
        <v>14104.404507044314</v>
      </c>
    </row>
    <row r="362" spans="1:17" ht="16.5">
      <c r="A362" s="2"/>
      <c r="B362" s="2"/>
      <c r="C362" s="2"/>
      <c r="D362" s="2"/>
      <c r="E362" s="2"/>
      <c r="F362" s="2"/>
      <c r="G362" s="2"/>
      <c r="H362" s="2"/>
      <c r="I362" s="2"/>
      <c r="J362" s="2">
        <v>360</v>
      </c>
      <c r="K362" s="2">
        <f>K361/Calculator!$J$6</f>
        <v>0.39992954178371953</v>
      </c>
      <c r="L362" s="2">
        <f>L361/Calculator!$J$6</f>
        <v>75.462307506603153</v>
      </c>
      <c r="M362" s="2">
        <f t="shared" si="18"/>
        <v>44420.316045476895</v>
      </c>
      <c r="N362" s="2"/>
      <c r="O362" s="2">
        <f>Q361*(Calculator!$J$6-1)</f>
        <v>35.95190875652041</v>
      </c>
      <c r="P362" s="2">
        <f>Calculator!$K$9-O362</f>
        <v>152.73709673688398</v>
      </c>
      <c r="Q362" s="2">
        <f t="shared" si="19"/>
        <v>13951.667410307429</v>
      </c>
    </row>
    <row r="363" spans="1:17" ht="16.5">
      <c r="A363" s="2"/>
      <c r="B363" s="2"/>
      <c r="C363" s="2"/>
      <c r="D363" s="2"/>
      <c r="E363" s="2"/>
      <c r="F363" s="2"/>
      <c r="G363" s="2"/>
      <c r="H363" s="2"/>
      <c r="I363" s="2"/>
      <c r="J363" s="2">
        <v>361</v>
      </c>
      <c r="K363" s="2">
        <f>K362/Calculator!$J$6</f>
        <v>0.39891271943692364</v>
      </c>
      <c r="L363" s="2">
        <f>L362/Calculator!$J$6</f>
        <v>75.270444309222768</v>
      </c>
      <c r="M363" s="2">
        <f t="shared" si="18"/>
        <v>44495.586489786117</v>
      </c>
      <c r="N363" s="2"/>
      <c r="O363" s="2">
        <f>Q362*(Calculator!$J$6-1)</f>
        <v>35.562584261262366</v>
      </c>
      <c r="P363" s="2">
        <f>Calculator!$K$9-O363</f>
        <v>153.12642123214201</v>
      </c>
      <c r="Q363" s="2">
        <f t="shared" si="19"/>
        <v>13798.540989075287</v>
      </c>
    </row>
    <row r="364" spans="1:17" ht="16.5">
      <c r="A364" s="2"/>
      <c r="B364" s="2"/>
      <c r="C364" s="2"/>
      <c r="D364" s="2"/>
      <c r="E364" s="2"/>
      <c r="F364" s="2"/>
      <c r="G364" s="2"/>
      <c r="H364" s="2"/>
      <c r="I364" s="2"/>
      <c r="J364" s="2">
        <v>362</v>
      </c>
      <c r="K364" s="2">
        <f>K363/Calculator!$J$6</f>
        <v>0.39789848236472469</v>
      </c>
      <c r="L364" s="2">
        <f>L363/Calculator!$J$6</f>
        <v>75.079068924734997</v>
      </c>
      <c r="M364" s="2">
        <f t="shared" si="18"/>
        <v>44570.665558710854</v>
      </c>
      <c r="N364" s="2"/>
      <c r="O364" s="2">
        <f>Q363*(Calculator!$J$6-1)</f>
        <v>35.172267383892532</v>
      </c>
      <c r="P364" s="2">
        <f>Calculator!$K$9-O364</f>
        <v>153.51673810951183</v>
      </c>
      <c r="Q364" s="2">
        <f t="shared" si="19"/>
        <v>13645.024250965775</v>
      </c>
    </row>
    <row r="365" spans="1:17" ht="16.5">
      <c r="A365" s="2"/>
      <c r="B365" s="2"/>
      <c r="C365" s="2"/>
      <c r="D365" s="2"/>
      <c r="E365" s="2"/>
      <c r="F365" s="2"/>
      <c r="G365" s="2"/>
      <c r="H365" s="2"/>
      <c r="I365" s="2"/>
      <c r="J365" s="2">
        <v>363</v>
      </c>
      <c r="K365" s="2">
        <f>K364/Calculator!$J$6</f>
        <v>0.3968868239940524</v>
      </c>
      <c r="L365" s="2">
        <f>L364/Calculator!$J$6</f>
        <v>74.888180112873769</v>
      </c>
      <c r="M365" s="2">
        <f t="shared" si="18"/>
        <v>44645.553738823728</v>
      </c>
      <c r="N365" s="2"/>
      <c r="O365" s="2">
        <f>Q364*(Calculator!$J$6-1)</f>
        <v>34.780955594844279</v>
      </c>
      <c r="P365" s="2">
        <f>Calculator!$K$9-O365</f>
        <v>153.90804989856011</v>
      </c>
      <c r="Q365" s="2">
        <f t="shared" si="19"/>
        <v>13491.116201067214</v>
      </c>
    </row>
    <row r="366" spans="1:17" ht="16.5">
      <c r="A366" s="2"/>
      <c r="B366" s="2"/>
      <c r="C366" s="2"/>
      <c r="D366" s="2"/>
      <c r="E366" s="2"/>
      <c r="F366" s="2"/>
      <c r="G366" s="2"/>
      <c r="H366" s="2"/>
      <c r="I366" s="2"/>
      <c r="J366" s="8">
        <v>364</v>
      </c>
      <c r="K366" s="8">
        <f>K365/Calculator!$J$6</f>
        <v>0.39587773776854857</v>
      </c>
      <c r="L366" s="8">
        <f>L365/Calculator!$J$6</f>
        <v>74.697776636526356</v>
      </c>
      <c r="M366" s="8">
        <f t="shared" si="18"/>
        <v>44720.251515460252</v>
      </c>
      <c r="N366" s="8">
        <v>14</v>
      </c>
      <c r="O366" s="8">
        <f>Q365*(Calculator!$J$6-1)</f>
        <v>34.388646358103124</v>
      </c>
      <c r="P366" s="8">
        <f>Calculator!$K$9-O366</f>
        <v>154.30035913530125</v>
      </c>
      <c r="Q366" s="8">
        <f t="shared" si="19"/>
        <v>13336.815841931913</v>
      </c>
    </row>
    <row r="367" spans="1:17" ht="16.5">
      <c r="A367" s="2"/>
      <c r="B367" s="2"/>
      <c r="C367" s="2"/>
      <c r="D367" s="2"/>
      <c r="E367" s="2"/>
      <c r="F367" s="2"/>
      <c r="G367" s="2"/>
      <c r="H367" s="2"/>
      <c r="I367" s="2"/>
      <c r="J367" s="2">
        <v>365</v>
      </c>
      <c r="K367" s="2">
        <f>K366/Calculator!$J$6</f>
        <v>0.39487121714852452</v>
      </c>
      <c r="L367" s="2">
        <f>L366/Calculator!$J$6</f>
        <v>74.50785726172542</v>
      </c>
      <c r="M367" s="2">
        <f t="shared" si="18"/>
        <v>44794.759372721979</v>
      </c>
      <c r="N367" s="2"/>
      <c r="O367" s="2">
        <f>Q366*(Calculator!$J$6-1)</f>
        <v>33.995337131190347</v>
      </c>
      <c r="P367" s="2">
        <f>Calculator!$K$9-O367</f>
        <v>154.69366836221403</v>
      </c>
      <c r="Q367" s="2">
        <f t="shared" si="19"/>
        <v>13182.1221735697</v>
      </c>
    </row>
    <row r="368" spans="1:17" ht="16.5">
      <c r="A368" s="2"/>
      <c r="B368" s="2"/>
      <c r="C368" s="2"/>
      <c r="D368" s="2"/>
      <c r="E368" s="2"/>
      <c r="F368" s="2"/>
      <c r="G368" s="2"/>
      <c r="H368" s="2"/>
      <c r="I368" s="2"/>
      <c r="J368" s="2">
        <v>366</v>
      </c>
      <c r="K368" s="2">
        <f>K367/Calculator!$J$6</f>
        <v>0.39386725561091884</v>
      </c>
      <c r="L368" s="2">
        <f>L367/Calculator!$J$6</f>
        <v>74.318420757640979</v>
      </c>
      <c r="M368" s="2">
        <f t="shared" si="18"/>
        <v>44869.077793479621</v>
      </c>
      <c r="N368" s="2"/>
      <c r="O368" s="2">
        <f>Q367*(Calculator!$J$6-1)</f>
        <v>33.601025365146484</v>
      </c>
      <c r="P368" s="2">
        <f>Calculator!$K$9-O368</f>
        <v>155.0879801282579</v>
      </c>
      <c r="Q368" s="2">
        <f t="shared" si="19"/>
        <v>13027.034193441443</v>
      </c>
    </row>
    <row r="369" spans="1:17" ht="16.5">
      <c r="A369" s="2"/>
      <c r="B369" s="2"/>
      <c r="C369" s="2"/>
      <c r="D369" s="2"/>
      <c r="E369" s="2"/>
      <c r="F369" s="2"/>
      <c r="G369" s="2"/>
      <c r="H369" s="2"/>
      <c r="I369" s="2"/>
      <c r="J369" s="2">
        <v>367</v>
      </c>
      <c r="K369" s="2">
        <f>K368/Calculator!$J$6</f>
        <v>0.39286584664925495</v>
      </c>
      <c r="L369" s="2">
        <f>L368/Calculator!$J$6</f>
        <v>74.129465896572427</v>
      </c>
      <c r="M369" s="2">
        <f t="shared" si="18"/>
        <v>44943.207259376191</v>
      </c>
      <c r="N369" s="2"/>
      <c r="O369" s="2">
        <f>Q368*(Calculator!$J$6-1)</f>
        <v>33.205708504514796</v>
      </c>
      <c r="P369" s="2">
        <f>Calculator!$K$9-O369</f>
        <v>155.48329698888958</v>
      </c>
      <c r="Q369" s="2">
        <f t="shared" si="19"/>
        <v>12871.550896452552</v>
      </c>
    </row>
    <row r="370" spans="1:17" ht="16.5">
      <c r="A370" s="2"/>
      <c r="B370" s="2"/>
      <c r="C370" s="2"/>
      <c r="D370" s="2"/>
      <c r="E370" s="2"/>
      <c r="F370" s="2"/>
      <c r="G370" s="2"/>
      <c r="H370" s="2"/>
      <c r="I370" s="2"/>
      <c r="J370" s="2">
        <v>368</v>
      </c>
      <c r="K370" s="2">
        <f>K369/Calculator!$J$6</f>
        <v>0.39186698377359896</v>
      </c>
      <c r="L370" s="2">
        <f>L369/Calculator!$J$6</f>
        <v>73.940991453940626</v>
      </c>
      <c r="M370" s="2">
        <f t="shared" si="18"/>
        <v>45017.148250830134</v>
      </c>
      <c r="N370" s="2"/>
      <c r="O370" s="2">
        <f>Q369*(Calculator!$J$6-1)</f>
        <v>32.809383987324743</v>
      </c>
      <c r="P370" s="2">
        <f>Calculator!$K$9-O370</f>
        <v>155.87962150607964</v>
      </c>
      <c r="Q370" s="2">
        <f t="shared" si="19"/>
        <v>12715.671274946473</v>
      </c>
    </row>
    <row r="371" spans="1:17" ht="16.5">
      <c r="A371" s="2"/>
      <c r="B371" s="2"/>
      <c r="C371" s="2"/>
      <c r="D371" s="2"/>
      <c r="E371" s="2"/>
      <c r="F371" s="2"/>
      <c r="G371" s="2"/>
      <c r="H371" s="2"/>
      <c r="I371" s="2"/>
      <c r="J371" s="2">
        <v>369</v>
      </c>
      <c r="K371" s="2">
        <f>K370/Calculator!$J$6</f>
        <v>0.39087066051051783</v>
      </c>
      <c r="L371" s="2">
        <f>L370/Calculator!$J$6</f>
        <v>73.752996208279896</v>
      </c>
      <c r="M371" s="2">
        <f t="shared" si="18"/>
        <v>45090.901247038411</v>
      </c>
      <c r="N371" s="2"/>
      <c r="O371" s="2">
        <f>Q370*(Calculator!$J$6-1)</f>
        <v>32.412049245075359</v>
      </c>
      <c r="P371" s="2">
        <f>Calculator!$K$9-O371</f>
        <v>156.27695624832901</v>
      </c>
      <c r="Q371" s="2">
        <f t="shared" si="19"/>
        <v>12559.394318698145</v>
      </c>
    </row>
    <row r="372" spans="1:17" ht="16.5">
      <c r="A372" s="2"/>
      <c r="B372" s="2"/>
      <c r="C372" s="2"/>
      <c r="D372" s="2"/>
      <c r="E372" s="2"/>
      <c r="F372" s="2"/>
      <c r="G372" s="2"/>
      <c r="H372" s="2"/>
      <c r="I372" s="2"/>
      <c r="J372" s="2">
        <v>370</v>
      </c>
      <c r="K372" s="2">
        <f>K371/Calculator!$J$6</f>
        <v>0.38987687040303709</v>
      </c>
      <c r="L372" s="2">
        <f>L371/Calculator!$J$6</f>
        <v>73.565478941230168</v>
      </c>
      <c r="M372" s="2">
        <f t="shared" si="18"/>
        <v>45164.466725979641</v>
      </c>
      <c r="N372" s="2"/>
      <c r="O372" s="2">
        <f>Q371*(Calculator!$J$6-1)</f>
        <v>32.013701702718606</v>
      </c>
      <c r="P372" s="2">
        <f>Calculator!$K$9-O372</f>
        <v>156.67530379068577</v>
      </c>
      <c r="Q372" s="2">
        <f t="shared" si="19"/>
        <v>12402.719014907459</v>
      </c>
    </row>
    <row r="373" spans="1:17" ht="16.5">
      <c r="A373" s="2"/>
      <c r="B373" s="2"/>
      <c r="C373" s="2"/>
      <c r="D373" s="2"/>
      <c r="E373" s="2"/>
      <c r="F373" s="2"/>
      <c r="G373" s="2"/>
      <c r="H373" s="2"/>
      <c r="I373" s="2"/>
      <c r="J373" s="2">
        <v>371</v>
      </c>
      <c r="K373" s="2">
        <f>K372/Calculator!$J$6</f>
        <v>0.38888560701059921</v>
      </c>
      <c r="L373" s="2">
        <f>L372/Calculator!$J$6</f>
        <v>73.378438437529041</v>
      </c>
      <c r="M373" s="2">
        <f t="shared" si="18"/>
        <v>45237.845164417173</v>
      </c>
      <c r="N373" s="2"/>
      <c r="O373" s="2">
        <f>Q372*(Calculator!$J$6-1)</f>
        <v>31.614338778642683</v>
      </c>
      <c r="P373" s="2">
        <f>Calculator!$K$9-O373</f>
        <v>157.07466671476169</v>
      </c>
      <c r="Q373" s="2">
        <f t="shared" si="19"/>
        <v>12245.644348192698</v>
      </c>
    </row>
    <row r="374" spans="1:17" ht="16.5">
      <c r="A374" s="2"/>
      <c r="B374" s="2"/>
      <c r="C374" s="2"/>
      <c r="D374" s="2"/>
      <c r="E374" s="2"/>
      <c r="F374" s="2"/>
      <c r="G374" s="2"/>
      <c r="H374" s="2"/>
      <c r="I374" s="2"/>
      <c r="J374" s="2">
        <v>372</v>
      </c>
      <c r="K374" s="2">
        <f>K373/Calculator!$J$6</f>
        <v>0.38789686390902178</v>
      </c>
      <c r="L374" s="2">
        <f>L373/Calculator!$J$6</f>
        <v>73.191873485003939</v>
      </c>
      <c r="M374" s="2">
        <f t="shared" si="18"/>
        <v>45311.037037902177</v>
      </c>
      <c r="N374" s="2"/>
      <c r="O374" s="2">
        <f>Q373*(Calculator!$J$6-1)</f>
        <v>31.213957884655308</v>
      </c>
      <c r="P374" s="2">
        <f>Calculator!$K$9-O374</f>
        <v>157.47504760874907</v>
      </c>
      <c r="Q374" s="2">
        <f t="shared" si="19"/>
        <v>12088.16930058395</v>
      </c>
    </row>
    <row r="375" spans="1:17" ht="16.5">
      <c r="A375" s="2"/>
      <c r="B375" s="2"/>
      <c r="C375" s="2"/>
      <c r="D375" s="2"/>
      <c r="E375" s="2"/>
      <c r="F375" s="2"/>
      <c r="G375" s="2"/>
      <c r="H375" s="2"/>
      <c r="I375" s="2"/>
      <c r="J375" s="2">
        <v>373</v>
      </c>
      <c r="K375" s="2">
        <f>K374/Calculator!$J$6</f>
        <v>0.38691063469045595</v>
      </c>
      <c r="L375" s="2">
        <f>L374/Calculator!$J$6</f>
        <v>73.005782874564218</v>
      </c>
      <c r="M375" s="2">
        <f t="shared" si="18"/>
        <v>45384.04282077674</v>
      </c>
      <c r="N375" s="2"/>
      <c r="O375" s="2">
        <f>Q374*(Calculator!$J$6-1)</f>
        <v>30.812556425966935</v>
      </c>
      <c r="P375" s="2">
        <f>Calculator!$K$9-O375</f>
        <v>157.87644906743745</v>
      </c>
      <c r="Q375" s="2">
        <f t="shared" si="19"/>
        <v>11930.292851516513</v>
      </c>
    </row>
    <row r="376" spans="1:17" ht="16.5">
      <c r="A376" s="2"/>
      <c r="B376" s="2"/>
      <c r="C376" s="2"/>
      <c r="D376" s="2"/>
      <c r="E376" s="2"/>
      <c r="F376" s="2"/>
      <c r="G376" s="2"/>
      <c r="H376" s="2"/>
      <c r="I376" s="2"/>
      <c r="J376" s="2">
        <v>374</v>
      </c>
      <c r="K376" s="2">
        <f>K375/Calculator!$J$6</f>
        <v>0.3859269129633448</v>
      </c>
      <c r="L376" s="2">
        <f>L375/Calculator!$J$6</f>
        <v>72.82016540019336</v>
      </c>
      <c r="M376" s="2">
        <f t="shared" si="18"/>
        <v>45456.862986176937</v>
      </c>
      <c r="N376" s="2"/>
      <c r="O376" s="2">
        <f>Q375*(Calculator!$J$6-1)</f>
        <v>30.410131801173939</v>
      </c>
      <c r="P376" s="2">
        <f>Calculator!$K$9-O376</f>
        <v>158.27887369223043</v>
      </c>
      <c r="Q376" s="2">
        <f t="shared" si="19"/>
        <v>11772.013977824283</v>
      </c>
    </row>
    <row r="377" spans="1:17" ht="16.5">
      <c r="A377" s="2"/>
      <c r="B377" s="2"/>
      <c r="C377" s="2"/>
      <c r="D377" s="2"/>
      <c r="E377" s="2"/>
      <c r="F377" s="2"/>
      <c r="G377" s="2"/>
      <c r="H377" s="2"/>
      <c r="I377" s="2"/>
      <c r="J377" s="2">
        <v>375</v>
      </c>
      <c r="K377" s="2">
        <f>K376/Calculator!$J$6</f>
        <v>0.38494569235238202</v>
      </c>
      <c r="L377" s="2">
        <f>L376/Calculator!$J$6</f>
        <v>72.635019858941163</v>
      </c>
      <c r="M377" s="2">
        <f t="shared" si="18"/>
        <v>45529.498006035879</v>
      </c>
      <c r="N377" s="2"/>
      <c r="O377" s="2">
        <f>Q376*(Calculator!$J$6-1)</f>
        <v>30.00668140224176</v>
      </c>
      <c r="P377" s="2">
        <f>Calculator!$K$9-O377</f>
        <v>158.68232409116263</v>
      </c>
      <c r="Q377" s="2">
        <f t="shared" si="19"/>
        <v>11613.331653733119</v>
      </c>
    </row>
    <row r="378" spans="1:17" ht="16.5">
      <c r="A378" s="2"/>
      <c r="B378" s="2"/>
      <c r="C378" s="2"/>
      <c r="D378" s="2"/>
      <c r="E378" s="2"/>
      <c r="F378" s="2"/>
      <c r="G378" s="2"/>
      <c r="H378" s="2"/>
      <c r="I378" s="2"/>
      <c r="J378" s="2">
        <v>376</v>
      </c>
      <c r="K378" s="2">
        <f>K377/Calculator!$J$6</f>
        <v>0.38396696649847045</v>
      </c>
      <c r="L378" s="2">
        <f>L377/Calculator!$J$6</f>
        <v>72.450345050915914</v>
      </c>
      <c r="M378" s="2">
        <f t="shared" si="18"/>
        <v>45601.948351086794</v>
      </c>
      <c r="N378" s="2"/>
      <c r="O378" s="2">
        <f>Q377*(Calculator!$J$6-1)</f>
        <v>29.60220261448799</v>
      </c>
      <c r="P378" s="2">
        <f>Calculator!$K$9-O378</f>
        <v>159.08680287891639</v>
      </c>
      <c r="Q378" s="2">
        <f t="shared" si="19"/>
        <v>11454.244850854204</v>
      </c>
    </row>
    <row r="379" spans="1:17" ht="16.5">
      <c r="A379" s="2"/>
      <c r="B379" s="2"/>
      <c r="C379" s="2"/>
      <c r="D379" s="2"/>
      <c r="E379" s="2"/>
      <c r="F379" s="2"/>
      <c r="G379" s="2"/>
      <c r="H379" s="2"/>
      <c r="I379" s="2"/>
      <c r="J379" s="2">
        <v>377</v>
      </c>
      <c r="K379" s="2">
        <f>K378/Calculator!$J$6</f>
        <v>0.38299072905868103</v>
      </c>
      <c r="L379" s="2">
        <f>L378/Calculator!$J$6</f>
        <v>72.266139779276628</v>
      </c>
      <c r="M379" s="2">
        <f t="shared" si="18"/>
        <v>45674.21449086607</v>
      </c>
      <c r="N379" s="2"/>
      <c r="O379" s="2">
        <f>Q378*(Calculator!$J$6-1)</f>
        <v>29.196692816565449</v>
      </c>
      <c r="P379" s="2">
        <f>Calculator!$K$9-O379</f>
        <v>159.49231267683894</v>
      </c>
      <c r="Q379" s="2">
        <f t="shared" si="19"/>
        <v>11294.752538177365</v>
      </c>
    </row>
    <row r="380" spans="1:17" ht="16.5">
      <c r="A380" s="2"/>
      <c r="B380" s="2"/>
      <c r="C380" s="2"/>
      <c r="D380" s="2"/>
      <c r="E380" s="2"/>
      <c r="F380" s="2"/>
      <c r="G380" s="2"/>
      <c r="H380" s="2"/>
      <c r="I380" s="2"/>
      <c r="J380" s="2">
        <v>378</v>
      </c>
      <c r="K380" s="2">
        <f>K379/Calculator!$J$6</f>
        <v>0.38201697370621163</v>
      </c>
      <c r="L380" s="2">
        <f>L379/Calculator!$J$6</f>
        <v>72.082402850225293</v>
      </c>
      <c r="M380" s="2">
        <f t="shared" si="18"/>
        <v>45746.296893716295</v>
      </c>
      <c r="N380" s="2"/>
      <c r="O380" s="2">
        <f>Q379*(Calculator!$J$6-1)</f>
        <v>28.790149380445168</v>
      </c>
      <c r="P380" s="2">
        <f>Calculator!$K$9-O380</f>
        <v>159.89885611295921</v>
      </c>
      <c r="Q380" s="2">
        <f t="shared" si="19"/>
        <v>11134.853682064406</v>
      </c>
    </row>
    <row r="381" spans="1:17" ht="16.5">
      <c r="A381" s="2"/>
      <c r="B381" s="2"/>
      <c r="C381" s="2"/>
      <c r="D381" s="2"/>
      <c r="E381" s="2"/>
      <c r="F381" s="2"/>
      <c r="G381" s="2"/>
      <c r="H381" s="2"/>
      <c r="I381" s="2"/>
      <c r="J381" s="2">
        <v>379</v>
      </c>
      <c r="K381" s="2">
        <f>K380/Calculator!$J$6</f>
        <v>0.381045694130346</v>
      </c>
      <c r="L381" s="2">
        <f>L380/Calculator!$J$6</f>
        <v>71.899133072999149</v>
      </c>
      <c r="M381" s="2">
        <f t="shared" si="18"/>
        <v>45818.196026789294</v>
      </c>
      <c r="N381" s="2"/>
      <c r="O381" s="2">
        <f>Q380*(Calculator!$J$6-1)</f>
        <v>28.382569671399391</v>
      </c>
      <c r="P381" s="2">
        <f>Calculator!$K$9-O381</f>
        <v>160.306435822005</v>
      </c>
      <c r="Q381" s="2">
        <f t="shared" si="19"/>
        <v>10974.5472462424</v>
      </c>
    </row>
    <row r="382" spans="1:17" ht="16.5">
      <c r="A382" s="2"/>
      <c r="B382" s="2"/>
      <c r="C382" s="2"/>
      <c r="D382" s="2"/>
      <c r="E382" s="2"/>
      <c r="F382" s="2"/>
      <c r="G382" s="2"/>
      <c r="H382" s="2"/>
      <c r="I382" s="2"/>
      <c r="J382" s="2">
        <v>380</v>
      </c>
      <c r="K382" s="2">
        <f>K381/Calculator!$J$6</f>
        <v>0.38007688403641293</v>
      </c>
      <c r="L382" s="2">
        <f>L381/Calculator!$J$6</f>
        <v>71.716329259862945</v>
      </c>
      <c r="M382" s="2">
        <f t="shared" si="18"/>
        <v>45889.912356049157</v>
      </c>
      <c r="N382" s="2"/>
      <c r="O382" s="2">
        <f>Q381*(Calculator!$J$6-1)</f>
        <v>27.973951047984464</v>
      </c>
      <c r="P382" s="2">
        <f>Calculator!$K$9-O382</f>
        <v>160.71505444541992</v>
      </c>
      <c r="Q382" s="2">
        <f t="shared" si="19"/>
        <v>10813.832191796981</v>
      </c>
    </row>
    <row r="383" spans="1:17" ht="16.5">
      <c r="A383" s="2"/>
      <c r="B383" s="2"/>
      <c r="C383" s="2"/>
      <c r="D383" s="2"/>
      <c r="E383" s="2"/>
      <c r="F383" s="2"/>
      <c r="G383" s="2"/>
      <c r="H383" s="2"/>
      <c r="I383" s="2"/>
      <c r="J383" s="2">
        <v>381</v>
      </c>
      <c r="K383" s="2">
        <f>K382/Calculator!$J$6</f>
        <v>0.37911053714574539</v>
      </c>
      <c r="L383" s="2">
        <f>L382/Calculator!$J$6</f>
        <v>71.533990226101253</v>
      </c>
      <c r="M383" s="2">
        <f t="shared" si="18"/>
        <v>45961.446346275261</v>
      </c>
      <c r="N383" s="2"/>
      <c r="O383" s="2">
        <f>Q382*(Calculator!$J$6-1)</f>
        <v>27.564290862023746</v>
      </c>
      <c r="P383" s="2">
        <f>Calculator!$K$9-O383</f>
        <v>161.12471463138064</v>
      </c>
      <c r="Q383" s="2">
        <f t="shared" si="19"/>
        <v>10652.707477165601</v>
      </c>
    </row>
    <row r="384" spans="1:17" ht="16.5">
      <c r="A384" s="2"/>
      <c r="B384" s="2"/>
      <c r="C384" s="2"/>
      <c r="D384" s="2"/>
      <c r="E384" s="2"/>
      <c r="F384" s="2"/>
      <c r="G384" s="2"/>
      <c r="H384" s="2"/>
      <c r="I384" s="2"/>
      <c r="J384" s="2">
        <v>382</v>
      </c>
      <c r="K384" s="2">
        <f>K383/Calculator!$J$6</f>
        <v>0.37814664719563995</v>
      </c>
      <c r="L384" s="2">
        <f>L383/Calculator!$J$6</f>
        <v>71.352114790010774</v>
      </c>
      <c r="M384" s="2">
        <f t="shared" si="18"/>
        <v>46032.798461065271</v>
      </c>
      <c r="N384" s="2"/>
      <c r="O384" s="2">
        <f>Q383*(Calculator!$J$6-1)</f>
        <v>27.153586458590436</v>
      </c>
      <c r="P384" s="2">
        <f>Calculator!$K$9-O384</f>
        <v>161.53541903481394</v>
      </c>
      <c r="Q384" s="2">
        <f t="shared" si="19"/>
        <v>10491.172058130787</v>
      </c>
    </row>
    <row r="385" spans="1:17" ht="16.5">
      <c r="A385" s="2"/>
      <c r="B385" s="2"/>
      <c r="C385" s="2"/>
      <c r="D385" s="2"/>
      <c r="E385" s="2"/>
      <c r="F385" s="2"/>
      <c r="G385" s="2"/>
      <c r="H385" s="2"/>
      <c r="I385" s="2"/>
      <c r="J385" s="2">
        <v>383</v>
      </c>
      <c r="K385" s="2">
        <f>K384/Calculator!$J$6</f>
        <v>0.37718520793931609</v>
      </c>
      <c r="L385" s="2">
        <f>L384/Calculator!$J$6</f>
        <v>71.170701772892713</v>
      </c>
      <c r="M385" s="2">
        <f t="shared" si="18"/>
        <v>46103.969162838162</v>
      </c>
      <c r="N385" s="2"/>
      <c r="O385" s="2">
        <f>Q384*(Calculator!$J$6-1)</f>
        <v>26.741835175990349</v>
      </c>
      <c r="P385" s="2">
        <f>Calculator!$K$9-O385</f>
        <v>161.94717031741402</v>
      </c>
      <c r="Q385" s="2">
        <f t="shared" si="19"/>
        <v>10329.224887813372</v>
      </c>
    </row>
    <row r="386" spans="1:17" ht="16.5">
      <c r="A386" s="2"/>
      <c r="B386" s="2"/>
      <c r="C386" s="2"/>
      <c r="D386" s="2"/>
      <c r="E386" s="2"/>
      <c r="F386" s="2"/>
      <c r="G386" s="2"/>
      <c r="H386" s="2"/>
      <c r="I386" s="2"/>
      <c r="J386" s="2">
        <v>384</v>
      </c>
      <c r="K386" s="2">
        <f>K385/Calculator!$J$6</f>
        <v>0.37622621314587579</v>
      </c>
      <c r="L386" s="2">
        <f>L385/Calculator!$J$6</f>
        <v>70.989749999045102</v>
      </c>
      <c r="M386" s="2">
        <f t="shared" si="18"/>
        <v>46174.95891283721</v>
      </c>
      <c r="N386" s="2"/>
      <c r="O386" s="2">
        <f>Q385*(Calculator!$J$6-1)</f>
        <v>26.329034345744702</v>
      </c>
      <c r="P386" s="2">
        <f>Calculator!$K$9-O386</f>
        <v>162.35997114765968</v>
      </c>
      <c r="Q386" s="2">
        <f t="shared" si="19"/>
        <v>10166.864916665712</v>
      </c>
    </row>
    <row r="387" spans="1:17" ht="16.5">
      <c r="A387" s="2"/>
      <c r="B387" s="2"/>
      <c r="C387" s="2"/>
      <c r="D387" s="2"/>
      <c r="E387" s="2"/>
      <c r="F387" s="2"/>
      <c r="G387" s="2"/>
      <c r="H387" s="2"/>
      <c r="I387" s="2"/>
      <c r="J387" s="2">
        <v>385</v>
      </c>
      <c r="K387" s="2">
        <f>K386/Calculator!$J$6</f>
        <v>0.37526965660026301</v>
      </c>
      <c r="L387" s="2">
        <f>L386/Calculator!$J$6</f>
        <v>70.809258295755228</v>
      </c>
      <c r="M387" s="2">
        <f t="shared" si="18"/>
        <v>46245.768171132964</v>
      </c>
      <c r="N387" s="2"/>
      <c r="O387" s="2">
        <f>Q386*(Calculator!$J$6-1)</f>
        <v>25.91518129257279</v>
      </c>
      <c r="P387" s="2">
        <f>Calculator!$K$9-O387</f>
        <v>162.7738242008316</v>
      </c>
      <c r="Q387" s="2">
        <f t="shared" si="19"/>
        <v>10004.091092464882</v>
      </c>
    </row>
    <row r="388" spans="1:17" ht="16.5">
      <c r="A388" s="2"/>
      <c r="B388" s="2"/>
      <c r="C388" s="2"/>
      <c r="D388" s="2"/>
      <c r="E388" s="2"/>
      <c r="F388" s="2"/>
      <c r="G388" s="2"/>
      <c r="H388" s="2"/>
      <c r="I388" s="2"/>
      <c r="J388" s="2">
        <v>386</v>
      </c>
      <c r="K388" s="2">
        <f>K387/Calculator!$J$6</f>
        <v>0.37431553210322366</v>
      </c>
      <c r="L388" s="2">
        <f>L387/Calculator!$J$6</f>
        <v>70.629225493291969</v>
      </c>
      <c r="M388" s="2">
        <f t="shared" ref="M388:M451" si="20">M387+L388</f>
        <v>46316.397396626257</v>
      </c>
      <c r="N388" s="2"/>
      <c r="O388" s="2">
        <f>Q387*(Calculator!$J$6-1)</f>
        <v>25.500273334374668</v>
      </c>
      <c r="P388" s="2">
        <f>Calculator!$K$9-O388</f>
        <v>163.18873215902971</v>
      </c>
      <c r="Q388" s="2">
        <f t="shared" ref="Q388:Q451" si="21">Q387-P388</f>
        <v>9840.9023603058522</v>
      </c>
    </row>
    <row r="389" spans="1:17" ht="16.5">
      <c r="A389" s="2"/>
      <c r="B389" s="2"/>
      <c r="C389" s="2"/>
      <c r="D389" s="2"/>
      <c r="E389" s="2"/>
      <c r="F389" s="2"/>
      <c r="G389" s="2"/>
      <c r="H389" s="2"/>
      <c r="I389" s="2"/>
      <c r="J389" s="2">
        <v>387</v>
      </c>
      <c r="K389" s="2">
        <f>K388/Calculator!$J$6</f>
        <v>0.37336383347126512</v>
      </c>
      <c r="L389" s="2">
        <f>L388/Calculator!$J$6</f>
        <v>70.44965042489828</v>
      </c>
      <c r="M389" s="2">
        <f t="shared" si="20"/>
        <v>46386.847047051153</v>
      </c>
      <c r="N389" s="2"/>
      <c r="O389" s="2">
        <f>Q388*(Calculator!$J$6-1)</f>
        <v>25.084307782213745</v>
      </c>
      <c r="P389" s="2">
        <f>Calculator!$K$9-O389</f>
        <v>163.60469771119062</v>
      </c>
      <c r="Q389" s="2">
        <f t="shared" si="21"/>
        <v>9677.2976625946612</v>
      </c>
    </row>
    <row r="390" spans="1:17" ht="16.5">
      <c r="A390" s="2"/>
      <c r="B390" s="2"/>
      <c r="C390" s="2"/>
      <c r="D390" s="2"/>
      <c r="E390" s="2"/>
      <c r="F390" s="2"/>
      <c r="G390" s="2"/>
      <c r="H390" s="2"/>
      <c r="I390" s="2"/>
      <c r="J390" s="2">
        <v>388</v>
      </c>
      <c r="K390" s="2">
        <f>K389/Calculator!$J$6</f>
        <v>0.37241455453661648</v>
      </c>
      <c r="L390" s="2">
        <f>L389/Calculator!$J$6</f>
        <v>70.27053192678359</v>
      </c>
      <c r="M390" s="2">
        <f t="shared" si="20"/>
        <v>46457.117578977937</v>
      </c>
      <c r="N390" s="2"/>
      <c r="O390" s="2">
        <f>Q389*(Calculator!$J$6-1)</f>
        <v>24.667281940299386</v>
      </c>
      <c r="P390" s="2">
        <f>Calculator!$K$9-O390</f>
        <v>164.02172355310501</v>
      </c>
      <c r="Q390" s="2">
        <f t="shared" si="21"/>
        <v>9513.2759390415558</v>
      </c>
    </row>
    <row r="391" spans="1:17" ht="16.5">
      <c r="A391" s="2"/>
      <c r="B391" s="2"/>
      <c r="C391" s="2"/>
      <c r="D391" s="2"/>
      <c r="E391" s="2"/>
      <c r="F391" s="2"/>
      <c r="G391" s="2"/>
      <c r="H391" s="2"/>
      <c r="I391" s="2"/>
      <c r="J391" s="2">
        <v>389</v>
      </c>
      <c r="K391" s="2">
        <f>K390/Calculator!$J$6</f>
        <v>0.37146768914718831</v>
      </c>
      <c r="L391" s="2">
        <f>L390/Calculator!$J$6</f>
        <v>70.091868838116255</v>
      </c>
      <c r="M391" s="2">
        <f t="shared" si="20"/>
        <v>46527.209447816051</v>
      </c>
      <c r="N391" s="2"/>
      <c r="O391" s="2">
        <f>Q390*(Calculator!$J$6-1)</f>
        <v>24.249193105969422</v>
      </c>
      <c r="P391" s="2">
        <f>Calculator!$K$9-O391</f>
        <v>164.43981238743496</v>
      </c>
      <c r="Q391" s="2">
        <f t="shared" si="21"/>
        <v>9348.8361266541215</v>
      </c>
    </row>
    <row r="392" spans="1:17" ht="16.5">
      <c r="A392" s="2"/>
      <c r="B392" s="2"/>
      <c r="C392" s="2"/>
      <c r="D392" s="2"/>
      <c r="E392" s="2"/>
      <c r="F392" s="2"/>
      <c r="G392" s="2"/>
      <c r="H392" s="2"/>
      <c r="I392" s="2"/>
      <c r="J392" s="8">
        <v>390</v>
      </c>
      <c r="K392" s="8">
        <f>K391/Calculator!$J$6</f>
        <v>0.37052323116653291</v>
      </c>
      <c r="L392" s="8">
        <f>L391/Calculator!$J$6</f>
        <v>69.913660001016069</v>
      </c>
      <c r="M392" s="8">
        <f t="shared" si="20"/>
        <v>46597.123107817068</v>
      </c>
      <c r="N392" s="8">
        <v>15</v>
      </c>
      <c r="O392" s="8">
        <f>Q391*(Calculator!$J$6-1)</f>
        <v>23.830038569672642</v>
      </c>
      <c r="P392" s="8">
        <f>Calculator!$K$9-O392</f>
        <v>164.85896692373174</v>
      </c>
      <c r="Q392" s="8">
        <f t="shared" si="21"/>
        <v>9183.9771597303898</v>
      </c>
    </row>
    <row r="393" spans="1:17" ht="16.5">
      <c r="A393" s="2"/>
      <c r="B393" s="2"/>
      <c r="C393" s="2"/>
      <c r="D393" s="2"/>
      <c r="E393" s="2"/>
      <c r="F393" s="2"/>
      <c r="G393" s="2"/>
      <c r="H393" s="2"/>
      <c r="I393" s="2"/>
      <c r="J393" s="2">
        <v>391</v>
      </c>
      <c r="K393" s="2">
        <f>K392/Calculator!$J$6</f>
        <v>0.36958117447380451</v>
      </c>
      <c r="L393" s="2">
        <f>L392/Calculator!$J$6</f>
        <v>69.735904260546732</v>
      </c>
      <c r="M393" s="2">
        <f t="shared" si="20"/>
        <v>46666.859012077613</v>
      </c>
      <c r="N393" s="2"/>
      <c r="O393" s="2">
        <f>Q392*(Calculator!$J$6-1)</f>
        <v>23.409815614951224</v>
      </c>
      <c r="P393" s="2">
        <f>Calculator!$K$9-O393</f>
        <v>165.27918987845317</v>
      </c>
      <c r="Q393" s="2">
        <f t="shared" si="21"/>
        <v>9018.6979698519372</v>
      </c>
    </row>
    <row r="394" spans="1:17" ht="16.5">
      <c r="A394" s="2"/>
      <c r="B394" s="2"/>
      <c r="C394" s="2"/>
      <c r="D394" s="2"/>
      <c r="E394" s="2"/>
      <c r="F394" s="2"/>
      <c r="G394" s="2"/>
      <c r="H394" s="2"/>
      <c r="I394" s="2"/>
      <c r="J394" s="2">
        <v>392</v>
      </c>
      <c r="K394" s="2">
        <f>K393/Calculator!$J$6</f>
        <v>0.36864151296371961</v>
      </c>
      <c r="L394" s="2">
        <f>L393/Calculator!$J$6</f>
        <v>69.558600464708391</v>
      </c>
      <c r="M394" s="2">
        <f t="shared" si="20"/>
        <v>46736.417612542318</v>
      </c>
      <c r="N394" s="2"/>
      <c r="O394" s="2">
        <f>Q393*(Calculator!$J$6-1)</f>
        <v>22.988521518423152</v>
      </c>
      <c r="P394" s="2">
        <f>Calculator!$K$9-O394</f>
        <v>165.70048397498124</v>
      </c>
      <c r="Q394" s="2">
        <f t="shared" si="21"/>
        <v>8852.9974858769565</v>
      </c>
    </row>
    <row r="395" spans="1:17" ht="16.5">
      <c r="A395" s="2"/>
      <c r="B395" s="2"/>
      <c r="C395" s="2"/>
      <c r="D395" s="2"/>
      <c r="E395" s="2"/>
      <c r="F395" s="2"/>
      <c r="G395" s="2"/>
      <c r="H395" s="2"/>
      <c r="I395" s="2"/>
      <c r="J395" s="2">
        <v>393</v>
      </c>
      <c r="K395" s="2">
        <f>K394/Calculator!$J$6</f>
        <v>0.36770424054651746</v>
      </c>
      <c r="L395" s="2">
        <f>L394/Calculator!$J$6</f>
        <v>69.38174746443012</v>
      </c>
      <c r="M395" s="2">
        <f t="shared" si="20"/>
        <v>46805.799360006749</v>
      </c>
      <c r="N395" s="2"/>
      <c r="O395" s="2">
        <f>Q394*(Calculator!$J$6-1)</f>
        <v>22.566153549764532</v>
      </c>
      <c r="P395" s="2">
        <f>Calculator!$K$9-O395</f>
        <v>166.12285194363986</v>
      </c>
      <c r="Q395" s="2">
        <f t="shared" si="21"/>
        <v>8686.8746339333175</v>
      </c>
    </row>
    <row r="396" spans="1:17" ht="16.5">
      <c r="A396" s="2"/>
      <c r="B396" s="2"/>
      <c r="C396" s="2"/>
      <c r="D396" s="2"/>
      <c r="E396" s="2"/>
      <c r="F396" s="2"/>
      <c r="G396" s="2"/>
      <c r="H396" s="2"/>
      <c r="I396" s="2"/>
      <c r="J396" s="2">
        <v>394</v>
      </c>
      <c r="K396" s="2">
        <f>K395/Calculator!$J$6</f>
        <v>0.36676935114792053</v>
      </c>
      <c r="L396" s="2">
        <f>L395/Calculator!$J$6</f>
        <v>69.205344113562546</v>
      </c>
      <c r="M396" s="2">
        <f t="shared" si="20"/>
        <v>46875.004704120314</v>
      </c>
      <c r="N396" s="2"/>
      <c r="O396" s="2">
        <f>Q395*(Calculator!$J$6-1)</f>
        <v>22.142708971691931</v>
      </c>
      <c r="P396" s="2">
        <f>Calculator!$K$9-O396</f>
        <v>166.54629652171246</v>
      </c>
      <c r="Q396" s="2">
        <f t="shared" si="21"/>
        <v>8520.3283374116054</v>
      </c>
    </row>
    <row r="397" spans="1:17" ht="16.5">
      <c r="A397" s="2"/>
      <c r="B397" s="2"/>
      <c r="C397" s="2"/>
      <c r="D397" s="2"/>
      <c r="E397" s="2"/>
      <c r="F397" s="2"/>
      <c r="G397" s="2"/>
      <c r="H397" s="2"/>
      <c r="I397" s="2"/>
      <c r="J397" s="2">
        <v>395</v>
      </c>
      <c r="K397" s="2">
        <f>K396/Calculator!$J$6</f>
        <v>0.36583683870909517</v>
      </c>
      <c r="L397" s="2">
        <f>L396/Calculator!$J$6</f>
        <v>69.029389268870361</v>
      </c>
      <c r="M397" s="2">
        <f t="shared" si="20"/>
        <v>46944.034093389186</v>
      </c>
      <c r="N397" s="2"/>
      <c r="O397" s="2">
        <f>Q396*(Calculator!$J$6-1)</f>
        <v>21.718185039944618</v>
      </c>
      <c r="P397" s="2">
        <f>Calculator!$K$9-O397</f>
        <v>166.97082045345977</v>
      </c>
      <c r="Q397" s="2">
        <f t="shared" si="21"/>
        <v>8353.3575169581454</v>
      </c>
    </row>
    <row r="398" spans="1:17" ht="16.5">
      <c r="A398" s="2"/>
      <c r="B398" s="2"/>
      <c r="C398" s="2"/>
      <c r="D398" s="2"/>
      <c r="E398" s="2"/>
      <c r="F398" s="2"/>
      <c r="G398" s="2"/>
      <c r="H398" s="2"/>
      <c r="I398" s="2"/>
      <c r="J398" s="2">
        <v>396</v>
      </c>
      <c r="K398" s="2">
        <f>K397/Calculator!$J$6</f>
        <v>0.36490669718661228</v>
      </c>
      <c r="L398" s="2">
        <f>L397/Calculator!$J$6</f>
        <v>68.853881790024943</v>
      </c>
      <c r="M398" s="2">
        <f t="shared" si="20"/>
        <v>47012.887975179212</v>
      </c>
      <c r="N398" s="2"/>
      <c r="O398" s="2">
        <f>Q397*(Calculator!$J$6-1)</f>
        <v>21.292579003266781</v>
      </c>
      <c r="P398" s="2">
        <f>Calculator!$K$9-O398</f>
        <v>167.3964264901376</v>
      </c>
      <c r="Q398" s="2">
        <f t="shared" si="21"/>
        <v>8185.9610904680076</v>
      </c>
    </row>
    <row r="399" spans="1:17" ht="16.5">
      <c r="A399" s="2"/>
      <c r="B399" s="2"/>
      <c r="C399" s="2"/>
      <c r="D399" s="2"/>
      <c r="E399" s="2"/>
      <c r="F399" s="2"/>
      <c r="G399" s="2"/>
      <c r="H399" s="2"/>
      <c r="I399" s="2"/>
      <c r="J399" s="2">
        <v>397</v>
      </c>
      <c r="K399" s="2">
        <f>K398/Calculator!$J$6</f>
        <v>0.36397892055240832</v>
      </c>
      <c r="L399" s="2">
        <f>L398/Calculator!$J$6</f>
        <v>68.67882053959697</v>
      </c>
      <c r="M399" s="2">
        <f t="shared" si="20"/>
        <v>47081.566795718813</v>
      </c>
      <c r="N399" s="2"/>
      <c r="O399" s="2">
        <f>Q398*(Calculator!$J$6-1)</f>
        <v>20.865888103389707</v>
      </c>
      <c r="P399" s="2">
        <f>Calculator!$K$9-O399</f>
        <v>167.82311739001466</v>
      </c>
      <c r="Q399" s="2">
        <f t="shared" si="21"/>
        <v>8018.1379730779927</v>
      </c>
    </row>
    <row r="400" spans="1:17" ht="16.5">
      <c r="A400" s="2"/>
      <c r="B400" s="2"/>
      <c r="C400" s="2"/>
      <c r="D400" s="2"/>
      <c r="E400" s="2"/>
      <c r="F400" s="2"/>
      <c r="G400" s="2"/>
      <c r="H400" s="2"/>
      <c r="I400" s="2"/>
      <c r="J400" s="2">
        <v>398</v>
      </c>
      <c r="K400" s="2">
        <f>K399/Calculator!$J$6</f>
        <v>0.36305350279374599</v>
      </c>
      <c r="L400" s="2">
        <f>L399/Calculator!$J$6</f>
        <v>68.504204383049043</v>
      </c>
      <c r="M400" s="2">
        <f t="shared" si="20"/>
        <v>47150.07100010186</v>
      </c>
      <c r="N400" s="2"/>
      <c r="O400" s="2">
        <f>Q399*(Calculator!$J$6-1)</f>
        <v>20.438109575013893</v>
      </c>
      <c r="P400" s="2">
        <f>Calculator!$K$9-O400</f>
        <v>168.25089591839048</v>
      </c>
      <c r="Q400" s="2">
        <f t="shared" si="21"/>
        <v>7849.8870771596021</v>
      </c>
    </row>
    <row r="401" spans="1:17" ht="16.5">
      <c r="A401" s="2"/>
      <c r="B401" s="2"/>
      <c r="C401" s="2"/>
      <c r="D401" s="2"/>
      <c r="E401" s="2"/>
      <c r="F401" s="2"/>
      <c r="G401" s="2"/>
      <c r="H401" s="2"/>
      <c r="I401" s="2"/>
      <c r="J401" s="2">
        <v>399</v>
      </c>
      <c r="K401" s="2">
        <f>K400/Calculator!$J$6</f>
        <v>0.36213043791317545</v>
      </c>
      <c r="L401" s="2">
        <f>L400/Calculator!$J$6</f>
        <v>68.330032188728296</v>
      </c>
      <c r="M401" s="2">
        <f t="shared" si="20"/>
        <v>47218.401032290589</v>
      </c>
      <c r="N401" s="2"/>
      <c r="O401" s="2">
        <f>Q400*(Calculator!$J$6-1)</f>
        <v>20.009240645791131</v>
      </c>
      <c r="P401" s="2">
        <f>Calculator!$K$9-O401</f>
        <v>168.67976484761326</v>
      </c>
      <c r="Q401" s="2">
        <f t="shared" si="21"/>
        <v>7681.207312311989</v>
      </c>
    </row>
    <row r="402" spans="1:17" ht="16.5">
      <c r="A402" s="2"/>
      <c r="B402" s="2"/>
      <c r="C402" s="2"/>
      <c r="D402" s="2"/>
      <c r="E402" s="2"/>
      <c r="F402" s="2"/>
      <c r="G402" s="2"/>
      <c r="H402" s="2"/>
      <c r="I402" s="2"/>
      <c r="J402" s="2">
        <v>400</v>
      </c>
      <c r="K402" s="2">
        <f>K401/Calculator!$J$6</f>
        <v>0.36120971992849543</v>
      </c>
      <c r="L402" s="2">
        <f>L401/Calculator!$J$6</f>
        <v>68.156302827859136</v>
      </c>
      <c r="M402" s="2">
        <f t="shared" si="20"/>
        <v>47286.55733511845</v>
      </c>
      <c r="N402" s="2"/>
      <c r="O402" s="2">
        <f>Q401*(Calculator!$J$6-1)</f>
        <v>19.579278536306543</v>
      </c>
      <c r="P402" s="2">
        <f>Calculator!$K$9-O402</f>
        <v>169.10972695709785</v>
      </c>
      <c r="Q402" s="2">
        <f t="shared" si="21"/>
        <v>7512.0975853548907</v>
      </c>
    </row>
    <row r="403" spans="1:17" ht="16.5">
      <c r="A403" s="2"/>
      <c r="B403" s="2"/>
      <c r="C403" s="2"/>
      <c r="D403" s="2"/>
      <c r="E403" s="2"/>
      <c r="F403" s="2"/>
      <c r="G403" s="2"/>
      <c r="H403" s="2"/>
      <c r="I403" s="2"/>
      <c r="J403" s="2">
        <v>401</v>
      </c>
      <c r="K403" s="2">
        <f>K402/Calculator!$J$6</f>
        <v>0.36029134287271442</v>
      </c>
      <c r="L403" s="2">
        <f>L402/Calculator!$J$6</f>
        <v>67.983015174535851</v>
      </c>
      <c r="M403" s="2">
        <f t="shared" si="20"/>
        <v>47354.540350292984</v>
      </c>
      <c r="N403" s="2"/>
      <c r="O403" s="2">
        <f>Q402*(Calculator!$J$6-1)</f>
        <v>19.148220460060561</v>
      </c>
      <c r="P403" s="2">
        <f>Calculator!$K$9-O403</f>
        <v>169.54078503334381</v>
      </c>
      <c r="Q403" s="2">
        <f t="shared" si="21"/>
        <v>7342.5568003215467</v>
      </c>
    </row>
    <row r="404" spans="1:17" ht="16.5">
      <c r="A404" s="2"/>
      <c r="B404" s="2"/>
      <c r="C404" s="2"/>
      <c r="D404" s="2"/>
      <c r="E404" s="2"/>
      <c r="F404" s="2"/>
      <c r="G404" s="2"/>
      <c r="H404" s="2"/>
      <c r="I404" s="2"/>
      <c r="J404" s="2">
        <v>402</v>
      </c>
      <c r="K404" s="2">
        <f>K403/Calculator!$J$6</f>
        <v>0.35937530079401192</v>
      </c>
      <c r="L404" s="2">
        <f>L403/Calculator!$J$6</f>
        <v>67.810168105715363</v>
      </c>
      <c r="M404" s="2">
        <f t="shared" si="20"/>
        <v>47422.3505183987</v>
      </c>
      <c r="N404" s="2"/>
      <c r="O404" s="2">
        <f>Q403*(Calculator!$J$6-1)</f>
        <v>18.716063623450879</v>
      </c>
      <c r="P404" s="2">
        <f>Calculator!$K$9-O404</f>
        <v>169.9729418699535</v>
      </c>
      <c r="Q404" s="2">
        <f t="shared" si="21"/>
        <v>7172.5838584515932</v>
      </c>
    </row>
    <row r="405" spans="1:17" ht="16.5">
      <c r="A405" s="2"/>
      <c r="B405" s="2"/>
      <c r="C405" s="2"/>
      <c r="D405" s="2"/>
      <c r="E405" s="2"/>
      <c r="F405" s="2"/>
      <c r="G405" s="2"/>
      <c r="H405" s="2"/>
      <c r="I405" s="2"/>
      <c r="J405" s="2">
        <v>403</v>
      </c>
      <c r="K405" s="2">
        <f>K404/Calculator!$J$6</f>
        <v>0.35846158775570008</v>
      </c>
      <c r="L405" s="2">
        <f>L404/Calculator!$J$6</f>
        <v>67.637760501209954</v>
      </c>
      <c r="M405" s="2">
        <f t="shared" si="20"/>
        <v>47489.988278899909</v>
      </c>
      <c r="N405" s="2"/>
      <c r="O405" s="2">
        <f>Q404*(Calculator!$J$6-1)</f>
        <v>18.282805225754334</v>
      </c>
      <c r="P405" s="2">
        <f>Calculator!$K$9-O405</f>
        <v>170.40620026765004</v>
      </c>
      <c r="Q405" s="2">
        <f t="shared" si="21"/>
        <v>7002.1776581839431</v>
      </c>
    </row>
    <row r="406" spans="1:17" ht="16.5">
      <c r="A406" s="2"/>
      <c r="B406" s="2"/>
      <c r="C406" s="2"/>
      <c r="D406" s="2"/>
      <c r="E406" s="2"/>
      <c r="F406" s="2"/>
      <c r="G406" s="2"/>
      <c r="H406" s="2"/>
      <c r="I406" s="2"/>
      <c r="J406" s="2">
        <v>404</v>
      </c>
      <c r="K406" s="2">
        <f>K405/Calculator!$J$6</f>
        <v>0.35755019783618508</v>
      </c>
      <c r="L406" s="2">
        <f>L405/Calculator!$J$6</f>
        <v>67.465791243679945</v>
      </c>
      <c r="M406" s="2">
        <f t="shared" si="20"/>
        <v>47557.454070143591</v>
      </c>
      <c r="N406" s="2"/>
      <c r="O406" s="2">
        <f>Q405*(Calculator!$J$6-1)</f>
        <v>17.848442459108771</v>
      </c>
      <c r="P406" s="2">
        <f>Calculator!$K$9-O406</f>
        <v>170.8405630342956</v>
      </c>
      <c r="Q406" s="2">
        <f t="shared" si="21"/>
        <v>6831.3370951496472</v>
      </c>
    </row>
    <row r="407" spans="1:17" ht="16.5">
      <c r="A407" s="2"/>
      <c r="B407" s="2"/>
      <c r="C407" s="2"/>
      <c r="D407" s="2"/>
      <c r="E407" s="2"/>
      <c r="F407" s="2"/>
      <c r="G407" s="2"/>
      <c r="H407" s="2"/>
      <c r="I407" s="2"/>
      <c r="J407" s="2">
        <v>405</v>
      </c>
      <c r="K407" s="2">
        <f>K406/Calculator!$J$6</f>
        <v>0.3566411251289287</v>
      </c>
      <c r="L407" s="2">
        <f>L406/Calculator!$J$6</f>
        <v>67.294259218626536</v>
      </c>
      <c r="M407" s="2">
        <f t="shared" si="20"/>
        <v>47624.748329362221</v>
      </c>
      <c r="N407" s="2"/>
      <c r="O407" s="2">
        <f>Q406*(Calculator!$J$6-1)</f>
        <v>17.412972508494835</v>
      </c>
      <c r="P407" s="2">
        <f>Calculator!$K$9-O407</f>
        <v>171.27603298490953</v>
      </c>
      <c r="Q407" s="2">
        <f t="shared" si="21"/>
        <v>6660.0610621647375</v>
      </c>
    </row>
    <row r="408" spans="1:17" ht="16.5">
      <c r="A408" s="2"/>
      <c r="B408" s="2"/>
      <c r="C408" s="2"/>
      <c r="D408" s="2"/>
      <c r="E408" s="2"/>
      <c r="F408" s="2"/>
      <c r="G408" s="2"/>
      <c r="H408" s="2"/>
      <c r="I408" s="2"/>
      <c r="J408" s="2">
        <v>406</v>
      </c>
      <c r="K408" s="2">
        <f>K407/Calculator!$J$6</f>
        <v>0.35573436374241013</v>
      </c>
      <c r="L408" s="2">
        <f>L407/Calculator!$J$6</f>
        <v>67.123163314384527</v>
      </c>
      <c r="M408" s="2">
        <f t="shared" si="20"/>
        <v>47691.871492676604</v>
      </c>
      <c r="N408" s="2"/>
      <c r="O408" s="2">
        <f>Q407*(Calculator!$J$6-1)</f>
        <v>16.976392551717726</v>
      </c>
      <c r="P408" s="2">
        <f>Calculator!$K$9-O408</f>
        <v>171.71261294168664</v>
      </c>
      <c r="Q408" s="2">
        <f t="shared" si="21"/>
        <v>6488.3484492230509</v>
      </c>
    </row>
    <row r="409" spans="1:17" ht="16.5">
      <c r="A409" s="2"/>
      <c r="B409" s="2"/>
      <c r="C409" s="2"/>
      <c r="D409" s="2"/>
      <c r="E409" s="2"/>
      <c r="F409" s="2"/>
      <c r="G409" s="2"/>
      <c r="H409" s="2"/>
      <c r="I409" s="2"/>
      <c r="J409" s="2">
        <v>407</v>
      </c>
      <c r="K409" s="2">
        <f>K408/Calculator!$J$6</f>
        <v>0.35482990780008783</v>
      </c>
      <c r="L409" s="2">
        <f>L408/Calculator!$J$6</f>
        <v>66.952502422115131</v>
      </c>
      <c r="M409" s="2">
        <f t="shared" si="20"/>
        <v>47758.823995098719</v>
      </c>
      <c r="N409" s="2"/>
      <c r="O409" s="2">
        <f>Q408*(Calculator!$J$6-1)</f>
        <v>16.538699759388923</v>
      </c>
      <c r="P409" s="2">
        <f>Calculator!$K$9-O409</f>
        <v>172.15030573401546</v>
      </c>
      <c r="Q409" s="2">
        <f t="shared" si="21"/>
        <v>6316.1981434890358</v>
      </c>
    </row>
    <row r="410" spans="1:17" ht="16.5">
      <c r="A410" s="2"/>
      <c r="B410" s="2"/>
      <c r="C410" s="2"/>
      <c r="D410" s="2"/>
      <c r="E410" s="2"/>
      <c r="F410" s="2"/>
      <c r="G410" s="2"/>
      <c r="H410" s="2"/>
      <c r="I410" s="2"/>
      <c r="J410" s="2">
        <v>408</v>
      </c>
      <c r="K410" s="2">
        <f>K409/Calculator!$J$6</f>
        <v>0.35392775144036137</v>
      </c>
      <c r="L410" s="2">
        <f>L409/Calculator!$J$6</f>
        <v>66.782275435798795</v>
      </c>
      <c r="M410" s="2">
        <f t="shared" si="20"/>
        <v>47825.606270534518</v>
      </c>
      <c r="N410" s="2"/>
      <c r="O410" s="2">
        <f>Q409*(Calculator!$J$6-1)</f>
        <v>16.099891294907824</v>
      </c>
      <c r="P410" s="2">
        <f>Calculator!$K$9-O410</f>
        <v>172.58911419849656</v>
      </c>
      <c r="Q410" s="2">
        <f t="shared" si="21"/>
        <v>6143.6090292905392</v>
      </c>
    </row>
    <row r="411" spans="1:17" ht="16.5">
      <c r="A411" s="2"/>
      <c r="B411" s="2"/>
      <c r="C411" s="2"/>
      <c r="D411" s="2"/>
      <c r="E411" s="2"/>
      <c r="F411" s="2"/>
      <c r="G411" s="2"/>
      <c r="H411" s="2"/>
      <c r="I411" s="2"/>
      <c r="J411" s="2">
        <v>409</v>
      </c>
      <c r="K411" s="2">
        <f>K410/Calculator!$J$6</f>
        <v>0.35302788881653346</v>
      </c>
      <c r="L411" s="2">
        <f>L410/Calculator!$J$6</f>
        <v>66.612481252228022</v>
      </c>
      <c r="M411" s="2">
        <f t="shared" si="20"/>
        <v>47892.218751786742</v>
      </c>
      <c r="N411" s="2"/>
      <c r="O411" s="2">
        <f>Q410*(Calculator!$J$6-1)</f>
        <v>15.659964314443384</v>
      </c>
      <c r="P411" s="2">
        <f>Calculator!$K$9-O411</f>
        <v>173.02904117896099</v>
      </c>
      <c r="Q411" s="2">
        <f t="shared" si="21"/>
        <v>5970.5799881115781</v>
      </c>
    </row>
    <row r="412" spans="1:17" ht="16.5">
      <c r="A412" s="2"/>
      <c r="B412" s="2"/>
      <c r="C412" s="2"/>
      <c r="D412" s="2"/>
      <c r="E412" s="2"/>
      <c r="F412" s="2"/>
      <c r="G412" s="2"/>
      <c r="H412" s="2"/>
      <c r="I412" s="2"/>
      <c r="J412" s="2">
        <v>410</v>
      </c>
      <c r="K412" s="2">
        <f>K411/Calculator!$J$6</f>
        <v>0.35213031409677203</v>
      </c>
      <c r="L412" s="2">
        <f>L411/Calculator!$J$6</f>
        <v>66.443118771000215</v>
      </c>
      <c r="M412" s="2">
        <f t="shared" si="20"/>
        <v>47958.661870557742</v>
      </c>
      <c r="N412" s="2"/>
      <c r="O412" s="2">
        <f>Q411*(Calculator!$J$6-1)</f>
        <v>15.218915966915677</v>
      </c>
      <c r="P412" s="2">
        <f>Calculator!$K$9-O412</f>
        <v>173.47008952648869</v>
      </c>
      <c r="Q412" s="2">
        <f t="shared" si="21"/>
        <v>5797.1098985850895</v>
      </c>
    </row>
    <row r="413" spans="1:17" ht="16.5">
      <c r="A413" s="2"/>
      <c r="B413" s="2"/>
      <c r="C413" s="2"/>
      <c r="D413" s="2"/>
      <c r="E413" s="2"/>
      <c r="F413" s="2"/>
      <c r="G413" s="2"/>
      <c r="H413" s="2"/>
      <c r="I413" s="2"/>
      <c r="J413" s="2">
        <v>411</v>
      </c>
      <c r="K413" s="2">
        <f>K412/Calculator!$J$6</f>
        <v>0.35123502146407248</v>
      </c>
      <c r="L413" s="2">
        <f>L412/Calculator!$J$6</f>
        <v>66.274186894510564</v>
      </c>
      <c r="M413" s="2">
        <f t="shared" si="20"/>
        <v>48024.936057452251</v>
      </c>
      <c r="N413" s="2"/>
      <c r="O413" s="2">
        <f>Q412*(Calculator!$J$6-1)</f>
        <v>14.776743393977419</v>
      </c>
      <c r="P413" s="2">
        <f>Calculator!$K$9-O413</f>
        <v>173.91226209942695</v>
      </c>
      <c r="Q413" s="2">
        <f t="shared" si="21"/>
        <v>5623.1976364856628</v>
      </c>
    </row>
    <row r="414" spans="1:17" ht="16.5">
      <c r="A414" s="2"/>
      <c r="B414" s="2"/>
      <c r="C414" s="2"/>
      <c r="D414" s="2"/>
      <c r="E414" s="2"/>
      <c r="F414" s="2"/>
      <c r="G414" s="2"/>
      <c r="H414" s="2"/>
      <c r="I414" s="2"/>
      <c r="J414" s="2">
        <v>412</v>
      </c>
      <c r="K414" s="2">
        <f>K413/Calculator!$J$6</f>
        <v>0.35034200511621999</v>
      </c>
      <c r="L414" s="2">
        <f>L413/Calculator!$J$6</f>
        <v>66.105684527944931</v>
      </c>
      <c r="M414" s="2">
        <f t="shared" si="20"/>
        <v>48091.041741980196</v>
      </c>
      <c r="N414" s="2"/>
      <c r="O414" s="2">
        <f>Q413*(Calculator!$J$6-1)</f>
        <v>14.333443729995441</v>
      </c>
      <c r="P414" s="2">
        <f>Calculator!$K$9-O414</f>
        <v>174.35556176340893</v>
      </c>
      <c r="Q414" s="2">
        <f t="shared" si="21"/>
        <v>5448.8420747222535</v>
      </c>
    </row>
    <row r="415" spans="1:17" ht="16.5">
      <c r="A415" s="2"/>
      <c r="B415" s="2"/>
      <c r="C415" s="2"/>
      <c r="D415" s="2"/>
      <c r="E415" s="2"/>
      <c r="F415" s="2"/>
      <c r="G415" s="2"/>
      <c r="H415" s="2"/>
      <c r="I415" s="2"/>
      <c r="J415" s="2">
        <v>413</v>
      </c>
      <c r="K415" s="2">
        <f>K414/Calculator!$J$6</f>
        <v>0.34945125926575188</v>
      </c>
      <c r="L415" s="2">
        <f>L414/Calculator!$J$6</f>
        <v>65.937610579272729</v>
      </c>
      <c r="M415" s="2">
        <f t="shared" si="20"/>
        <v>48156.979352559472</v>
      </c>
      <c r="N415" s="2"/>
      <c r="O415" s="2">
        <f>Q414*(Calculator!$J$6-1)</f>
        <v>13.889014102032116</v>
      </c>
      <c r="P415" s="2">
        <f>Calculator!$K$9-O415</f>
        <v>174.79999139137226</v>
      </c>
      <c r="Q415" s="2">
        <f t="shared" si="21"/>
        <v>5274.0420833308817</v>
      </c>
    </row>
    <row r="416" spans="1:17" ht="16.5">
      <c r="A416" s="2"/>
      <c r="B416" s="2"/>
      <c r="C416" s="2"/>
      <c r="D416" s="2"/>
      <c r="E416" s="2"/>
      <c r="F416" s="2"/>
      <c r="G416" s="2"/>
      <c r="H416" s="2"/>
      <c r="I416" s="2"/>
      <c r="J416" s="2">
        <v>414</v>
      </c>
      <c r="K416" s="2">
        <f>K415/Calculator!$J$6</f>
        <v>0.34856277813992009</v>
      </c>
      <c r="L416" s="2">
        <f>L415/Calculator!$J$6</f>
        <v>65.769963959239874</v>
      </c>
      <c r="M416" s="2">
        <f t="shared" si="20"/>
        <v>48222.749316518712</v>
      </c>
      <c r="N416" s="2"/>
      <c r="O416" s="2">
        <f>Q415*(Calculator!$J$6-1)</f>
        <v>13.443451629826752</v>
      </c>
      <c r="P416" s="2">
        <f>Calculator!$K$9-O416</f>
        <v>175.24555386357764</v>
      </c>
      <c r="Q416" s="2">
        <f t="shared" si="21"/>
        <v>5098.796529467304</v>
      </c>
    </row>
    <row r="417" spans="1:17" ht="16.5">
      <c r="A417" s="2"/>
      <c r="B417" s="2"/>
      <c r="C417" s="2"/>
      <c r="D417" s="2"/>
      <c r="E417" s="2"/>
      <c r="F417" s="2"/>
      <c r="G417" s="2"/>
      <c r="H417" s="2"/>
      <c r="I417" s="2"/>
      <c r="J417" s="2">
        <v>415</v>
      </c>
      <c r="K417" s="2">
        <f>K416/Calculator!$J$6</f>
        <v>0.34767655598065383</v>
      </c>
      <c r="L417" s="2">
        <f>L416/Calculator!$J$6</f>
        <v>65.602743581361707</v>
      </c>
      <c r="M417" s="2">
        <f t="shared" si="20"/>
        <v>48288.352060100071</v>
      </c>
      <c r="N417" s="2"/>
      <c r="O417" s="2">
        <f>Q416*(Calculator!$J$6-1)</f>
        <v>12.996753425776907</v>
      </c>
      <c r="P417" s="2">
        <f>Calculator!$K$9-O417</f>
        <v>175.69225206762746</v>
      </c>
      <c r="Q417" s="2">
        <f t="shared" si="21"/>
        <v>4923.1042773996769</v>
      </c>
    </row>
    <row r="418" spans="1:17" ht="16.5">
      <c r="A418" s="2"/>
      <c r="B418" s="2"/>
      <c r="C418" s="2"/>
      <c r="D418" s="2"/>
      <c r="E418" s="2"/>
      <c r="F418" s="2"/>
      <c r="G418" s="2"/>
      <c r="H418" s="2"/>
      <c r="I418" s="2"/>
      <c r="J418" s="8">
        <v>416</v>
      </c>
      <c r="K418" s="8">
        <f>K417/Calculator!$J$6</f>
        <v>0.3467925870445222</v>
      </c>
      <c r="L418" s="8">
        <f>L417/Calculator!$J$6</f>
        <v>65.435948361915962</v>
      </c>
      <c r="M418" s="8">
        <f t="shared" si="20"/>
        <v>48353.78800846199</v>
      </c>
      <c r="N418" s="8">
        <v>16</v>
      </c>
      <c r="O418" s="8">
        <f>Q417*(Calculator!$J$6-1)</f>
        <v>12.548916594919694</v>
      </c>
      <c r="P418" s="8">
        <f>Calculator!$K$9-O418</f>
        <v>176.14008889848469</v>
      </c>
      <c r="Q418" s="8">
        <f t="shared" si="21"/>
        <v>4746.9641885011924</v>
      </c>
    </row>
    <row r="419" spans="1:17" ht="16.5">
      <c r="A419" s="2"/>
      <c r="B419" s="2"/>
      <c r="C419" s="2"/>
      <c r="D419" s="2"/>
      <c r="E419" s="2"/>
      <c r="F419" s="2"/>
      <c r="G419" s="2"/>
      <c r="H419" s="2"/>
      <c r="I419" s="2"/>
      <c r="J419" s="2">
        <v>417</v>
      </c>
      <c r="K419" s="2">
        <f>K418/Calculator!$J$6</f>
        <v>0.34591086560269702</v>
      </c>
      <c r="L419" s="2">
        <f>L418/Calculator!$J$6</f>
        <v>65.269577219935755</v>
      </c>
      <c r="M419" s="2">
        <f t="shared" si="20"/>
        <v>48419.057585681927</v>
      </c>
      <c r="N419" s="2"/>
      <c r="O419" s="2">
        <f>Q418*(Calculator!$J$6-1)</f>
        <v>12.099938234913006</v>
      </c>
      <c r="P419" s="2">
        <f>Calculator!$K$9-O419</f>
        <v>176.58906725849138</v>
      </c>
      <c r="Q419" s="2">
        <f t="shared" si="21"/>
        <v>4570.3751212427014</v>
      </c>
    </row>
    <row r="420" spans="1:17" ht="16.5">
      <c r="A420" s="2"/>
      <c r="B420" s="2"/>
      <c r="C420" s="2"/>
      <c r="D420" s="2"/>
      <c r="E420" s="2"/>
      <c r="F420" s="2"/>
      <c r="G420" s="2"/>
      <c r="H420" s="2"/>
      <c r="I420" s="2"/>
      <c r="J420" s="2">
        <v>418</v>
      </c>
      <c r="K420" s="2">
        <f>K419/Calculator!$J$6</f>
        <v>0.34503138594091559</v>
      </c>
      <c r="L420" s="2">
        <f>L419/Calculator!$J$6</f>
        <v>65.103629077202541</v>
      </c>
      <c r="M420" s="2">
        <f t="shared" si="20"/>
        <v>48484.16121475913</v>
      </c>
      <c r="N420" s="2"/>
      <c r="O420" s="2">
        <f>Q419*(Calculator!$J$6-1)</f>
        <v>11.649815436016709</v>
      </c>
      <c r="P420" s="2">
        <f>Calculator!$K$9-O420</f>
        <v>177.03919005738766</v>
      </c>
      <c r="Q420" s="2">
        <f t="shared" si="21"/>
        <v>4393.3359311853137</v>
      </c>
    </row>
    <row r="421" spans="1:17" ht="16.5">
      <c r="A421" s="2"/>
      <c r="B421" s="2"/>
      <c r="C421" s="2"/>
      <c r="D421" s="2"/>
      <c r="E421" s="2"/>
      <c r="F421" s="2"/>
      <c r="G421" s="2"/>
      <c r="H421" s="2"/>
      <c r="I421" s="2"/>
      <c r="J421" s="2">
        <v>419</v>
      </c>
      <c r="K421" s="2">
        <f>K420/Calculator!$J$6</f>
        <v>0.34415414235944386</v>
      </c>
      <c r="L421" s="2">
        <f>L420/Calculator!$J$6</f>
        <v>64.938102858239176</v>
      </c>
      <c r="M421" s="2">
        <f t="shared" si="20"/>
        <v>48549.099317617365</v>
      </c>
      <c r="N421" s="2"/>
      <c r="O421" s="2">
        <f>Q420*(Calculator!$J$6-1)</f>
        <v>11.198545281073791</v>
      </c>
      <c r="P421" s="2">
        <f>Calculator!$K$9-O421</f>
        <v>177.49046021233059</v>
      </c>
      <c r="Q421" s="2">
        <f t="shared" si="21"/>
        <v>4215.8454709729831</v>
      </c>
    </row>
    <row r="422" spans="1:17" ht="16.5">
      <c r="A422" s="2"/>
      <c r="B422" s="2"/>
      <c r="C422" s="2"/>
      <c r="D422" s="2"/>
      <c r="E422" s="2"/>
      <c r="F422" s="2"/>
      <c r="G422" s="2"/>
      <c r="H422" s="2"/>
      <c r="I422" s="2"/>
      <c r="J422" s="2">
        <v>420</v>
      </c>
      <c r="K422" s="2">
        <f>K421/Calculator!$J$6</f>
        <v>0.34327912917303938</v>
      </c>
      <c r="L422" s="2">
        <f>L421/Calculator!$J$6</f>
        <v>64.772997490302899</v>
      </c>
      <c r="M422" s="2">
        <f t="shared" si="20"/>
        <v>48613.87231510767</v>
      </c>
      <c r="N422" s="2"/>
      <c r="O422" s="2">
        <f>Q421*(Calculator!$J$6-1)</f>
        <v>10.746124845491451</v>
      </c>
      <c r="P422" s="2">
        <f>Calculator!$K$9-O422</f>
        <v>177.94288064791294</v>
      </c>
      <c r="Q422" s="2">
        <f t="shared" si="21"/>
        <v>4037.9025903250704</v>
      </c>
    </row>
    <row r="423" spans="1:17" ht="16.5">
      <c r="A423" s="2"/>
      <c r="B423" s="2"/>
      <c r="C423" s="2"/>
      <c r="D423" s="2"/>
      <c r="E423" s="2"/>
      <c r="F423" s="2"/>
      <c r="G423" s="2"/>
      <c r="H423" s="2"/>
      <c r="I423" s="2"/>
      <c r="J423" s="2">
        <v>421</v>
      </c>
      <c r="K423" s="2">
        <f>K422/Calculator!$J$6</f>
        <v>0.3424063407109143</v>
      </c>
      <c r="L423" s="2">
        <f>L422/Calculator!$J$6</f>
        <v>64.608311903378407</v>
      </c>
      <c r="M423" s="2">
        <f t="shared" si="20"/>
        <v>48678.480627011049</v>
      </c>
      <c r="N423" s="2"/>
      <c r="O423" s="2">
        <f>Q422*(Calculator!$J$6-1)</f>
        <v>10.292551197222142</v>
      </c>
      <c r="P423" s="2">
        <f>Calculator!$K$9-O423</f>
        <v>178.39645429618224</v>
      </c>
      <c r="Q423" s="2">
        <f t="shared" si="21"/>
        <v>3859.5061360288882</v>
      </c>
    </row>
    <row r="424" spans="1:17" ht="16.5">
      <c r="A424" s="2"/>
      <c r="B424" s="2"/>
      <c r="C424" s="2"/>
      <c r="D424" s="2"/>
      <c r="E424" s="2"/>
      <c r="F424" s="2"/>
      <c r="G424" s="2"/>
      <c r="H424" s="2"/>
      <c r="I424" s="2"/>
      <c r="J424" s="2">
        <v>422</v>
      </c>
      <c r="K424" s="2">
        <f>K423/Calculator!$J$6</f>
        <v>0.34153577131669893</v>
      </c>
      <c r="L424" s="2">
        <f>L423/Calculator!$J$6</f>
        <v>64.444045030170912</v>
      </c>
      <c r="M424" s="2">
        <f t="shared" si="20"/>
        <v>48742.924672041219</v>
      </c>
      <c r="N424" s="2"/>
      <c r="O424" s="2">
        <f>Q423*(Calculator!$J$6-1)</f>
        <v>9.8378213967445802</v>
      </c>
      <c r="P424" s="2">
        <f>Calculator!$K$9-O424</f>
        <v>178.85118409665981</v>
      </c>
      <c r="Q424" s="2">
        <f t="shared" si="21"/>
        <v>3680.6549519322284</v>
      </c>
    </row>
    <row r="425" spans="1:17" ht="16.5">
      <c r="A425" s="2"/>
      <c r="B425" s="2"/>
      <c r="C425" s="2"/>
      <c r="D425" s="2"/>
      <c r="E425" s="2"/>
      <c r="F425" s="2"/>
      <c r="G425" s="2"/>
      <c r="H425" s="2"/>
      <c r="I425" s="2"/>
      <c r="J425" s="2">
        <v>423</v>
      </c>
      <c r="K425" s="2">
        <f>K424/Calculator!$J$6</f>
        <v>0.34066741534840489</v>
      </c>
      <c r="L425" s="2">
        <f>L424/Calculator!$J$6</f>
        <v>64.280195806099243</v>
      </c>
      <c r="M425" s="2">
        <f t="shared" si="20"/>
        <v>48807.204867847322</v>
      </c>
      <c r="N425" s="2"/>
      <c r="O425" s="2">
        <f>Q424*(Calculator!$J$6-1)</f>
        <v>9.3819324970446782</v>
      </c>
      <c r="P425" s="2">
        <f>Calculator!$K$9-O425</f>
        <v>179.30707299635969</v>
      </c>
      <c r="Q425" s="2">
        <f t="shared" si="21"/>
        <v>3501.3478789358687</v>
      </c>
    </row>
    <row r="426" spans="1:17" ht="16.5">
      <c r="A426" s="2"/>
      <c r="B426" s="2"/>
      <c r="C426" s="2"/>
      <c r="D426" s="2"/>
      <c r="E426" s="2"/>
      <c r="F426" s="2"/>
      <c r="G426" s="2"/>
      <c r="H426" s="2"/>
      <c r="I426" s="2"/>
      <c r="J426" s="2">
        <v>424</v>
      </c>
      <c r="K426" s="2">
        <f>K425/Calculator!$J$6</f>
        <v>0.33980126717838849</v>
      </c>
      <c r="L426" s="2">
        <f>L425/Calculator!$J$6</f>
        <v>64.116763169288916</v>
      </c>
      <c r="M426" s="2">
        <f t="shared" si="20"/>
        <v>48871.32163101661</v>
      </c>
      <c r="N426" s="2"/>
      <c r="O426" s="2">
        <f>Q425*(Calculator!$J$6-1)</f>
        <v>8.9248815435964666</v>
      </c>
      <c r="P426" s="2">
        <f>Calculator!$K$9-O426</f>
        <v>179.76412394980792</v>
      </c>
      <c r="Q426" s="2">
        <f t="shared" si="21"/>
        <v>3321.5837549860607</v>
      </c>
    </row>
    <row r="427" spans="1:17" ht="16.5">
      <c r="A427" s="2"/>
      <c r="B427" s="2"/>
      <c r="C427" s="2"/>
      <c r="D427" s="2"/>
      <c r="E427" s="2"/>
      <c r="F427" s="2"/>
      <c r="G427" s="2"/>
      <c r="H427" s="2"/>
      <c r="I427" s="2"/>
      <c r="J427" s="2">
        <v>425</v>
      </c>
      <c r="K427" s="2">
        <f>K426/Calculator!$J$6</f>
        <v>0.33893732119331443</v>
      </c>
      <c r="L427" s="2">
        <f>L426/Calculator!$J$6</f>
        <v>63.953746060565273</v>
      </c>
      <c r="M427" s="2">
        <f t="shared" si="20"/>
        <v>48935.275377077174</v>
      </c>
      <c r="N427" s="2"/>
      <c r="O427" s="2">
        <f>Q426*(Calculator!$J$6-1)</f>
        <v>8.466665574342926</v>
      </c>
      <c r="P427" s="2">
        <f>Calculator!$K$9-O427</f>
        <v>180.22233991906145</v>
      </c>
      <c r="Q427" s="2">
        <f t="shared" si="21"/>
        <v>3141.3614150669991</v>
      </c>
    </row>
    <row r="428" spans="1:17" ht="16.5">
      <c r="A428" s="2"/>
      <c r="B428" s="2"/>
      <c r="C428" s="2"/>
      <c r="D428" s="2"/>
      <c r="E428" s="2"/>
      <c r="F428" s="2"/>
      <c r="G428" s="2"/>
      <c r="H428" s="2"/>
      <c r="I428" s="2"/>
      <c r="J428" s="2">
        <v>426</v>
      </c>
      <c r="K428" s="2">
        <f>K427/Calculator!$J$6</f>
        <v>0.33807557179411929</v>
      </c>
      <c r="L428" s="2">
        <f>L427/Calculator!$J$6</f>
        <v>63.791143423446606</v>
      </c>
      <c r="M428" s="2">
        <f t="shared" si="20"/>
        <v>48999.066520500623</v>
      </c>
      <c r="N428" s="2"/>
      <c r="O428" s="2">
        <f>Q427*(Calculator!$J$6-1)</f>
        <v>8.0072816196768031</v>
      </c>
      <c r="P428" s="2">
        <f>Calculator!$K$9-O428</f>
        <v>180.68172387372758</v>
      </c>
      <c r="Q428" s="2">
        <f t="shared" si="21"/>
        <v>2960.6796911932715</v>
      </c>
    </row>
    <row r="429" spans="1:17" ht="16.5">
      <c r="A429" s="2"/>
      <c r="B429" s="2"/>
      <c r="C429" s="2"/>
      <c r="D429" s="2"/>
      <c r="E429" s="2"/>
      <c r="F429" s="2"/>
      <c r="G429" s="2"/>
      <c r="H429" s="2"/>
      <c r="I429" s="2"/>
      <c r="J429" s="2">
        <v>427</v>
      </c>
      <c r="K429" s="2">
        <f>K428/Calculator!$J$6</f>
        <v>0.33721601339597529</v>
      </c>
      <c r="L429" s="2">
        <f>L428/Calculator!$J$6</f>
        <v>63.628954204137315</v>
      </c>
      <c r="M429" s="2">
        <f t="shared" si="20"/>
        <v>49062.695474704757</v>
      </c>
      <c r="N429" s="2"/>
      <c r="O429" s="2">
        <f>Q428*(Calculator!$J$6-1)</f>
        <v>7.5467267024213607</v>
      </c>
      <c r="P429" s="2">
        <f>Calculator!$K$9-O429</f>
        <v>181.14227879098303</v>
      </c>
      <c r="Q429" s="2">
        <f t="shared" si="21"/>
        <v>2779.5374124022883</v>
      </c>
    </row>
    <row r="430" spans="1:17" ht="16.5">
      <c r="A430" s="2"/>
      <c r="B430" s="2"/>
      <c r="C430" s="2"/>
      <c r="D430" s="2"/>
      <c r="E430" s="2"/>
      <c r="F430" s="2"/>
      <c r="G430" s="2"/>
      <c r="H430" s="2"/>
      <c r="I430" s="2"/>
      <c r="J430" s="2">
        <v>428</v>
      </c>
      <c r="K430" s="2">
        <f>K429/Calculator!$J$6</f>
        <v>0.33635864042825414</v>
      </c>
      <c r="L430" s="2">
        <f>L429/Calculator!$J$6</f>
        <v>63.467177351521087</v>
      </c>
      <c r="M430" s="2">
        <f t="shared" si="20"/>
        <v>49126.162652056279</v>
      </c>
      <c r="N430" s="2"/>
      <c r="O430" s="2">
        <f>Q429*(Calculator!$J$6-1)</f>
        <v>7.0849978378110867</v>
      </c>
      <c r="P430" s="2">
        <f>Calculator!$K$9-O430</f>
        <v>181.60400765559331</v>
      </c>
      <c r="Q430" s="2">
        <f t="shared" si="21"/>
        <v>2597.933404746695</v>
      </c>
    </row>
    <row r="431" spans="1:17" ht="16.5">
      <c r="A431" s="2"/>
      <c r="B431" s="2"/>
      <c r="C431" s="2"/>
      <c r="D431" s="2"/>
      <c r="E431" s="2"/>
      <c r="F431" s="2"/>
      <c r="G431" s="2"/>
      <c r="H431" s="2"/>
      <c r="I431" s="2"/>
      <c r="J431" s="2">
        <v>429</v>
      </c>
      <c r="K431" s="2">
        <f>K430/Calculator!$J$6</f>
        <v>0.33550344733449089</v>
      </c>
      <c r="L431" s="2">
        <f>L430/Calculator!$J$6</f>
        <v>63.305811817154073</v>
      </c>
      <c r="M431" s="2">
        <f t="shared" si="20"/>
        <v>49189.468463873432</v>
      </c>
      <c r="N431" s="2"/>
      <c r="O431" s="2">
        <f>Q430*(Calculator!$J$6-1)</f>
        <v>6.6220920334723443</v>
      </c>
      <c r="P431" s="2">
        <f>Calculator!$K$9-O431</f>
        <v>182.06691345993204</v>
      </c>
      <c r="Q431" s="2">
        <f t="shared" si="21"/>
        <v>2415.866491286763</v>
      </c>
    </row>
    <row r="432" spans="1:17" ht="16.5">
      <c r="A432" s="2"/>
      <c r="B432" s="2"/>
      <c r="C432" s="2"/>
      <c r="D432" s="2"/>
      <c r="E432" s="2"/>
      <c r="F432" s="2"/>
      <c r="G432" s="2"/>
      <c r="H432" s="2"/>
      <c r="I432" s="2"/>
      <c r="J432" s="2">
        <v>430</v>
      </c>
      <c r="K432" s="2">
        <f>K431/Calculator!$J$6</f>
        <v>0.33465042857234784</v>
      </c>
      <c r="L432" s="2">
        <f>L431/Calculator!$J$6</f>
        <v>63.144856555258087</v>
      </c>
      <c r="M432" s="2">
        <f t="shared" si="20"/>
        <v>49252.613320428689</v>
      </c>
      <c r="N432" s="2"/>
      <c r="O432" s="2">
        <f>Q431*(Calculator!$J$6-1)</f>
        <v>6.1580062894039855</v>
      </c>
      <c r="P432" s="2">
        <f>Calculator!$K$9-O432</f>
        <v>182.53099920400041</v>
      </c>
      <c r="Q432" s="2">
        <f t="shared" si="21"/>
        <v>2233.3354920827624</v>
      </c>
    </row>
    <row r="433" spans="1:17" ht="16.5">
      <c r="A433" s="2"/>
      <c r="B433" s="2"/>
      <c r="C433" s="2"/>
      <c r="D433" s="2"/>
      <c r="E433" s="2"/>
      <c r="F433" s="2"/>
      <c r="G433" s="2"/>
      <c r="H433" s="2"/>
      <c r="I433" s="2"/>
      <c r="J433" s="2">
        <v>431</v>
      </c>
      <c r="K433" s="2">
        <f>K432/Calculator!$J$6</f>
        <v>0.33379957861357878</v>
      </c>
      <c r="L433" s="2">
        <f>L432/Calculator!$J$6</f>
        <v>62.984310522713855</v>
      </c>
      <c r="M433" s="2">
        <f t="shared" si="20"/>
        <v>49315.597630951401</v>
      </c>
      <c r="N433" s="2"/>
      <c r="O433" s="2">
        <f>Q432*(Calculator!$J$6-1)</f>
        <v>5.6927375979579038</v>
      </c>
      <c r="P433" s="2">
        <f>Calculator!$K$9-O433</f>
        <v>182.99626789544646</v>
      </c>
      <c r="Q433" s="2">
        <f t="shared" si="21"/>
        <v>2050.3392241873157</v>
      </c>
    </row>
    <row r="434" spans="1:17" ht="16.5">
      <c r="A434" s="2"/>
      <c r="B434" s="2"/>
      <c r="C434" s="2"/>
      <c r="D434" s="2"/>
      <c r="E434" s="2"/>
      <c r="F434" s="2"/>
      <c r="G434" s="2"/>
      <c r="H434" s="2"/>
      <c r="I434" s="2"/>
      <c r="J434" s="2">
        <v>432</v>
      </c>
      <c r="K434" s="2">
        <f>K433/Calculator!$J$6</f>
        <v>0.33295089194399313</v>
      </c>
      <c r="L434" s="2">
        <f>L433/Calculator!$J$6</f>
        <v>62.824172679054229</v>
      </c>
      <c r="M434" s="2">
        <f t="shared" si="20"/>
        <v>49378.421803630452</v>
      </c>
      <c r="N434" s="2"/>
      <c r="O434" s="2">
        <f>Q433*(Calculator!$J$6-1)</f>
        <v>5.2262829438195446</v>
      </c>
      <c r="P434" s="2">
        <f>Calculator!$K$9-O434</f>
        <v>183.46272254958484</v>
      </c>
      <c r="Q434" s="2">
        <f t="shared" si="21"/>
        <v>1866.8765016377308</v>
      </c>
    </row>
    <row r="435" spans="1:17" ht="16.5">
      <c r="A435" s="2"/>
      <c r="B435" s="2"/>
      <c r="C435" s="2"/>
      <c r="D435" s="2"/>
      <c r="E435" s="2"/>
      <c r="F435" s="2"/>
      <c r="G435" s="2"/>
      <c r="H435" s="2"/>
      <c r="I435" s="2"/>
      <c r="J435" s="2">
        <v>433</v>
      </c>
      <c r="K435" s="2">
        <f>K434/Calculator!$J$6</f>
        <v>0.33210436306342006</v>
      </c>
      <c r="L435" s="2">
        <f>L434/Calculator!$J$6</f>
        <v>62.664441986457447</v>
      </c>
      <c r="M435" s="2">
        <f t="shared" si="20"/>
        <v>49441.086245616912</v>
      </c>
      <c r="N435" s="2"/>
      <c r="O435" s="2">
        <f>Q434*(Calculator!$J$6-1)</f>
        <v>4.7586393039883657</v>
      </c>
      <c r="P435" s="2">
        <f>Calculator!$K$9-O435</f>
        <v>183.93036618941602</v>
      </c>
      <c r="Q435" s="2">
        <f t="shared" si="21"/>
        <v>1682.9461354483149</v>
      </c>
    </row>
    <row r="436" spans="1:17" ht="16.5">
      <c r="A436" s="2"/>
      <c r="B436" s="2"/>
      <c r="C436" s="2"/>
      <c r="D436" s="2"/>
      <c r="E436" s="2"/>
      <c r="F436" s="2"/>
      <c r="G436" s="2"/>
      <c r="H436" s="2"/>
      <c r="I436" s="2"/>
      <c r="J436" s="2">
        <v>434</v>
      </c>
      <c r="K436" s="2">
        <f>K435/Calculator!$J$6</f>
        <v>0.33125998648567295</v>
      </c>
      <c r="L436" s="2">
        <f>L435/Calculator!$J$6</f>
        <v>62.505117409740421</v>
      </c>
      <c r="M436" s="2">
        <f t="shared" si="20"/>
        <v>49503.591363026651</v>
      </c>
      <c r="N436" s="2"/>
      <c r="O436" s="2">
        <f>Q435*(Calculator!$J$6-1)</f>
        <v>4.2898036477582391</v>
      </c>
      <c r="P436" s="2">
        <f>Calculator!$K$9-O436</f>
        <v>184.39920184564613</v>
      </c>
      <c r="Q436" s="2">
        <f t="shared" si="21"/>
        <v>1498.5469336026688</v>
      </c>
    </row>
    <row r="437" spans="1:17" ht="16.5">
      <c r="A437" s="2"/>
      <c r="B437" s="2"/>
      <c r="C437" s="2"/>
      <c r="D437" s="2"/>
      <c r="E437" s="2"/>
      <c r="F437" s="2"/>
      <c r="G437" s="2"/>
      <c r="H437" s="2"/>
      <c r="I437" s="2"/>
      <c r="J437" s="2">
        <v>435</v>
      </c>
      <c r="K437" s="2">
        <f>K436/Calculator!$J$6</f>
        <v>0.33041775673851387</v>
      </c>
      <c r="L437" s="2">
        <f>L436/Calculator!$J$6</f>
        <v>62.346197916352011</v>
      </c>
      <c r="M437" s="2">
        <f t="shared" si="20"/>
        <v>49565.937560943006</v>
      </c>
      <c r="N437" s="2"/>
      <c r="O437" s="2">
        <f>Q436*(Calculator!$J$6-1)</f>
        <v>3.8197729366978175</v>
      </c>
      <c r="P437" s="2">
        <f>Calculator!$K$9-O437</f>
        <v>184.86923255670655</v>
      </c>
      <c r="Q437" s="2">
        <f t="shared" si="21"/>
        <v>1313.6777010459623</v>
      </c>
    </row>
    <row r="438" spans="1:17" ht="16.5">
      <c r="A438" s="2"/>
      <c r="B438" s="2"/>
      <c r="C438" s="2"/>
      <c r="D438" s="2"/>
      <c r="E438" s="2"/>
      <c r="F438" s="2"/>
      <c r="G438" s="2"/>
      <c r="H438" s="2"/>
      <c r="I438" s="2"/>
      <c r="J438" s="2">
        <v>436</v>
      </c>
      <c r="K438" s="2">
        <f>K437/Calculator!$J$6</f>
        <v>0.32957766836361807</v>
      </c>
      <c r="L438" s="2">
        <f>L437/Calculator!$J$6</f>
        <v>62.187682476366355</v>
      </c>
      <c r="M438" s="2">
        <f t="shared" si="20"/>
        <v>49628.125243419374</v>
      </c>
      <c r="N438" s="2"/>
      <c r="O438" s="2">
        <f>Q437*(Calculator!$J$6-1)</f>
        <v>3.3485441246308367</v>
      </c>
      <c r="P438" s="2">
        <f>Calculator!$K$9-O438</f>
        <v>185.34046136877353</v>
      </c>
      <c r="Q438" s="2">
        <f t="shared" si="21"/>
        <v>1128.3372396771888</v>
      </c>
    </row>
    <row r="439" spans="1:17" ht="16.5">
      <c r="A439" s="2"/>
      <c r="B439" s="2"/>
      <c r="C439" s="2"/>
      <c r="D439" s="2"/>
      <c r="E439" s="2"/>
      <c r="F439" s="2"/>
      <c r="G439" s="2"/>
      <c r="H439" s="2"/>
      <c r="I439" s="2"/>
      <c r="J439" s="2">
        <v>437</v>
      </c>
      <c r="K439" s="2">
        <f>K438/Calculator!$J$6</f>
        <v>0.32873971591653867</v>
      </c>
      <c r="L439" s="2">
        <f>L438/Calculator!$J$6</f>
        <v>62.029570062476175</v>
      </c>
      <c r="M439" s="2">
        <f t="shared" si="20"/>
        <v>49690.154813481851</v>
      </c>
      <c r="N439" s="2"/>
      <c r="O439" s="2">
        <f>Q438*(Calculator!$J$6-1)</f>
        <v>2.8761141576163771</v>
      </c>
      <c r="P439" s="2">
        <f>Calculator!$K$9-O439</f>
        <v>185.81289133578801</v>
      </c>
      <c r="Q439" s="2">
        <f t="shared" si="21"/>
        <v>942.52434834140081</v>
      </c>
    </row>
    <row r="440" spans="1:17" ht="16.5">
      <c r="A440" s="2"/>
      <c r="B440" s="2"/>
      <c r="C440" s="2"/>
      <c r="D440" s="2"/>
      <c r="E440" s="2"/>
      <c r="F440" s="2"/>
      <c r="G440" s="2"/>
      <c r="H440" s="2"/>
      <c r="I440" s="2"/>
      <c r="J440" s="2">
        <v>438</v>
      </c>
      <c r="K440" s="2">
        <f>K439/Calculator!$J$6</f>
        <v>0.32790389396667119</v>
      </c>
      <c r="L440" s="2">
        <f>L439/Calculator!$J$6</f>
        <v>61.871859649986121</v>
      </c>
      <c r="M440" s="2">
        <f t="shared" si="20"/>
        <v>49752.026673131841</v>
      </c>
      <c r="N440" s="2"/>
      <c r="O440" s="2">
        <f>Q439*(Calculator!$J$6-1)</f>
        <v>2.4024799739290712</v>
      </c>
      <c r="P440" s="2">
        <f>Calculator!$K$9-O440</f>
        <v>186.2865255194753</v>
      </c>
      <c r="Q440" s="2">
        <f t="shared" si="21"/>
        <v>756.23782282192553</v>
      </c>
    </row>
    <row r="441" spans="1:17" ht="16.5">
      <c r="A441" s="2"/>
      <c r="B441" s="2"/>
      <c r="C441" s="2"/>
      <c r="D441" s="2"/>
      <c r="E441" s="2"/>
      <c r="F441" s="2"/>
      <c r="G441" s="2"/>
      <c r="H441" s="2"/>
      <c r="I441" s="2"/>
      <c r="J441" s="2">
        <v>439</v>
      </c>
      <c r="K441" s="2">
        <f>K440/Calculator!$J$6</f>
        <v>0.32707019709721857</v>
      </c>
      <c r="L441" s="2">
        <f>L440/Calculator!$J$6</f>
        <v>61.714550216806138</v>
      </c>
      <c r="M441" s="2">
        <f t="shared" si="20"/>
        <v>49813.741223348647</v>
      </c>
      <c r="N441" s="2"/>
      <c r="O441" s="2">
        <f>Q440*(Calculator!$J$6-1)</f>
        <v>1.9276385040392612</v>
      </c>
      <c r="P441" s="2">
        <f>Calculator!$K$9-O441</f>
        <v>186.76136698936511</v>
      </c>
      <c r="Q441" s="2">
        <f t="shared" si="21"/>
        <v>569.47645583256042</v>
      </c>
    </row>
    <row r="442" spans="1:17" ht="16.5">
      <c r="A442" s="2"/>
      <c r="B442" s="2"/>
      <c r="C442" s="2"/>
      <c r="D442" s="2"/>
      <c r="E442" s="2"/>
      <c r="F442" s="2"/>
      <c r="G442" s="2"/>
      <c r="H442" s="2"/>
      <c r="I442" s="2"/>
      <c r="J442" s="2">
        <v>440</v>
      </c>
      <c r="K442" s="2">
        <f>K441/Calculator!$J$6</f>
        <v>0.32623861990515596</v>
      </c>
      <c r="L442" s="2">
        <f>L441/Calculator!$J$6</f>
        <v>61.557640743444843</v>
      </c>
      <c r="M442" s="2">
        <f t="shared" si="20"/>
        <v>49875.298864092088</v>
      </c>
      <c r="N442" s="2"/>
      <c r="O442" s="2">
        <f>Q441*(Calculator!$J$6-1)</f>
        <v>1.4515866705931046</v>
      </c>
      <c r="P442" s="2">
        <f>Calculator!$K$9-O442</f>
        <v>187.23741882281126</v>
      </c>
      <c r="Q442" s="2">
        <f t="shared" si="21"/>
        <v>382.23903700974915</v>
      </c>
    </row>
    <row r="443" spans="1:17" ht="16.5">
      <c r="A443" s="2"/>
      <c r="B443" s="2"/>
      <c r="C443" s="2"/>
      <c r="D443" s="2"/>
      <c r="E443" s="2"/>
      <c r="F443" s="2"/>
      <c r="G443" s="2"/>
      <c r="H443" s="2"/>
      <c r="I443" s="2"/>
      <c r="J443" s="2">
        <v>441</v>
      </c>
      <c r="K443" s="2">
        <f>K442/Calculator!$J$6</f>
        <v>0.32540915700119571</v>
      </c>
      <c r="L443" s="2">
        <f>L442/Calculator!$J$6</f>
        <v>61.401130213002908</v>
      </c>
      <c r="M443" s="2">
        <f t="shared" si="20"/>
        <v>49936.699994305091</v>
      </c>
      <c r="N443" s="2"/>
      <c r="O443" s="2">
        <f>Q442*(Calculator!$J$6-1)</f>
        <v>0.97432138839263316</v>
      </c>
      <c r="P443" s="2">
        <f>Calculator!$K$9-O443</f>
        <v>187.71468410501174</v>
      </c>
      <c r="Q443" s="2">
        <f t="shared" si="21"/>
        <v>194.52435290473741</v>
      </c>
    </row>
    <row r="444" spans="1:17" ht="16.5">
      <c r="A444" s="2"/>
      <c r="B444" s="2"/>
      <c r="C444" s="2"/>
      <c r="D444" s="2"/>
      <c r="E444" s="2"/>
      <c r="F444" s="2"/>
      <c r="G444" s="2"/>
      <c r="H444" s="2"/>
      <c r="I444" s="2"/>
      <c r="J444" s="8">
        <v>442</v>
      </c>
      <c r="K444" s="8">
        <f>K443/Calculator!$J$6</f>
        <v>0.32458180300975242</v>
      </c>
      <c r="L444" s="8">
        <f>L443/Calculator!$J$6</f>
        <v>61.245017611166482</v>
      </c>
      <c r="M444" s="8">
        <f t="shared" si="20"/>
        <v>49997.945011916257</v>
      </c>
      <c r="N444" s="8">
        <v>17</v>
      </c>
      <c r="O444" s="8">
        <f>Q443*(Calculator!$J$6-1)</f>
        <v>0.49583956437575549</v>
      </c>
      <c r="P444" s="8">
        <f>Calculator!$K$9-O444</f>
        <v>188.19316592902862</v>
      </c>
      <c r="Q444" s="8">
        <f t="shared" si="21"/>
        <v>6.3311869757087891</v>
      </c>
    </row>
    <row r="445" spans="1:17" ht="16.5">
      <c r="A445" s="2"/>
      <c r="B445" s="2"/>
      <c r="C445" s="2"/>
      <c r="D445" s="2"/>
      <c r="E445" s="2"/>
      <c r="F445" s="2"/>
      <c r="G445" s="2"/>
      <c r="H445" s="2"/>
      <c r="I445" s="2"/>
      <c r="J445" s="2">
        <v>443</v>
      </c>
      <c r="K445" s="2">
        <f>K444/Calculator!$J$6</f>
        <v>0.32375655256890823</v>
      </c>
      <c r="L445" s="2">
        <f>L444/Calculator!$J$6</f>
        <v>61.089301926200598</v>
      </c>
      <c r="M445" s="2">
        <f t="shared" si="20"/>
        <v>50059.034313842458</v>
      </c>
      <c r="N445" s="2"/>
      <c r="O445" s="2">
        <f>Q444*(Calculator!$J$6-1)</f>
        <v>1.6138097596213364E-2</v>
      </c>
      <c r="P445" s="2">
        <f>Calculator!$K$9-O445</f>
        <v>188.67286739580817</v>
      </c>
      <c r="Q445" s="2">
        <f t="shared" si="21"/>
        <v>-182.34168042009938</v>
      </c>
    </row>
    <row r="446" spans="1:17" ht="16.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</row>
    <row r="447" spans="1:17" ht="16.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31" t="s">
        <v>8</v>
      </c>
      <c r="O447" s="31"/>
      <c r="P447" s="3">
        <f>(Calculator!E3-M444)/K445</f>
        <v>6.3473250732280322</v>
      </c>
      <c r="Q447" s="1"/>
    </row>
    <row r="448" spans="1:17" ht="16.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31" t="s">
        <v>9</v>
      </c>
      <c r="O448" s="31"/>
      <c r="P448" s="3">
        <f>J444*Calculator!K9+P447</f>
        <v>83406.887753157978</v>
      </c>
      <c r="Q448" s="1"/>
    </row>
  </sheetData>
  <mergeCells count="3">
    <mergeCell ref="N448:O448"/>
    <mergeCell ref="A1:Q1"/>
    <mergeCell ref="N447:O447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Calculator</vt:lpstr>
      <vt:lpstr>Calculation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Summer</cp:lastModifiedBy>
  <dcterms:created xsi:type="dcterms:W3CDTF">2019-09-07T00:22:16Z</dcterms:created>
  <dcterms:modified xsi:type="dcterms:W3CDTF">2019-09-07T15:36:40Z</dcterms:modified>
</cp:coreProperties>
</file>