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rno/Python/EEG-Dash-Data/docs/"/>
    </mc:Choice>
  </mc:AlternateContent>
  <xr:revisionPtr revIDLastSave="0" documentId="13_ncr:1_{6B65A710-CEFC-7A40-9314-128F4D7BD6FA}" xr6:coauthVersionLast="47" xr6:coauthVersionMax="47" xr10:uidLastSave="{00000000-0000-0000-0000-000000000000}"/>
  <bookViews>
    <workbookView xWindow="4700" yWindow="1780" windowWidth="29740" windowHeight="24920" xr2:uid="{00000000-000D-0000-FFFF-FFFF00000000}"/>
  </bookViews>
  <sheets>
    <sheet name="Sheet2" sheetId="6" r:id="rId1"/>
    <sheet name="Sheet1" sheetId="1" r:id="rId2"/>
    <sheet name="Sheet3" sheetId="5" r:id="rId3"/>
    <sheet name="Sheet5" sheetId="8" r:id="rId4"/>
  </sheets>
  <definedNames>
    <definedName name="_xlnm._FilterDatabase" localSheetId="1" hidden="1">Sheet1!$A$1:$H$939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8" l="1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H38" i="8"/>
  <c r="E38" i="8"/>
  <c r="D38" i="8"/>
  <c r="E37" i="8"/>
  <c r="D37" i="8"/>
  <c r="H36" i="8"/>
  <c r="F36" i="8"/>
  <c r="E36" i="8"/>
  <c r="D36" i="8"/>
  <c r="C36" i="8"/>
  <c r="B36" i="8"/>
  <c r="I35" i="8"/>
  <c r="H35" i="8"/>
  <c r="F35" i="8"/>
  <c r="E35" i="8"/>
  <c r="D35" i="8"/>
  <c r="C35" i="8"/>
  <c r="B35" i="8"/>
  <c r="I34" i="8"/>
  <c r="H34" i="8"/>
  <c r="F34" i="8"/>
  <c r="E34" i="8"/>
  <c r="D34" i="8"/>
  <c r="C34" i="8"/>
  <c r="B34" i="8"/>
  <c r="I33" i="8"/>
  <c r="H33" i="8"/>
  <c r="F33" i="8"/>
  <c r="D33" i="8"/>
  <c r="C33" i="8"/>
  <c r="B33" i="8"/>
  <c r="I32" i="8"/>
  <c r="H32" i="8"/>
  <c r="F32" i="8"/>
  <c r="D32" i="8"/>
  <c r="C32" i="8"/>
  <c r="B32" i="8"/>
  <c r="I31" i="8"/>
  <c r="H31" i="8"/>
  <c r="F31" i="8"/>
  <c r="D31" i="8"/>
  <c r="C31" i="8"/>
  <c r="B31" i="8"/>
  <c r="I30" i="8"/>
  <c r="H30" i="8"/>
  <c r="F30" i="8"/>
  <c r="D30" i="8"/>
  <c r="C30" i="8"/>
  <c r="B30" i="8"/>
  <c r="I29" i="8"/>
  <c r="H29" i="8"/>
  <c r="F29" i="8"/>
  <c r="D29" i="8"/>
  <c r="C29" i="8"/>
  <c r="B29" i="8"/>
  <c r="I28" i="8"/>
  <c r="H28" i="8"/>
  <c r="F28" i="8"/>
  <c r="D28" i="8"/>
  <c r="C28" i="8"/>
  <c r="B28" i="8"/>
  <c r="I27" i="8"/>
  <c r="H27" i="8"/>
  <c r="F27" i="8"/>
  <c r="D27" i="8"/>
  <c r="C27" i="8"/>
  <c r="B27" i="8"/>
  <c r="I26" i="8"/>
  <c r="H26" i="8"/>
  <c r="F26" i="8"/>
  <c r="D26" i="8"/>
  <c r="C26" i="8"/>
  <c r="B26" i="8"/>
  <c r="I25" i="8"/>
  <c r="H25" i="8"/>
  <c r="F25" i="8"/>
  <c r="D25" i="8"/>
  <c r="C25" i="8"/>
  <c r="B25" i="8"/>
  <c r="I24" i="8"/>
  <c r="H24" i="8"/>
  <c r="F24" i="8"/>
  <c r="D24" i="8"/>
  <c r="C24" i="8"/>
  <c r="B24" i="8"/>
  <c r="I23" i="8"/>
  <c r="H23" i="8"/>
  <c r="G23" i="8"/>
  <c r="F23" i="8"/>
  <c r="D23" i="8"/>
  <c r="C23" i="8"/>
  <c r="B23" i="8"/>
  <c r="I22" i="8"/>
  <c r="H22" i="8"/>
  <c r="F22" i="8"/>
  <c r="E22" i="8"/>
  <c r="D22" i="8"/>
  <c r="C22" i="8"/>
  <c r="B22" i="8"/>
  <c r="I21" i="8"/>
  <c r="H21" i="8"/>
  <c r="F21" i="8"/>
  <c r="E21" i="8"/>
  <c r="D21" i="8"/>
  <c r="C21" i="8"/>
  <c r="B21" i="8"/>
  <c r="I20" i="8"/>
  <c r="H20" i="8"/>
  <c r="G20" i="8"/>
  <c r="F20" i="8"/>
  <c r="D20" i="8"/>
  <c r="C20" i="8"/>
  <c r="B20" i="8"/>
  <c r="I19" i="8"/>
  <c r="H19" i="8"/>
  <c r="G19" i="8"/>
  <c r="F19" i="8"/>
  <c r="E19" i="8"/>
  <c r="D19" i="8"/>
  <c r="C19" i="8"/>
  <c r="B19" i="8"/>
  <c r="I18" i="8"/>
  <c r="H18" i="8"/>
  <c r="G18" i="8"/>
  <c r="F18" i="8"/>
  <c r="D18" i="8"/>
  <c r="C18" i="8"/>
  <c r="B18" i="8"/>
  <c r="I17" i="8"/>
  <c r="H17" i="8"/>
  <c r="G17" i="8"/>
  <c r="F17" i="8"/>
  <c r="E17" i="8"/>
  <c r="D17" i="8"/>
  <c r="C17" i="8"/>
  <c r="B17" i="8"/>
  <c r="I16" i="8"/>
  <c r="H16" i="8"/>
  <c r="G16" i="8"/>
  <c r="F16" i="8"/>
  <c r="E16" i="8"/>
  <c r="D16" i="8"/>
  <c r="C16" i="8"/>
  <c r="B16" i="8"/>
  <c r="I15" i="8"/>
  <c r="H15" i="8"/>
  <c r="G15" i="8"/>
  <c r="F15" i="8"/>
  <c r="E15" i="8"/>
  <c r="D15" i="8"/>
  <c r="C15" i="8"/>
  <c r="B15" i="8"/>
  <c r="I14" i="8"/>
  <c r="H14" i="8"/>
  <c r="G14" i="8"/>
  <c r="F14" i="8"/>
  <c r="E14" i="8"/>
  <c r="D14" i="8"/>
  <c r="C14" i="8"/>
  <c r="B14" i="8"/>
  <c r="I13" i="8"/>
  <c r="H13" i="8"/>
  <c r="G13" i="8"/>
  <c r="F13" i="8"/>
  <c r="E13" i="8"/>
  <c r="D13" i="8"/>
  <c r="C13" i="8"/>
  <c r="B13" i="8"/>
  <c r="I12" i="8"/>
  <c r="H12" i="8"/>
  <c r="G12" i="8"/>
  <c r="F12" i="8"/>
  <c r="E12" i="8"/>
  <c r="D12" i="8"/>
  <c r="C12" i="8"/>
  <c r="B12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I9" i="8"/>
  <c r="H9" i="8"/>
  <c r="G9" i="8"/>
  <c r="F9" i="8"/>
  <c r="E9" i="8"/>
  <c r="D9" i="8"/>
  <c r="C9" i="8"/>
  <c r="B9" i="8"/>
  <c r="I8" i="8"/>
  <c r="H8" i="8"/>
  <c r="G8" i="8"/>
  <c r="F8" i="8"/>
  <c r="E8" i="8"/>
  <c r="D8" i="8"/>
  <c r="C8" i="8"/>
  <c r="B8" i="8"/>
  <c r="I7" i="8"/>
  <c r="H7" i="8"/>
  <c r="G7" i="8"/>
  <c r="F7" i="8"/>
  <c r="D7" i="8"/>
  <c r="C7" i="8"/>
  <c r="B7" i="8"/>
  <c r="I6" i="8"/>
  <c r="H6" i="8"/>
  <c r="G6" i="8"/>
  <c r="F6" i="8"/>
  <c r="E6" i="8"/>
  <c r="D6" i="8"/>
  <c r="C6" i="8"/>
  <c r="B6" i="8"/>
  <c r="I5" i="8"/>
  <c r="H5" i="8"/>
  <c r="G5" i="8"/>
  <c r="F5" i="8"/>
  <c r="E5" i="8"/>
  <c r="D5" i="8"/>
  <c r="C5" i="8"/>
  <c r="B5" i="8"/>
  <c r="I4" i="8"/>
  <c r="H4" i="8"/>
  <c r="G4" i="8"/>
  <c r="F4" i="8"/>
  <c r="E4" i="8"/>
  <c r="D4" i="8"/>
  <c r="C4" i="8"/>
  <c r="B4" i="8"/>
  <c r="I3" i="8"/>
  <c r="H3" i="8"/>
  <c r="G3" i="8"/>
  <c r="F3" i="8"/>
  <c r="E3" i="8"/>
  <c r="D3" i="8"/>
  <c r="C3" i="8"/>
  <c r="B3" i="8"/>
  <c r="I2" i="8"/>
  <c r="H2" i="8"/>
  <c r="G2" i="8"/>
  <c r="F2" i="8"/>
  <c r="E2" i="8"/>
  <c r="D2" i="8"/>
  <c r="C2" i="8"/>
  <c r="B2" i="8"/>
  <c r="E245" i="6"/>
  <c r="E243" i="6"/>
  <c r="D243" i="6"/>
  <c r="D240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H222" i="6"/>
  <c r="E222" i="6"/>
  <c r="D222" i="6"/>
  <c r="D231" i="6"/>
  <c r="D232" i="6"/>
  <c r="D233" i="6"/>
  <c r="E137" i="6"/>
  <c r="E133" i="6"/>
  <c r="D253" i="6"/>
  <c r="D252" i="6"/>
  <c r="D251" i="6"/>
  <c r="D250" i="6"/>
  <c r="D249" i="6"/>
  <c r="D248" i="6"/>
  <c r="D247" i="6"/>
  <c r="D246" i="6"/>
  <c r="D244" i="6"/>
  <c r="D242" i="6"/>
  <c r="D241" i="6"/>
  <c r="D239" i="6"/>
  <c r="D238" i="6"/>
  <c r="D237" i="6"/>
  <c r="D236" i="6"/>
  <c r="D235" i="6"/>
  <c r="D234" i="6"/>
  <c r="I206" i="6"/>
  <c r="H206" i="6"/>
  <c r="G206" i="6"/>
  <c r="F206" i="6"/>
  <c r="E206" i="6"/>
  <c r="D206" i="6"/>
  <c r="C206" i="6"/>
  <c r="B206" i="6"/>
  <c r="I205" i="6"/>
  <c r="H205" i="6"/>
  <c r="G205" i="6"/>
  <c r="F205" i="6"/>
  <c r="E205" i="6"/>
  <c r="D205" i="6"/>
  <c r="C205" i="6"/>
  <c r="B205" i="6"/>
  <c r="I204" i="6"/>
  <c r="H204" i="6"/>
  <c r="G204" i="6"/>
  <c r="F204" i="6"/>
  <c r="E204" i="6"/>
  <c r="D204" i="6"/>
  <c r="C204" i="6"/>
  <c r="B204" i="6"/>
  <c r="I203" i="6"/>
  <c r="H203" i="6"/>
  <c r="G203" i="6"/>
  <c r="F203" i="6"/>
  <c r="E203" i="6"/>
  <c r="D203" i="6"/>
  <c r="C203" i="6"/>
  <c r="B203" i="6"/>
  <c r="I202" i="6"/>
  <c r="H202" i="6"/>
  <c r="G202" i="6"/>
  <c r="F202" i="6"/>
  <c r="E202" i="6"/>
  <c r="D202" i="6"/>
  <c r="C202" i="6"/>
  <c r="B202" i="6"/>
  <c r="I201" i="6"/>
  <c r="H201" i="6"/>
  <c r="G201" i="6"/>
  <c r="F201" i="6"/>
  <c r="E201" i="6"/>
  <c r="D201" i="6"/>
  <c r="C201" i="6"/>
  <c r="B201" i="6"/>
  <c r="I200" i="6"/>
  <c r="H200" i="6"/>
  <c r="G200" i="6"/>
  <c r="F200" i="6"/>
  <c r="E200" i="6"/>
  <c r="D200" i="6"/>
  <c r="C200" i="6"/>
  <c r="B200" i="6"/>
  <c r="I199" i="6"/>
  <c r="H199" i="6"/>
  <c r="G199" i="6"/>
  <c r="F199" i="6"/>
  <c r="E199" i="6"/>
  <c r="D199" i="6"/>
  <c r="C199" i="6"/>
  <c r="B199" i="6"/>
  <c r="I198" i="6"/>
  <c r="H198" i="6"/>
  <c r="G198" i="6"/>
  <c r="F198" i="6"/>
  <c r="E198" i="6"/>
  <c r="D198" i="6"/>
  <c r="C198" i="6"/>
  <c r="B198" i="6"/>
  <c r="I197" i="6"/>
  <c r="H197" i="6"/>
  <c r="G197" i="6"/>
  <c r="F197" i="6"/>
  <c r="E197" i="6"/>
  <c r="D197" i="6"/>
  <c r="C197" i="6"/>
  <c r="B197" i="6"/>
  <c r="I196" i="6"/>
  <c r="H196" i="6"/>
  <c r="G196" i="6"/>
  <c r="F196" i="6"/>
  <c r="E196" i="6"/>
  <c r="D196" i="6"/>
  <c r="C196" i="6"/>
  <c r="B196" i="6"/>
  <c r="I195" i="6"/>
  <c r="H195" i="6"/>
  <c r="G195" i="6"/>
  <c r="F195" i="6"/>
  <c r="E195" i="6"/>
  <c r="D195" i="6"/>
  <c r="C195" i="6"/>
  <c r="B195" i="6"/>
  <c r="I194" i="6"/>
  <c r="H194" i="6"/>
  <c r="G194" i="6"/>
  <c r="F194" i="6"/>
  <c r="E194" i="6"/>
  <c r="D194" i="6"/>
  <c r="C194" i="6"/>
  <c r="B194" i="6"/>
  <c r="I193" i="6"/>
  <c r="H193" i="6"/>
  <c r="G193" i="6"/>
  <c r="F193" i="6"/>
  <c r="E193" i="6"/>
  <c r="D193" i="6"/>
  <c r="C193" i="6"/>
  <c r="B193" i="6"/>
  <c r="I192" i="6"/>
  <c r="H192" i="6"/>
  <c r="G192" i="6"/>
  <c r="F192" i="6"/>
  <c r="E192" i="6"/>
  <c r="D192" i="6"/>
  <c r="C192" i="6"/>
  <c r="B192" i="6"/>
  <c r="I191" i="6"/>
  <c r="H191" i="6"/>
  <c r="G191" i="6"/>
  <c r="F191" i="6"/>
  <c r="E191" i="6"/>
  <c r="D191" i="6"/>
  <c r="C191" i="6"/>
  <c r="B191" i="6"/>
  <c r="I190" i="6"/>
  <c r="H190" i="6"/>
  <c r="G190" i="6"/>
  <c r="F190" i="6"/>
  <c r="E190" i="6"/>
  <c r="D190" i="6"/>
  <c r="C190" i="6"/>
  <c r="B190" i="6"/>
  <c r="I189" i="6"/>
  <c r="H189" i="6"/>
  <c r="G189" i="6"/>
  <c r="F189" i="6"/>
  <c r="E189" i="6"/>
  <c r="D189" i="6"/>
  <c r="C189" i="6"/>
  <c r="B189" i="6"/>
  <c r="I188" i="6"/>
  <c r="H188" i="6"/>
  <c r="G188" i="6"/>
  <c r="F188" i="6"/>
  <c r="E188" i="6"/>
  <c r="D188" i="6"/>
  <c r="C188" i="6"/>
  <c r="B188" i="6"/>
  <c r="I187" i="6"/>
  <c r="H187" i="6"/>
  <c r="G187" i="6"/>
  <c r="F187" i="6"/>
  <c r="E187" i="6"/>
  <c r="D187" i="6"/>
  <c r="C187" i="6"/>
  <c r="B187" i="6"/>
  <c r="I186" i="6"/>
  <c r="H186" i="6"/>
  <c r="G186" i="6"/>
  <c r="F186" i="6"/>
  <c r="E186" i="6"/>
  <c r="D186" i="6"/>
  <c r="C186" i="6"/>
  <c r="B186" i="6"/>
  <c r="I185" i="6"/>
  <c r="H185" i="6"/>
  <c r="G185" i="6"/>
  <c r="F185" i="6"/>
  <c r="E185" i="6"/>
  <c r="D185" i="6"/>
  <c r="C185" i="6"/>
  <c r="B185" i="6"/>
  <c r="I184" i="6"/>
  <c r="H184" i="6"/>
  <c r="G184" i="6"/>
  <c r="F184" i="6"/>
  <c r="E184" i="6"/>
  <c r="D184" i="6"/>
  <c r="C184" i="6"/>
  <c r="B184" i="6"/>
  <c r="I183" i="6"/>
  <c r="H183" i="6"/>
  <c r="G183" i="6"/>
  <c r="F183" i="6"/>
  <c r="E183" i="6"/>
  <c r="D183" i="6"/>
  <c r="C183" i="6"/>
  <c r="B183" i="6"/>
  <c r="I182" i="6"/>
  <c r="H182" i="6"/>
  <c r="G182" i="6"/>
  <c r="F182" i="6"/>
  <c r="E182" i="6"/>
  <c r="D182" i="6"/>
  <c r="C182" i="6"/>
  <c r="B182" i="6"/>
  <c r="I181" i="6"/>
  <c r="H181" i="6"/>
  <c r="G181" i="6"/>
  <c r="F181" i="6"/>
  <c r="E181" i="6"/>
  <c r="D181" i="6"/>
  <c r="C181" i="6"/>
  <c r="B181" i="6"/>
  <c r="I180" i="6"/>
  <c r="H180" i="6"/>
  <c r="G180" i="6"/>
  <c r="F180" i="6"/>
  <c r="E180" i="6"/>
  <c r="D180" i="6"/>
  <c r="C180" i="6"/>
  <c r="B180" i="6"/>
  <c r="I179" i="6"/>
  <c r="H179" i="6"/>
  <c r="G179" i="6"/>
  <c r="F179" i="6"/>
  <c r="E179" i="6"/>
  <c r="D179" i="6"/>
  <c r="C179" i="6"/>
  <c r="B179" i="6"/>
  <c r="I178" i="6"/>
  <c r="H178" i="6"/>
  <c r="G178" i="6"/>
  <c r="F178" i="6"/>
  <c r="E178" i="6"/>
  <c r="D178" i="6"/>
  <c r="C178" i="6"/>
  <c r="B178" i="6"/>
  <c r="I177" i="6"/>
  <c r="H177" i="6"/>
  <c r="G177" i="6"/>
  <c r="F177" i="6"/>
  <c r="D177" i="6"/>
  <c r="C177" i="6"/>
  <c r="B177" i="6"/>
  <c r="I176" i="6"/>
  <c r="H176" i="6"/>
  <c r="G176" i="6"/>
  <c r="F176" i="6"/>
  <c r="D176" i="6"/>
  <c r="C176" i="6"/>
  <c r="B176" i="6"/>
  <c r="I175" i="6"/>
  <c r="H175" i="6"/>
  <c r="G175" i="6"/>
  <c r="F175" i="6"/>
  <c r="D175" i="6"/>
  <c r="C175" i="6"/>
  <c r="B175" i="6"/>
  <c r="I174" i="6"/>
  <c r="H174" i="6"/>
  <c r="G174" i="6"/>
  <c r="F174" i="6"/>
  <c r="D174" i="6"/>
  <c r="C174" i="6"/>
  <c r="B174" i="6"/>
  <c r="I173" i="6"/>
  <c r="H173" i="6"/>
  <c r="G173" i="6"/>
  <c r="F173" i="6"/>
  <c r="D173" i="6"/>
  <c r="C173" i="6"/>
  <c r="B173" i="6"/>
  <c r="I172" i="6"/>
  <c r="H172" i="6"/>
  <c r="G172" i="6"/>
  <c r="F172" i="6"/>
  <c r="D172" i="6"/>
  <c r="C172" i="6"/>
  <c r="B172" i="6"/>
  <c r="I171" i="6"/>
  <c r="H171" i="6"/>
  <c r="G171" i="6"/>
  <c r="F171" i="6"/>
  <c r="D171" i="6"/>
  <c r="C171" i="6"/>
  <c r="B171" i="6"/>
  <c r="I170" i="6"/>
  <c r="H170" i="6"/>
  <c r="G170" i="6"/>
  <c r="F170" i="6"/>
  <c r="D170" i="6"/>
  <c r="C170" i="6"/>
  <c r="B170" i="6"/>
  <c r="I169" i="6"/>
  <c r="H169" i="6"/>
  <c r="G169" i="6"/>
  <c r="F169" i="6"/>
  <c r="D169" i="6"/>
  <c r="C169" i="6"/>
  <c r="B169" i="6"/>
  <c r="I168" i="6"/>
  <c r="H168" i="6"/>
  <c r="G168" i="6"/>
  <c r="F168" i="6"/>
  <c r="D168" i="6"/>
  <c r="C168" i="6"/>
  <c r="B168" i="6"/>
  <c r="I167" i="6"/>
  <c r="H167" i="6"/>
  <c r="G167" i="6"/>
  <c r="F167" i="6"/>
  <c r="D167" i="6"/>
  <c r="C167" i="6"/>
  <c r="B167" i="6"/>
  <c r="I166" i="6"/>
  <c r="H166" i="6"/>
  <c r="G166" i="6"/>
  <c r="F166" i="6"/>
  <c r="E166" i="6"/>
  <c r="D166" i="6"/>
  <c r="C166" i="6"/>
  <c r="B166" i="6"/>
  <c r="I165" i="6"/>
  <c r="H165" i="6"/>
  <c r="G165" i="6"/>
  <c r="F165" i="6"/>
  <c r="E165" i="6"/>
  <c r="D165" i="6"/>
  <c r="C165" i="6"/>
  <c r="B165" i="6"/>
  <c r="I164" i="6"/>
  <c r="H164" i="6"/>
  <c r="G164" i="6"/>
  <c r="F164" i="6"/>
  <c r="E164" i="6"/>
  <c r="D164" i="6"/>
  <c r="C164" i="6"/>
  <c r="B164" i="6"/>
  <c r="I163" i="6"/>
  <c r="H163" i="6"/>
  <c r="G163" i="6"/>
  <c r="F163" i="6"/>
  <c r="E163" i="6"/>
  <c r="D163" i="6"/>
  <c r="C163" i="6"/>
  <c r="B163" i="6"/>
  <c r="I162" i="6"/>
  <c r="H162" i="6"/>
  <c r="G162" i="6"/>
  <c r="F162" i="6"/>
  <c r="E162" i="6"/>
  <c r="D162" i="6"/>
  <c r="C162" i="6"/>
  <c r="B162" i="6"/>
  <c r="I161" i="6"/>
  <c r="H161" i="6"/>
  <c r="G161" i="6"/>
  <c r="F161" i="6"/>
  <c r="E161" i="6"/>
  <c r="D161" i="6"/>
  <c r="C161" i="6"/>
  <c r="B161" i="6"/>
  <c r="I160" i="6"/>
  <c r="H160" i="6"/>
  <c r="G160" i="6"/>
  <c r="F160" i="6"/>
  <c r="E160" i="6"/>
  <c r="D160" i="6"/>
  <c r="C160" i="6"/>
  <c r="B160" i="6"/>
  <c r="I159" i="6"/>
  <c r="H159" i="6"/>
  <c r="G159" i="6"/>
  <c r="F159" i="6"/>
  <c r="E159" i="6"/>
  <c r="D159" i="6"/>
  <c r="C159" i="6"/>
  <c r="B159" i="6"/>
  <c r="I158" i="6"/>
  <c r="H158" i="6"/>
  <c r="G158" i="6"/>
  <c r="F158" i="6"/>
  <c r="E158" i="6"/>
  <c r="D158" i="6"/>
  <c r="C158" i="6"/>
  <c r="B158" i="6"/>
  <c r="I157" i="6"/>
  <c r="H157" i="6"/>
  <c r="G157" i="6"/>
  <c r="F157" i="6"/>
  <c r="E157" i="6"/>
  <c r="D157" i="6"/>
  <c r="C157" i="6"/>
  <c r="B157" i="6"/>
  <c r="I156" i="6"/>
  <c r="H156" i="6"/>
  <c r="G156" i="6"/>
  <c r="F156" i="6"/>
  <c r="E156" i="6"/>
  <c r="D156" i="6"/>
  <c r="C156" i="6"/>
  <c r="B156" i="6"/>
  <c r="I155" i="6"/>
  <c r="H155" i="6"/>
  <c r="G155" i="6"/>
  <c r="F155" i="6"/>
  <c r="D155" i="6"/>
  <c r="C155" i="6"/>
  <c r="B155" i="6"/>
  <c r="I154" i="6"/>
  <c r="H154" i="6"/>
  <c r="G154" i="6"/>
  <c r="F154" i="6"/>
  <c r="E154" i="6"/>
  <c r="D154" i="6"/>
  <c r="C154" i="6"/>
  <c r="B154" i="6"/>
  <c r="I153" i="6"/>
  <c r="H153" i="6"/>
  <c r="G153" i="6"/>
  <c r="F153" i="6"/>
  <c r="D153" i="6"/>
  <c r="C153" i="6"/>
  <c r="B153" i="6"/>
  <c r="I152" i="6"/>
  <c r="H152" i="6"/>
  <c r="G152" i="6"/>
  <c r="F152" i="6"/>
  <c r="E152" i="6"/>
  <c r="D152" i="6"/>
  <c r="C152" i="6"/>
  <c r="B152" i="6"/>
  <c r="I151" i="6"/>
  <c r="H151" i="6"/>
  <c r="G151" i="6"/>
  <c r="F151" i="6"/>
  <c r="E151" i="6"/>
  <c r="D151" i="6"/>
  <c r="C151" i="6"/>
  <c r="B151" i="6"/>
  <c r="I150" i="6"/>
  <c r="H150" i="6"/>
  <c r="G150" i="6"/>
  <c r="F150" i="6"/>
  <c r="D150" i="6"/>
  <c r="C150" i="6"/>
  <c r="B150" i="6"/>
  <c r="I149" i="6"/>
  <c r="H149" i="6"/>
  <c r="G149" i="6"/>
  <c r="F149" i="6"/>
  <c r="E149" i="6"/>
  <c r="D149" i="6"/>
  <c r="C149" i="6"/>
  <c r="B149" i="6"/>
  <c r="I148" i="6"/>
  <c r="H148" i="6"/>
  <c r="G148" i="6"/>
  <c r="F148" i="6"/>
  <c r="E148" i="6"/>
  <c r="D148" i="6"/>
  <c r="C148" i="6"/>
  <c r="B148" i="6"/>
  <c r="I147" i="6"/>
  <c r="H147" i="6"/>
  <c r="G147" i="6"/>
  <c r="F147" i="6"/>
  <c r="E147" i="6"/>
  <c r="D147" i="6"/>
  <c r="C147" i="6"/>
  <c r="B147" i="6"/>
  <c r="I146" i="6"/>
  <c r="H146" i="6"/>
  <c r="G146" i="6"/>
  <c r="F146" i="6"/>
  <c r="E146" i="6"/>
  <c r="D146" i="6"/>
  <c r="C146" i="6"/>
  <c r="B146" i="6"/>
  <c r="I145" i="6"/>
  <c r="H145" i="6"/>
  <c r="G145" i="6"/>
  <c r="F145" i="6"/>
  <c r="E145" i="6"/>
  <c r="D145" i="6"/>
  <c r="C145" i="6"/>
  <c r="B145" i="6"/>
  <c r="I144" i="6"/>
  <c r="H144" i="6"/>
  <c r="G144" i="6"/>
  <c r="F144" i="6"/>
  <c r="E144" i="6"/>
  <c r="D144" i="6"/>
  <c r="C144" i="6"/>
  <c r="B144" i="6"/>
  <c r="I143" i="6"/>
  <c r="H143" i="6"/>
  <c r="G143" i="6"/>
  <c r="F143" i="6"/>
  <c r="E143" i="6"/>
  <c r="D143" i="6"/>
  <c r="C143" i="6"/>
  <c r="B143" i="6"/>
  <c r="I142" i="6"/>
  <c r="H142" i="6"/>
  <c r="G142" i="6"/>
  <c r="F142" i="6"/>
  <c r="E142" i="6"/>
  <c r="D142" i="6"/>
  <c r="C142" i="6"/>
  <c r="B142" i="6"/>
  <c r="I141" i="6"/>
  <c r="H141" i="6"/>
  <c r="G141" i="6"/>
  <c r="F141" i="6"/>
  <c r="E141" i="6"/>
  <c r="D141" i="6"/>
  <c r="C141" i="6"/>
  <c r="B141" i="6"/>
  <c r="I140" i="6"/>
  <c r="H140" i="6"/>
  <c r="G140" i="6"/>
  <c r="F140" i="6"/>
  <c r="E140" i="6"/>
  <c r="D140" i="6"/>
  <c r="C140" i="6"/>
  <c r="B140" i="6"/>
  <c r="I139" i="6"/>
  <c r="H139" i="6"/>
  <c r="G139" i="6"/>
  <c r="F139" i="6"/>
  <c r="E139" i="6"/>
  <c r="D139" i="6"/>
  <c r="C139" i="6"/>
  <c r="B139" i="6"/>
  <c r="I138" i="6"/>
  <c r="H138" i="6"/>
  <c r="G138" i="6"/>
  <c r="F138" i="6"/>
  <c r="E138" i="6"/>
  <c r="D138" i="6"/>
  <c r="C138" i="6"/>
  <c r="B138" i="6"/>
  <c r="I137" i="6"/>
  <c r="H137" i="6"/>
  <c r="G137" i="6"/>
  <c r="F137" i="6"/>
  <c r="D137" i="6"/>
  <c r="C137" i="6"/>
  <c r="B137" i="6"/>
  <c r="I136" i="6"/>
  <c r="H136" i="6"/>
  <c r="G136" i="6"/>
  <c r="F136" i="6"/>
  <c r="D136" i="6"/>
  <c r="C136" i="6"/>
  <c r="B136" i="6"/>
  <c r="I135" i="6"/>
  <c r="H135" i="6"/>
  <c r="G135" i="6"/>
  <c r="F135" i="6"/>
  <c r="E135" i="6"/>
  <c r="D135" i="6"/>
  <c r="C135" i="6"/>
  <c r="B135" i="6"/>
  <c r="I134" i="6"/>
  <c r="H134" i="6"/>
  <c r="G134" i="6"/>
  <c r="F134" i="6"/>
  <c r="E134" i="6"/>
  <c r="D134" i="6"/>
  <c r="C134" i="6"/>
  <c r="B134" i="6"/>
  <c r="I133" i="6"/>
  <c r="H133" i="6"/>
  <c r="G133" i="6"/>
  <c r="F133" i="6"/>
  <c r="D133" i="6"/>
  <c r="C133" i="6"/>
  <c r="B133" i="6"/>
  <c r="I132" i="6"/>
  <c r="H132" i="6"/>
  <c r="G132" i="6"/>
  <c r="F132" i="6"/>
  <c r="D132" i="6"/>
  <c r="C132" i="6"/>
  <c r="B132" i="6"/>
  <c r="I131" i="6"/>
  <c r="H131" i="6"/>
  <c r="G131" i="6"/>
  <c r="F131" i="6"/>
  <c r="D131" i="6"/>
  <c r="C131" i="6"/>
  <c r="B131" i="6"/>
  <c r="I130" i="6"/>
  <c r="H130" i="6"/>
  <c r="G130" i="6"/>
  <c r="F130" i="6"/>
  <c r="D130" i="6"/>
  <c r="C130" i="6"/>
  <c r="B130" i="6"/>
  <c r="I129" i="6"/>
  <c r="H129" i="6"/>
  <c r="G129" i="6"/>
  <c r="F129" i="6"/>
  <c r="E129" i="6"/>
  <c r="D129" i="6"/>
  <c r="C129" i="6"/>
  <c r="B129" i="6"/>
  <c r="I128" i="6"/>
  <c r="H128" i="6"/>
  <c r="G128" i="6"/>
  <c r="F128" i="6"/>
  <c r="E128" i="6"/>
  <c r="D128" i="6"/>
  <c r="C128" i="6"/>
  <c r="B128" i="6"/>
  <c r="I127" i="6"/>
  <c r="H127" i="6"/>
  <c r="G127" i="6"/>
  <c r="F127" i="6"/>
  <c r="E127" i="6"/>
  <c r="D127" i="6"/>
  <c r="C127" i="6"/>
  <c r="B127" i="6"/>
  <c r="I126" i="6"/>
  <c r="H126" i="6"/>
  <c r="G126" i="6"/>
  <c r="F126" i="6"/>
  <c r="E126" i="6"/>
  <c r="D126" i="6"/>
  <c r="C126" i="6"/>
  <c r="B126" i="6"/>
  <c r="I125" i="6"/>
  <c r="H125" i="6"/>
  <c r="G125" i="6"/>
  <c r="F125" i="6"/>
  <c r="E125" i="6"/>
  <c r="D125" i="6"/>
  <c r="C125" i="6"/>
  <c r="B125" i="6"/>
  <c r="I124" i="6"/>
  <c r="H124" i="6"/>
  <c r="G124" i="6"/>
  <c r="F124" i="6"/>
  <c r="E124" i="6"/>
  <c r="D124" i="6"/>
  <c r="C124" i="6"/>
  <c r="B124" i="6"/>
  <c r="I123" i="6"/>
  <c r="H123" i="6"/>
  <c r="G123" i="6"/>
  <c r="F123" i="6"/>
  <c r="E123" i="6"/>
  <c r="D123" i="6"/>
  <c r="C123" i="6"/>
  <c r="B123" i="6"/>
  <c r="I122" i="6"/>
  <c r="H122" i="6"/>
  <c r="G122" i="6"/>
  <c r="F122" i="6"/>
  <c r="E122" i="6"/>
  <c r="D122" i="6"/>
  <c r="C122" i="6"/>
  <c r="B122" i="6"/>
  <c r="I121" i="6"/>
  <c r="H121" i="6"/>
  <c r="G121" i="6"/>
  <c r="F121" i="6"/>
  <c r="E121" i="6"/>
  <c r="D121" i="6"/>
  <c r="C121" i="6"/>
  <c r="B121" i="6"/>
  <c r="I120" i="6"/>
  <c r="H120" i="6"/>
  <c r="G120" i="6"/>
  <c r="F120" i="6"/>
  <c r="E120" i="6"/>
  <c r="D120" i="6"/>
  <c r="C120" i="6"/>
  <c r="B120" i="6"/>
  <c r="I119" i="6"/>
  <c r="H119" i="6"/>
  <c r="G119" i="6"/>
  <c r="F119" i="6"/>
  <c r="E119" i="6"/>
  <c r="D119" i="6"/>
  <c r="C119" i="6"/>
  <c r="B119" i="6"/>
  <c r="I118" i="6"/>
  <c r="H118" i="6"/>
  <c r="G118" i="6"/>
  <c r="F118" i="6"/>
  <c r="E118" i="6"/>
  <c r="D118" i="6"/>
  <c r="C118" i="6"/>
  <c r="B118" i="6"/>
  <c r="I117" i="6"/>
  <c r="H117" i="6"/>
  <c r="G117" i="6"/>
  <c r="F117" i="6"/>
  <c r="E117" i="6"/>
  <c r="D117" i="6"/>
  <c r="C117" i="6"/>
  <c r="B117" i="6"/>
  <c r="I116" i="6"/>
  <c r="H116" i="6"/>
  <c r="G116" i="6"/>
  <c r="F116" i="6"/>
  <c r="E116" i="6"/>
  <c r="D116" i="6"/>
  <c r="C116" i="6"/>
  <c r="B116" i="6"/>
  <c r="I115" i="6"/>
  <c r="H115" i="6"/>
  <c r="G115" i="6"/>
  <c r="F115" i="6"/>
  <c r="E115" i="6"/>
  <c r="D115" i="6"/>
  <c r="C115" i="6"/>
  <c r="B115" i="6"/>
  <c r="I114" i="6"/>
  <c r="H114" i="6"/>
  <c r="G114" i="6"/>
  <c r="F114" i="6"/>
  <c r="E114" i="6"/>
  <c r="D114" i="6"/>
  <c r="C114" i="6"/>
  <c r="B114" i="6"/>
  <c r="I113" i="6"/>
  <c r="H113" i="6"/>
  <c r="G113" i="6"/>
  <c r="F113" i="6"/>
  <c r="E113" i="6"/>
  <c r="D113" i="6"/>
  <c r="C113" i="6"/>
  <c r="B113" i="6"/>
  <c r="I112" i="6"/>
  <c r="H112" i="6"/>
  <c r="G112" i="6"/>
  <c r="F112" i="6"/>
  <c r="E112" i="6"/>
  <c r="D112" i="6"/>
  <c r="C112" i="6"/>
  <c r="B112" i="6"/>
  <c r="I111" i="6"/>
  <c r="H111" i="6"/>
  <c r="G111" i="6"/>
  <c r="F111" i="6"/>
  <c r="E111" i="6"/>
  <c r="D111" i="6"/>
  <c r="C111" i="6"/>
  <c r="B111" i="6"/>
  <c r="I110" i="6"/>
  <c r="H110" i="6"/>
  <c r="G110" i="6"/>
  <c r="F110" i="6"/>
  <c r="E110" i="6"/>
  <c r="D110" i="6"/>
  <c r="C110" i="6"/>
  <c r="B110" i="6"/>
  <c r="I109" i="6"/>
  <c r="H109" i="6"/>
  <c r="G109" i="6"/>
  <c r="F109" i="6"/>
  <c r="E109" i="6"/>
  <c r="D109" i="6"/>
  <c r="C109" i="6"/>
  <c r="B109" i="6"/>
  <c r="I108" i="6"/>
  <c r="H108" i="6"/>
  <c r="G108" i="6"/>
  <c r="F108" i="6"/>
  <c r="E108" i="6"/>
  <c r="D108" i="6"/>
  <c r="C108" i="6"/>
  <c r="B108" i="6"/>
  <c r="I107" i="6"/>
  <c r="H107" i="6"/>
  <c r="G107" i="6"/>
  <c r="F107" i="6"/>
  <c r="E107" i="6"/>
  <c r="D107" i="6"/>
  <c r="C107" i="6"/>
  <c r="B107" i="6"/>
  <c r="I106" i="6"/>
  <c r="H106" i="6"/>
  <c r="G106" i="6"/>
  <c r="F106" i="6"/>
  <c r="E106" i="6"/>
  <c r="D106" i="6"/>
  <c r="C106" i="6"/>
  <c r="B106" i="6"/>
  <c r="I105" i="6"/>
  <c r="H105" i="6"/>
  <c r="G105" i="6"/>
  <c r="F105" i="6"/>
  <c r="E105" i="6"/>
  <c r="D105" i="6"/>
  <c r="C105" i="6"/>
  <c r="B105" i="6"/>
  <c r="I104" i="6"/>
  <c r="H104" i="6"/>
  <c r="G104" i="6"/>
  <c r="F104" i="6"/>
  <c r="E104" i="6"/>
  <c r="D104" i="6"/>
  <c r="C104" i="6"/>
  <c r="B104" i="6"/>
  <c r="I103" i="6"/>
  <c r="H103" i="6"/>
  <c r="G103" i="6"/>
  <c r="F103" i="6"/>
  <c r="E103" i="6"/>
  <c r="D103" i="6"/>
  <c r="C103" i="6"/>
  <c r="B103" i="6"/>
  <c r="I102" i="6"/>
  <c r="H102" i="6"/>
  <c r="G102" i="6"/>
  <c r="F102" i="6"/>
  <c r="E102" i="6"/>
  <c r="D102" i="6"/>
  <c r="C102" i="6"/>
  <c r="B102" i="6"/>
  <c r="I101" i="6"/>
  <c r="H101" i="6"/>
  <c r="G101" i="6"/>
  <c r="F101" i="6"/>
  <c r="E101" i="6"/>
  <c r="D101" i="6"/>
  <c r="C101" i="6"/>
  <c r="B101" i="6"/>
  <c r="I100" i="6"/>
  <c r="H100" i="6"/>
  <c r="G100" i="6"/>
  <c r="F100" i="6"/>
  <c r="E100" i="6"/>
  <c r="D100" i="6"/>
  <c r="C100" i="6"/>
  <c r="B100" i="6"/>
  <c r="I99" i="6"/>
  <c r="H99" i="6"/>
  <c r="G99" i="6"/>
  <c r="F99" i="6"/>
  <c r="E99" i="6"/>
  <c r="D99" i="6"/>
  <c r="C99" i="6"/>
  <c r="B99" i="6"/>
  <c r="I98" i="6"/>
  <c r="H98" i="6"/>
  <c r="G98" i="6"/>
  <c r="F98" i="6"/>
  <c r="E98" i="6"/>
  <c r="D98" i="6"/>
  <c r="C98" i="6"/>
  <c r="B98" i="6"/>
  <c r="I97" i="6"/>
  <c r="H97" i="6"/>
  <c r="G97" i="6"/>
  <c r="F97" i="6"/>
  <c r="E97" i="6"/>
  <c r="D97" i="6"/>
  <c r="C97" i="6"/>
  <c r="B97" i="6"/>
  <c r="I96" i="6"/>
  <c r="H96" i="6"/>
  <c r="G96" i="6"/>
  <c r="F96" i="6"/>
  <c r="E96" i="6"/>
  <c r="D96" i="6"/>
  <c r="C96" i="6"/>
  <c r="B96" i="6"/>
  <c r="I95" i="6"/>
  <c r="H95" i="6"/>
  <c r="G95" i="6"/>
  <c r="F95" i="6"/>
  <c r="E95" i="6"/>
  <c r="D95" i="6"/>
  <c r="C95" i="6"/>
  <c r="B95" i="6"/>
  <c r="I94" i="6"/>
  <c r="H94" i="6"/>
  <c r="G94" i="6"/>
  <c r="F94" i="6"/>
  <c r="E94" i="6"/>
  <c r="D94" i="6"/>
  <c r="C94" i="6"/>
  <c r="B94" i="6"/>
  <c r="I93" i="6"/>
  <c r="H93" i="6"/>
  <c r="G93" i="6"/>
  <c r="F93" i="6"/>
  <c r="E93" i="6"/>
  <c r="D93" i="6"/>
  <c r="C93" i="6"/>
  <c r="B93" i="6"/>
  <c r="I92" i="6"/>
  <c r="H92" i="6"/>
  <c r="G92" i="6"/>
  <c r="F92" i="6"/>
  <c r="E92" i="6"/>
  <c r="D92" i="6"/>
  <c r="C92" i="6"/>
  <c r="B92" i="6"/>
  <c r="I91" i="6"/>
  <c r="H91" i="6"/>
  <c r="G91" i="6"/>
  <c r="F91" i="6"/>
  <c r="E91" i="6"/>
  <c r="D91" i="6"/>
  <c r="C91" i="6"/>
  <c r="B91" i="6"/>
  <c r="I90" i="6"/>
  <c r="H90" i="6"/>
  <c r="G90" i="6"/>
  <c r="F90" i="6"/>
  <c r="D90" i="6"/>
  <c r="C90" i="6"/>
  <c r="B90" i="6"/>
  <c r="I89" i="6"/>
  <c r="H89" i="6"/>
  <c r="G89" i="6"/>
  <c r="F89" i="6"/>
  <c r="E89" i="6"/>
  <c r="D89" i="6"/>
  <c r="C89" i="6"/>
  <c r="B89" i="6"/>
  <c r="I88" i="6"/>
  <c r="H88" i="6"/>
  <c r="G88" i="6"/>
  <c r="F88" i="6"/>
  <c r="E88" i="6"/>
  <c r="D88" i="6"/>
  <c r="C88" i="6"/>
  <c r="B88" i="6"/>
  <c r="I87" i="6"/>
  <c r="H87" i="6"/>
  <c r="G87" i="6"/>
  <c r="F87" i="6"/>
  <c r="E87" i="6"/>
  <c r="D87" i="6"/>
  <c r="C87" i="6"/>
  <c r="B87" i="6"/>
  <c r="I86" i="6"/>
  <c r="H86" i="6"/>
  <c r="G86" i="6"/>
  <c r="F86" i="6"/>
  <c r="D86" i="6"/>
  <c r="C86" i="6"/>
  <c r="B86" i="6"/>
  <c r="I85" i="6"/>
  <c r="H85" i="6"/>
  <c r="G85" i="6"/>
  <c r="F85" i="6"/>
  <c r="E85" i="6"/>
  <c r="D85" i="6"/>
  <c r="C85" i="6"/>
  <c r="B85" i="6"/>
  <c r="I84" i="6"/>
  <c r="H84" i="6"/>
  <c r="G84" i="6"/>
  <c r="F84" i="6"/>
  <c r="E84" i="6"/>
  <c r="D84" i="6"/>
  <c r="C84" i="6"/>
  <c r="B84" i="6"/>
  <c r="I83" i="6"/>
  <c r="H83" i="6"/>
  <c r="G83" i="6"/>
  <c r="F83" i="6"/>
  <c r="E83" i="6"/>
  <c r="D83" i="6"/>
  <c r="C83" i="6"/>
  <c r="B83" i="6"/>
  <c r="I82" i="6"/>
  <c r="H82" i="6"/>
  <c r="G82" i="6"/>
  <c r="F82" i="6"/>
  <c r="E82" i="6"/>
  <c r="D82" i="6"/>
  <c r="C82" i="6"/>
  <c r="B82" i="6"/>
  <c r="I81" i="6"/>
  <c r="H81" i="6"/>
  <c r="G81" i="6"/>
  <c r="F81" i="6"/>
  <c r="E81" i="6"/>
  <c r="D81" i="6"/>
  <c r="C81" i="6"/>
  <c r="B81" i="6"/>
  <c r="I80" i="6"/>
  <c r="H80" i="6"/>
  <c r="G80" i="6"/>
  <c r="F80" i="6"/>
  <c r="E80" i="6"/>
  <c r="D80" i="6"/>
  <c r="C80" i="6"/>
  <c r="B80" i="6"/>
  <c r="I79" i="6"/>
  <c r="H79" i="6"/>
  <c r="G79" i="6"/>
  <c r="F79" i="6"/>
  <c r="E79" i="6"/>
  <c r="D79" i="6"/>
  <c r="C79" i="6"/>
  <c r="B79" i="6"/>
  <c r="I78" i="6"/>
  <c r="H78" i="6"/>
  <c r="G78" i="6"/>
  <c r="F78" i="6"/>
  <c r="E78" i="6"/>
  <c r="D78" i="6"/>
  <c r="C78" i="6"/>
  <c r="B78" i="6"/>
  <c r="I77" i="6"/>
  <c r="H77" i="6"/>
  <c r="G77" i="6"/>
  <c r="F77" i="6"/>
  <c r="E77" i="6"/>
  <c r="D77" i="6"/>
  <c r="C77" i="6"/>
  <c r="B77" i="6"/>
  <c r="I76" i="6"/>
  <c r="H76" i="6"/>
  <c r="G76" i="6"/>
  <c r="F76" i="6"/>
  <c r="E76" i="6"/>
  <c r="D76" i="6"/>
  <c r="C76" i="6"/>
  <c r="B76" i="6"/>
  <c r="I75" i="6"/>
  <c r="H75" i="6"/>
  <c r="G75" i="6"/>
  <c r="F75" i="6"/>
  <c r="E75" i="6"/>
  <c r="D75" i="6"/>
  <c r="C75" i="6"/>
  <c r="B75" i="6"/>
  <c r="I74" i="6"/>
  <c r="H74" i="6"/>
  <c r="G74" i="6"/>
  <c r="F74" i="6"/>
  <c r="E74" i="6"/>
  <c r="D74" i="6"/>
  <c r="C74" i="6"/>
  <c r="B74" i="6"/>
  <c r="I73" i="6"/>
  <c r="H73" i="6"/>
  <c r="G73" i="6"/>
  <c r="F73" i="6"/>
  <c r="E73" i="6"/>
  <c r="D73" i="6"/>
  <c r="C73" i="6"/>
  <c r="B73" i="6"/>
  <c r="I72" i="6"/>
  <c r="H72" i="6"/>
  <c r="G72" i="6"/>
  <c r="F72" i="6"/>
  <c r="E72" i="6"/>
  <c r="D72" i="6"/>
  <c r="C72" i="6"/>
  <c r="B72" i="6"/>
  <c r="I71" i="6"/>
  <c r="H71" i="6"/>
  <c r="G71" i="6"/>
  <c r="F71" i="6"/>
  <c r="E71" i="6"/>
  <c r="D71" i="6"/>
  <c r="C71" i="6"/>
  <c r="B71" i="6"/>
  <c r="I70" i="6"/>
  <c r="H70" i="6"/>
  <c r="G70" i="6"/>
  <c r="F70" i="6"/>
  <c r="E70" i="6"/>
  <c r="D70" i="6"/>
  <c r="C70" i="6"/>
  <c r="B70" i="6"/>
  <c r="I69" i="6"/>
  <c r="H69" i="6"/>
  <c r="G69" i="6"/>
  <c r="F69" i="6"/>
  <c r="E69" i="6"/>
  <c r="D69" i="6"/>
  <c r="C69" i="6"/>
  <c r="B69" i="6"/>
  <c r="I68" i="6"/>
  <c r="H68" i="6"/>
  <c r="G68" i="6"/>
  <c r="F68" i="6"/>
  <c r="E68" i="6"/>
  <c r="D68" i="6"/>
  <c r="C68" i="6"/>
  <c r="B68" i="6"/>
  <c r="I67" i="6"/>
  <c r="H67" i="6"/>
  <c r="G67" i="6"/>
  <c r="F67" i="6"/>
  <c r="E67" i="6"/>
  <c r="D67" i="6"/>
  <c r="C67" i="6"/>
  <c r="B67" i="6"/>
  <c r="I66" i="6"/>
  <c r="H66" i="6"/>
  <c r="G66" i="6"/>
  <c r="F66" i="6"/>
  <c r="E66" i="6"/>
  <c r="D66" i="6"/>
  <c r="C66" i="6"/>
  <c r="B66" i="6"/>
  <c r="I65" i="6"/>
  <c r="H65" i="6"/>
  <c r="G65" i="6"/>
  <c r="F65" i="6"/>
  <c r="E65" i="6"/>
  <c r="D65" i="6"/>
  <c r="C65" i="6"/>
  <c r="B65" i="6"/>
  <c r="I64" i="6"/>
  <c r="H64" i="6"/>
  <c r="G64" i="6"/>
  <c r="F64" i="6"/>
  <c r="E64" i="6"/>
  <c r="D64" i="6"/>
  <c r="C64" i="6"/>
  <c r="B64" i="6"/>
  <c r="I63" i="6"/>
  <c r="H63" i="6"/>
  <c r="G63" i="6"/>
  <c r="F63" i="6"/>
  <c r="E63" i="6"/>
  <c r="D63" i="6"/>
  <c r="C63" i="6"/>
  <c r="B63" i="6"/>
  <c r="I62" i="6"/>
  <c r="H62" i="6"/>
  <c r="G62" i="6"/>
  <c r="F62" i="6"/>
  <c r="E62" i="6"/>
  <c r="D62" i="6"/>
  <c r="C62" i="6"/>
  <c r="B62" i="6"/>
  <c r="I61" i="6"/>
  <c r="H61" i="6"/>
  <c r="G61" i="6"/>
  <c r="F61" i="6"/>
  <c r="E61" i="6"/>
  <c r="D61" i="6"/>
  <c r="C61" i="6"/>
  <c r="B61" i="6"/>
  <c r="I60" i="6"/>
  <c r="H60" i="6"/>
  <c r="G60" i="6"/>
  <c r="F60" i="6"/>
  <c r="E60" i="6"/>
  <c r="D60" i="6"/>
  <c r="C60" i="6"/>
  <c r="B60" i="6"/>
  <c r="I59" i="6"/>
  <c r="H59" i="6"/>
  <c r="G59" i="6"/>
  <c r="F59" i="6"/>
  <c r="E59" i="6"/>
  <c r="D59" i="6"/>
  <c r="C59" i="6"/>
  <c r="B59" i="6"/>
  <c r="I58" i="6"/>
  <c r="H58" i="6"/>
  <c r="G58" i="6"/>
  <c r="F58" i="6"/>
  <c r="E58" i="6"/>
  <c r="D58" i="6"/>
  <c r="C58" i="6"/>
  <c r="B58" i="6"/>
  <c r="I57" i="6"/>
  <c r="H57" i="6"/>
  <c r="G57" i="6"/>
  <c r="F57" i="6"/>
  <c r="D57" i="6"/>
  <c r="C57" i="6"/>
  <c r="B57" i="6"/>
  <c r="I56" i="6"/>
  <c r="H56" i="6"/>
  <c r="G56" i="6"/>
  <c r="F56" i="6"/>
  <c r="E56" i="6"/>
  <c r="D56" i="6"/>
  <c r="C56" i="6"/>
  <c r="B56" i="6"/>
  <c r="I55" i="6"/>
  <c r="H55" i="6"/>
  <c r="G55" i="6"/>
  <c r="F55" i="6"/>
  <c r="E55" i="6"/>
  <c r="D55" i="6"/>
  <c r="C55" i="6"/>
  <c r="B55" i="6"/>
  <c r="I54" i="6"/>
  <c r="H54" i="6"/>
  <c r="G54" i="6"/>
  <c r="F54" i="6"/>
  <c r="E54" i="6"/>
  <c r="D54" i="6"/>
  <c r="C54" i="6"/>
  <c r="B54" i="6"/>
  <c r="I53" i="6"/>
  <c r="H53" i="6"/>
  <c r="G53" i="6"/>
  <c r="F53" i="6"/>
  <c r="E53" i="6"/>
  <c r="D53" i="6"/>
  <c r="C53" i="6"/>
  <c r="B53" i="6"/>
  <c r="I52" i="6"/>
  <c r="H52" i="6"/>
  <c r="G52" i="6"/>
  <c r="F52" i="6"/>
  <c r="E52" i="6"/>
  <c r="D52" i="6"/>
  <c r="C52" i="6"/>
  <c r="B52" i="6"/>
  <c r="I51" i="6"/>
  <c r="H51" i="6"/>
  <c r="G51" i="6"/>
  <c r="F51" i="6"/>
  <c r="E51" i="6"/>
  <c r="D51" i="6"/>
  <c r="C51" i="6"/>
  <c r="B51" i="6"/>
  <c r="I50" i="6"/>
  <c r="H50" i="6"/>
  <c r="G50" i="6"/>
  <c r="F50" i="6"/>
  <c r="E50" i="6"/>
  <c r="D50" i="6"/>
  <c r="C50" i="6"/>
  <c r="B50" i="6"/>
  <c r="I49" i="6"/>
  <c r="H49" i="6"/>
  <c r="G49" i="6"/>
  <c r="F49" i="6"/>
  <c r="E49" i="6"/>
  <c r="D49" i="6"/>
  <c r="C49" i="6"/>
  <c r="B49" i="6"/>
  <c r="I48" i="6"/>
  <c r="H48" i="6"/>
  <c r="G48" i="6"/>
  <c r="F48" i="6"/>
  <c r="E48" i="6"/>
  <c r="D48" i="6"/>
  <c r="C48" i="6"/>
  <c r="B48" i="6"/>
  <c r="I47" i="6"/>
  <c r="H47" i="6"/>
  <c r="G47" i="6"/>
  <c r="F47" i="6"/>
  <c r="E47" i="6"/>
  <c r="D47" i="6"/>
  <c r="C47" i="6"/>
  <c r="B47" i="6"/>
  <c r="I46" i="6"/>
  <c r="H46" i="6"/>
  <c r="G46" i="6"/>
  <c r="F46" i="6"/>
  <c r="E46" i="6"/>
  <c r="D46" i="6"/>
  <c r="C46" i="6"/>
  <c r="B46" i="6"/>
  <c r="I45" i="6"/>
  <c r="H45" i="6"/>
  <c r="G45" i="6"/>
  <c r="F45" i="6"/>
  <c r="E45" i="6"/>
  <c r="D45" i="6"/>
  <c r="C45" i="6"/>
  <c r="B45" i="6"/>
  <c r="I44" i="6"/>
  <c r="H44" i="6"/>
  <c r="G44" i="6"/>
  <c r="F44" i="6"/>
  <c r="E44" i="6"/>
  <c r="D44" i="6"/>
  <c r="C44" i="6"/>
  <c r="B44" i="6"/>
  <c r="I43" i="6"/>
  <c r="H43" i="6"/>
  <c r="G43" i="6"/>
  <c r="F43" i="6"/>
  <c r="E43" i="6"/>
  <c r="D43" i="6"/>
  <c r="C43" i="6"/>
  <c r="B43" i="6"/>
  <c r="I42" i="6"/>
  <c r="H42" i="6"/>
  <c r="G42" i="6"/>
  <c r="F42" i="6"/>
  <c r="E42" i="6"/>
  <c r="D42" i="6"/>
  <c r="C42" i="6"/>
  <c r="B42" i="6"/>
  <c r="I41" i="6"/>
  <c r="H41" i="6"/>
  <c r="G41" i="6"/>
  <c r="F41" i="6"/>
  <c r="E41" i="6"/>
  <c r="D41" i="6"/>
  <c r="C41" i="6"/>
  <c r="B41" i="6"/>
  <c r="I40" i="6"/>
  <c r="H40" i="6"/>
  <c r="G40" i="6"/>
  <c r="F40" i="6"/>
  <c r="E40" i="6"/>
  <c r="D40" i="6"/>
  <c r="C40" i="6"/>
  <c r="B40" i="6"/>
  <c r="I39" i="6"/>
  <c r="H39" i="6"/>
  <c r="G39" i="6"/>
  <c r="F39" i="6"/>
  <c r="E39" i="6"/>
  <c r="D39" i="6"/>
  <c r="C39" i="6"/>
  <c r="B39" i="6"/>
  <c r="I38" i="6"/>
  <c r="H38" i="6"/>
  <c r="G38" i="6"/>
  <c r="F38" i="6"/>
  <c r="E38" i="6"/>
  <c r="D38" i="6"/>
  <c r="C38" i="6"/>
  <c r="B38" i="6"/>
  <c r="I37" i="6"/>
  <c r="H37" i="6"/>
  <c r="G37" i="6"/>
  <c r="F37" i="6"/>
  <c r="E37" i="6"/>
  <c r="D37" i="6"/>
  <c r="C37" i="6"/>
  <c r="B37" i="6"/>
  <c r="I36" i="6"/>
  <c r="H36" i="6"/>
  <c r="G36" i="6"/>
  <c r="F36" i="6"/>
  <c r="E36" i="6"/>
  <c r="D36" i="6"/>
  <c r="C36" i="6"/>
  <c r="B36" i="6"/>
  <c r="I35" i="6"/>
  <c r="H35" i="6"/>
  <c r="G35" i="6"/>
  <c r="F35" i="6"/>
  <c r="E35" i="6"/>
  <c r="D35" i="6"/>
  <c r="C35" i="6"/>
  <c r="B35" i="6"/>
  <c r="I34" i="6"/>
  <c r="H34" i="6"/>
  <c r="G34" i="6"/>
  <c r="F34" i="6"/>
  <c r="E34" i="6"/>
  <c r="D34" i="6"/>
  <c r="C34" i="6"/>
  <c r="B34" i="6"/>
  <c r="I33" i="6"/>
  <c r="H33" i="6"/>
  <c r="G33" i="6"/>
  <c r="F33" i="6"/>
  <c r="E33" i="6"/>
  <c r="D33" i="6"/>
  <c r="C33" i="6"/>
  <c r="B33" i="6"/>
  <c r="I32" i="6"/>
  <c r="H32" i="6"/>
  <c r="G32" i="6"/>
  <c r="F32" i="6"/>
  <c r="E32" i="6"/>
  <c r="D32" i="6"/>
  <c r="C32" i="6"/>
  <c r="B32" i="6"/>
  <c r="I31" i="6"/>
  <c r="H31" i="6"/>
  <c r="G31" i="6"/>
  <c r="F31" i="6"/>
  <c r="D31" i="6"/>
  <c r="C31" i="6"/>
  <c r="B31" i="6"/>
  <c r="I30" i="6"/>
  <c r="H30" i="6"/>
  <c r="G30" i="6"/>
  <c r="F30" i="6"/>
  <c r="D30" i="6"/>
  <c r="C30" i="6"/>
  <c r="B30" i="6"/>
  <c r="I29" i="6"/>
  <c r="H29" i="6"/>
  <c r="G29" i="6"/>
  <c r="F29" i="6"/>
  <c r="E29" i="6"/>
  <c r="D29" i="6"/>
  <c r="C29" i="6"/>
  <c r="B29" i="6"/>
  <c r="I28" i="6"/>
  <c r="H28" i="6"/>
  <c r="G28" i="6"/>
  <c r="F28" i="6"/>
  <c r="E28" i="6"/>
  <c r="D28" i="6"/>
  <c r="C28" i="6"/>
  <c r="B28" i="6"/>
  <c r="I27" i="6"/>
  <c r="H27" i="6"/>
  <c r="G27" i="6"/>
  <c r="F27" i="6"/>
  <c r="E27" i="6"/>
  <c r="D27" i="6"/>
  <c r="C27" i="6"/>
  <c r="B27" i="6"/>
  <c r="I26" i="6"/>
  <c r="H26" i="6"/>
  <c r="G26" i="6"/>
  <c r="F26" i="6"/>
  <c r="D26" i="6"/>
  <c r="C26" i="6"/>
  <c r="B26" i="6"/>
  <c r="I25" i="6"/>
  <c r="H25" i="6"/>
  <c r="G25" i="6"/>
  <c r="F25" i="6"/>
  <c r="E25" i="6"/>
  <c r="D25" i="6"/>
  <c r="C25" i="6"/>
  <c r="B25" i="6"/>
  <c r="I24" i="6"/>
  <c r="H24" i="6"/>
  <c r="G24" i="6"/>
  <c r="F24" i="6"/>
  <c r="E24" i="6"/>
  <c r="D24" i="6"/>
  <c r="C24" i="6"/>
  <c r="B24" i="6"/>
  <c r="I23" i="6"/>
  <c r="H23" i="6"/>
  <c r="G23" i="6"/>
  <c r="F23" i="6"/>
  <c r="E23" i="6"/>
  <c r="D23" i="6"/>
  <c r="C23" i="6"/>
  <c r="B23" i="6"/>
  <c r="I22" i="6"/>
  <c r="H22" i="6"/>
  <c r="G22" i="6"/>
  <c r="F22" i="6"/>
  <c r="E22" i="6"/>
  <c r="D22" i="6"/>
  <c r="C22" i="6"/>
  <c r="B22" i="6"/>
  <c r="I21" i="6"/>
  <c r="H21" i="6"/>
  <c r="G21" i="6"/>
  <c r="F21" i="6"/>
  <c r="E21" i="6"/>
  <c r="D21" i="6"/>
  <c r="C21" i="6"/>
  <c r="B21" i="6"/>
  <c r="I20" i="6"/>
  <c r="H20" i="6"/>
  <c r="G20" i="6"/>
  <c r="F20" i="6"/>
  <c r="E20" i="6"/>
  <c r="D20" i="6"/>
  <c r="C20" i="6"/>
  <c r="B20" i="6"/>
  <c r="I19" i="6"/>
  <c r="H19" i="6"/>
  <c r="G19" i="6"/>
  <c r="F19" i="6"/>
  <c r="E19" i="6"/>
  <c r="D19" i="6"/>
  <c r="C19" i="6"/>
  <c r="B19" i="6"/>
  <c r="I18" i="6"/>
  <c r="H18" i="6"/>
  <c r="G18" i="6"/>
  <c r="F18" i="6"/>
  <c r="E18" i="6"/>
  <c r="D18" i="6"/>
  <c r="C18" i="6"/>
  <c r="B18" i="6"/>
  <c r="I17" i="6"/>
  <c r="H17" i="6"/>
  <c r="G17" i="6"/>
  <c r="F17" i="6"/>
  <c r="E17" i="6"/>
  <c r="D17" i="6"/>
  <c r="C17" i="6"/>
  <c r="B17" i="6"/>
  <c r="I16" i="6"/>
  <c r="H16" i="6"/>
  <c r="G16" i="6"/>
  <c r="F16" i="6"/>
  <c r="E16" i="6"/>
  <c r="D16" i="6"/>
  <c r="C16" i="6"/>
  <c r="B16" i="6"/>
  <c r="I15" i="6"/>
  <c r="H15" i="6"/>
  <c r="G15" i="6"/>
  <c r="F15" i="6"/>
  <c r="E15" i="6"/>
  <c r="D15" i="6"/>
  <c r="C15" i="6"/>
  <c r="B15" i="6"/>
  <c r="I14" i="6"/>
  <c r="H14" i="6"/>
  <c r="G14" i="6"/>
  <c r="F14" i="6"/>
  <c r="E14" i="6"/>
  <c r="D14" i="6"/>
  <c r="C14" i="6"/>
  <c r="B14" i="6"/>
  <c r="I13" i="6"/>
  <c r="H13" i="6"/>
  <c r="G13" i="6"/>
  <c r="F13" i="6"/>
  <c r="E13" i="6"/>
  <c r="D13" i="6"/>
  <c r="C13" i="6"/>
  <c r="B13" i="6"/>
  <c r="I12" i="6"/>
  <c r="H12" i="6"/>
  <c r="G12" i="6"/>
  <c r="F12" i="6"/>
  <c r="E12" i="6"/>
  <c r="D12" i="6"/>
  <c r="C12" i="6"/>
  <c r="B12" i="6"/>
  <c r="I11" i="6"/>
  <c r="H11" i="6"/>
  <c r="G11" i="6"/>
  <c r="F11" i="6"/>
  <c r="E11" i="6"/>
  <c r="D11" i="6"/>
  <c r="C11" i="6"/>
  <c r="B11" i="6"/>
  <c r="I10" i="6"/>
  <c r="H10" i="6"/>
  <c r="G10" i="6"/>
  <c r="F10" i="6"/>
  <c r="E10" i="6"/>
  <c r="D10" i="6"/>
  <c r="C10" i="6"/>
  <c r="B10" i="6"/>
  <c r="I9" i="6"/>
  <c r="H9" i="6"/>
  <c r="G9" i="6"/>
  <c r="F9" i="6"/>
  <c r="E9" i="6"/>
  <c r="D9" i="6"/>
  <c r="C9" i="6"/>
  <c r="B9" i="6"/>
  <c r="I8" i="6"/>
  <c r="H8" i="6"/>
  <c r="G8" i="6"/>
  <c r="F8" i="6"/>
  <c r="E8" i="6"/>
  <c r="D8" i="6"/>
  <c r="C8" i="6"/>
  <c r="B8" i="6"/>
  <c r="I7" i="6"/>
  <c r="H7" i="6"/>
  <c r="G7" i="6"/>
  <c r="F7" i="6"/>
  <c r="E7" i="6"/>
  <c r="D7" i="6"/>
  <c r="C7" i="6"/>
  <c r="B7" i="6"/>
  <c r="I6" i="6"/>
  <c r="H6" i="6"/>
  <c r="G6" i="6"/>
  <c r="F6" i="6"/>
  <c r="E6" i="6"/>
  <c r="D6" i="6"/>
  <c r="C6" i="6"/>
  <c r="B6" i="6"/>
  <c r="I5" i="6"/>
  <c r="H5" i="6"/>
  <c r="G5" i="6"/>
  <c r="F5" i="6"/>
  <c r="E5" i="6"/>
  <c r="D5" i="6"/>
  <c r="C5" i="6"/>
  <c r="B5" i="6"/>
  <c r="I4" i="6"/>
  <c r="H4" i="6"/>
  <c r="G4" i="6"/>
  <c r="F4" i="6"/>
  <c r="E4" i="6"/>
  <c r="D4" i="6"/>
  <c r="C4" i="6"/>
  <c r="B4" i="6"/>
  <c r="I3" i="6"/>
  <c r="H3" i="6"/>
  <c r="G3" i="6"/>
  <c r="F3" i="6"/>
  <c r="E3" i="6"/>
  <c r="D3" i="6"/>
  <c r="C3" i="6"/>
  <c r="B3" i="6"/>
  <c r="I2" i="6"/>
  <c r="H2" i="6"/>
  <c r="G2" i="6"/>
  <c r="F2" i="6"/>
  <c r="E2" i="6"/>
  <c r="D2" i="6"/>
  <c r="C2" i="6"/>
  <c r="B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74E73B5-1C75-C44F-9FD2-40A5456916A6}">
      <text>
        <r>
          <rPr>
            <sz val="10"/>
            <color rgb="FF000000"/>
            <rFont val="Arial"/>
            <family val="2"/>
          </rPr>
          <t xml:space="preserve">could examine this w modality
</t>
        </r>
        <r>
          <rPr>
            <sz val="10"/>
            <color rgb="FF000000"/>
            <rFont val="Arial"/>
            <family val="2"/>
          </rPr>
          <t xml:space="preserve">	-Anna Riggs</t>
        </r>
      </text>
    </comment>
    <comment ref="E1" authorId="0" shapeId="0" xr:uid="{D000B257-666A-B54D-81A8-543877FBB925}">
      <text>
        <r>
          <rPr>
            <sz val="10"/>
            <color rgb="FF000000"/>
            <rFont val="Arial"/>
            <family val="2"/>
          </rPr>
          <t xml:space="preserve">@arnodelorme@gmail.com @tbrandmeyer@brainmind.org do you agree with the categories I created to re-key  type of subject for the figures? want your approval before Viraaj makes the figure!
</t>
        </r>
        <r>
          <rPr>
            <sz val="10"/>
            <color rgb="FF000000"/>
            <rFont val="Arial"/>
            <family val="2"/>
          </rPr>
          <t xml:space="preserve">_Assigned to arnodelorme@gmail.com_
</t>
        </r>
        <r>
          <rPr>
            <sz val="10"/>
            <color rgb="FF000000"/>
            <rFont val="Arial"/>
            <family val="2"/>
          </rPr>
          <t xml:space="preserve">	-Anna Riggs
</t>
        </r>
        <r>
          <rPr>
            <sz val="10"/>
            <color rgb="FF000000"/>
            <rFont val="Arial"/>
            <family val="2"/>
          </rPr>
          <t xml:space="preserve">the other category is a bit expansive, lots of studies w one unique group unsure what to do about those...
</t>
        </r>
        <r>
          <rPr>
            <sz val="10"/>
            <color rgb="FF000000"/>
            <rFont val="Arial"/>
            <family val="2"/>
          </rPr>
          <t xml:space="preserve">	-Anna Riggs</t>
        </r>
      </text>
    </comment>
    <comment ref="F1" authorId="0" shapeId="0" xr:uid="{DD5553C7-98F9-3E44-BCA0-ADEC4032C19D}">
      <text>
        <r>
          <rPr>
            <sz val="10"/>
            <color rgb="FF000000"/>
            <rFont val="Arial"/>
            <family val="2"/>
            <scheme val="minor"/>
          </rPr>
          <t>rest of channels important but will go in table prob
	-Anna Riggs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19000000}">
      <text>
        <r>
          <rPr>
            <sz val="10"/>
            <color rgb="FF000000"/>
            <rFont val="Arial"/>
            <family val="2"/>
          </rPr>
          <t xml:space="preserve">could examine this w modality
</t>
        </r>
        <r>
          <rPr>
            <sz val="10"/>
            <color rgb="FF000000"/>
            <rFont val="Arial"/>
            <family val="2"/>
          </rPr>
          <t xml:space="preserve">	-Anna Riggs</t>
        </r>
      </text>
    </comment>
    <comment ref="E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@arnodelorme@gmail.com @tbrandmeyer@brainmind.org do you agree with the categories I created to re-key  type of subject for the figures? want your approval before Viraaj makes the figure!
_Assigned to arnodelorme@gmail.com_
	-Anna Riggs
the other category is a bit expansive, lots of studies w one unique group unsure what to do about those...
	-Anna Riggs</t>
        </r>
      </text>
    </comment>
    <comment ref="F1" authorId="0" shapeId="0" xr:uid="{00000000-0006-0000-0000-000015000000}">
      <text>
        <r>
          <rPr>
            <sz val="10"/>
            <color rgb="FF000000"/>
            <rFont val="Arial"/>
            <family val="2"/>
            <scheme val="minor"/>
          </rPr>
          <t>rest of channels important but will go in table prob
	-Anna Riggs</t>
        </r>
      </text>
    </comment>
    <comment ref="A3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BIDS data set corrupted, keep in analysis? @arnodelorme@gmail.com
_Assigned to arnodelorme@gmail.com_
	-Anna Riggs</t>
        </r>
      </text>
    </comment>
    <comment ref="A32" authorId="0" shapeId="0" xr:uid="{00000000-0006-0000-0000-000041000000}">
      <text>
        <r>
          <rPr>
            <sz val="10"/>
            <color rgb="FF000000"/>
            <rFont val="Arial"/>
            <family val="2"/>
            <scheme val="minor"/>
          </rPr>
          <t>These reference the same paper
	-Anonymous
how to deal w these for data analysis purposes?
	-Anna Riggs</t>
        </r>
      </text>
    </comment>
    <comment ref="A33" authorId="0" shapeId="0" xr:uid="{00000000-0006-0000-0000-000022000000}">
      <text>
        <r>
          <rPr>
            <sz val="10"/>
            <color rgb="FF000000"/>
            <rFont val="Arial"/>
            <family val="2"/>
            <scheme val="minor"/>
          </rPr>
          <t>no paper - can't find modality, bay check over once more then email?
	-Anna Riggs
they do naming and spelling tasks which could be verbal or visual, should I still email?
	-Bayardo Lacayo</t>
        </r>
      </text>
    </comment>
    <comment ref="A45" authorId="0" shapeId="0" xr:uid="{00000000-0006-0000-0000-000025000000}">
      <text>
        <r>
          <rPr>
            <sz val="10"/>
            <color rgb="FF000000"/>
            <rFont val="Arial"/>
            <family val="2"/>
            <scheme val="minor"/>
          </rPr>
          <t>no paper, no other details abt experiment
	-Anna Riggs
Bay email
	-Anna Riggs</t>
        </r>
      </text>
    </comment>
    <comment ref="A50" authorId="0" shapeId="0" xr:uid="{00000000-0006-0000-0000-000024000000}">
      <text>
        <r>
          <rPr>
            <sz val="10"/>
            <color rgb="FF000000"/>
            <rFont val="Arial"/>
            <family val="2"/>
            <scheme val="minor"/>
          </rPr>
          <t>@tbrandmeyer@brainmind.org what would be the type of experiment for this? unclear from dataset - no paper
_Assigned to tbrandmeyer@brainmind.org_
	-Anna Riggs
Bay email
	-Anna Riggs</t>
        </r>
      </text>
    </comment>
    <comment ref="A59" authorId="0" shapeId="0" xr:uid="{00000000-0006-0000-0000-000023000000}">
      <text>
        <r>
          <rPr>
            <sz val="10"/>
            <color rgb="FF000000"/>
            <rFont val="Arial"/>
            <family val="2"/>
            <scheme val="minor"/>
          </rPr>
          <t>@tbrandmeyer@brainmind.org what would be the modality of experiment for this? unclear from dataset - no paper
_Assigned to tbrandmeyer@brainmind.org_
	-Anna Riggs
Bay email
	-Anna Riggs</t>
        </r>
      </text>
    </comment>
    <comment ref="A95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has this been deleted? not in nemar database anymore....
	-Anna Riggs</t>
        </r>
      </text>
    </comment>
    <comment ref="F97" authorId="0" shapeId="0" xr:uid="{00000000-0006-0000-0000-000031000000}">
      <text>
        <r>
          <rPr>
            <sz val="10"/>
            <color rgb="FF000000"/>
            <rFont val="Arial"/>
            <family val="2"/>
            <scheme val="minor"/>
          </rPr>
          <t>EEG data were collected using a 32-channel MR-compatible EEG system from Brain Products, Germany
	-Anna Riggs</t>
        </r>
      </text>
    </comment>
    <comment ref="A119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@arnodelorme@gmail.com in this study they did humans + mice, the main data reported in NEMAR is the human data but they also include the mice data in the code section, can we still include?
_Assigned to arnodelorme@gmail.com_
	-Anna Riggs
Yes, of course. we include all of NEMAR human data. We comment on the exclusion in the methods (no pure animal).
	-Arnaud Delorme</t>
        </r>
      </text>
    </comment>
    <comment ref="A123" authorId="0" shapeId="0" xr:uid="{00000000-0006-0000-0000-000028000000}">
      <text>
        <r>
          <rPr>
            <sz val="10"/>
            <color rgb="FF000000"/>
            <rFont val="Arial"/>
            <family val="2"/>
            <scheme val="minor"/>
          </rPr>
          <t>multiple papers linked, none matching NEMAR, how to get rest of data?
	-Anna Riggs</t>
        </r>
      </text>
    </comment>
    <comment ref="A130" authorId="0" shapeId="0" xr:uid="{00000000-0006-0000-0000-00001B000000}">
      <text>
        <r>
          <rPr>
            <sz val="10"/>
            <color rgb="FF000000"/>
            <rFont val="Arial"/>
            <family val="2"/>
            <scheme val="minor"/>
          </rPr>
          <t>pretty sure this was just a typo including 2 types of rest so should be fine to combine
	-Viraaj Reddi</t>
        </r>
      </text>
    </comment>
    <comment ref="A134" authorId="0" shapeId="0" xr:uid="{00000000-0006-0000-0000-000027000000}">
      <text>
        <r>
          <rPr>
            <sz val="10"/>
            <color rgb="FF000000"/>
            <rFont val="Arial"/>
            <family val="2"/>
            <scheme val="minor"/>
          </rPr>
          <t>no paper or details cited
	-Anna Riggs
Bay email
	-Anna Riggs
exclude from plots where we have
	-Anna Riggs</t>
        </r>
      </text>
    </comment>
    <comment ref="A135" authorId="0" shapeId="0" xr:uid="{00000000-0006-0000-0000-00003A000000}">
      <text>
        <r>
          <rPr>
            <sz val="10"/>
            <color rgb="FF000000"/>
            <rFont val="Arial"/>
            <family val="2"/>
            <scheme val="minor"/>
          </rPr>
          <t>no paper or details cited
	-Bayardo Lacayo</t>
        </r>
      </text>
    </comment>
    <comment ref="A227" authorId="0" shapeId="0" xr:uid="{00000000-0006-0000-0000-000032000000}">
      <text>
        <r>
          <rPr>
            <sz val="10"/>
            <color rgb="FF000000"/>
            <rFont val="Arial"/>
            <family val="2"/>
            <scheme val="minor"/>
          </rPr>
          <t>rat study - exclude from data?
	-Anna Riggs</t>
        </r>
      </text>
    </comment>
    <comment ref="A237" authorId="0" shapeId="0" xr:uid="{00000000-0006-0000-0000-00001A000000}">
      <text>
        <r>
          <rPr>
            <sz val="10"/>
            <color rgb="FF000000"/>
            <rFont val="Arial"/>
            <family val="2"/>
            <scheme val="minor"/>
          </rPr>
          <t>this guy is author: https://www.linkedin.com/in/kingkw1/
	-Anna Riggs</t>
        </r>
      </text>
    </comment>
    <comment ref="A239" authorId="0" shapeId="0" xr:uid="{00000000-0006-0000-0000-000040000000}">
      <text>
        <r>
          <rPr>
            <sz val="10"/>
            <color rgb="FF000000"/>
            <rFont val="Arial"/>
            <family val="2"/>
            <scheme val="minor"/>
          </rPr>
          <t>the only citation linked doesn't seem to align exactly with this experiment (some authors are different). Unclear what ANDI is and no real details to go off of
	-Anonymous</t>
        </r>
      </text>
    </comment>
    <comment ref="A243" authorId="0" shapeId="0" xr:uid="{00000000-0006-0000-0000-00002B000000}">
      <text>
        <r>
          <rPr>
            <sz val="10"/>
            <color rgb="FF000000"/>
            <rFont val="Arial"/>
            <family val="2"/>
            <scheme val="minor"/>
          </rPr>
          <t>don't think this paper is dealing w humans?
	-Anna Riggs</t>
        </r>
      </text>
    </comment>
    <comment ref="A245" authorId="0" shapeId="0" xr:uid="{00000000-0006-0000-0000-000030000000}">
      <text>
        <r>
          <rPr>
            <sz val="10"/>
            <color rgb="FF000000"/>
            <rFont val="Arial"/>
            <family val="2"/>
            <scheme val="minor"/>
          </rPr>
          <t>this one is odd - gives data and aprticpants like its pulling from a study but all the papers it cites are review papers that don't seem to match the data at all....
	-Anna Riggs</t>
        </r>
      </text>
    </comment>
    <comment ref="F255" authorId="0" shapeId="0" xr:uid="{00000000-0006-0000-0000-00003E000000}">
      <text>
        <r>
          <rPr>
            <sz val="10"/>
            <color rgb="FF000000"/>
            <rFont val="Arial"/>
            <family val="2"/>
            <scheme val="minor"/>
          </rPr>
          <t>the spreadsheet has no information for this
	-Anonymous</t>
        </r>
      </text>
    </comment>
    <comment ref="A260" authorId="0" shapeId="0" xr:uid="{00000000-0006-0000-0000-00003B000000}">
      <text>
        <r>
          <rPr>
            <sz val="10"/>
            <color rgb="FF000000"/>
            <rFont val="Arial"/>
            <family val="2"/>
            <scheme val="minor"/>
          </rPr>
          <t>The README says that this is a placeholder dataset- exclude?
	-Kayla Zlotnick
----
The README says that this is a placeholder dataset- exclude?
	-Kayla Zlotnick
----
The README says that this is a placeholder dataset- exclude?
	-Kayla Zlotnick
----
There was no reference to the actual paper so most of the row I couldn't fill out. If you have/ know which paper it is am more than happy to add the missing info
	-Kayla Zlotnick
These are all from the same authors/ series of projects- their README's don't give clear enough information for me to fill out the details and they don't reference a paper so having trouble finding
	-Kayla Zlotnick
----
Says this is a "placeholder dataset"; I'm not sure what that means, but info was hard to find about it
	-Peter Turk</t>
        </r>
      </text>
    </comment>
    <comment ref="A297" authorId="0" shapeId="0" xr:uid="{00000000-0006-0000-0000-000026000000}">
      <text>
        <r>
          <rPr>
            <sz val="10"/>
            <color rgb="FF000000"/>
            <rFont val="Arial"/>
            <family val="2"/>
            <scheme val="minor"/>
          </rPr>
          <t>there isn't any discussion about the experiment or what they did. Just that they have data
	-Anna Riggs
Bay email
	-Anna Riggs</t>
        </r>
      </text>
    </comment>
    <comment ref="A311" authorId="0" shapeId="0" xr:uid="{00000000-0006-0000-0000-000029000000}">
      <text>
        <r>
          <rPr>
            <sz val="10"/>
            <color rgb="FF000000"/>
            <rFont val="Arial"/>
            <family val="2"/>
            <scheme val="minor"/>
          </rPr>
          <t>rat subjects
	-Anna Riggs
----
not human subject? "A gelatine phantom was used and DBS impulse generators (IPG), extension cables, and electrodes from three different manufacturers were attached"
	-Anna Riggs
----
placeholder datat
	-Anna Riggs
289-295
	-Anna Riggs
exclude all
	-Anna Riggs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983BC24-442A-394D-9F0E-BA086BE827FC}">
      <text>
        <r>
          <rPr>
            <sz val="10"/>
            <color rgb="FF000000"/>
            <rFont val="Arial"/>
            <family val="2"/>
          </rPr>
          <t xml:space="preserve">could examine this w modality
</t>
        </r>
        <r>
          <rPr>
            <sz val="10"/>
            <color rgb="FF000000"/>
            <rFont val="Arial"/>
            <family val="2"/>
          </rPr>
          <t xml:space="preserve">	-Anna Riggs</t>
        </r>
      </text>
    </comment>
    <comment ref="E1" authorId="0" shapeId="0" xr:uid="{6FE00EA7-0DF1-E343-8CA4-240FE4315E29}">
      <text>
        <r>
          <rPr>
            <sz val="10"/>
            <color rgb="FF000000"/>
            <rFont val="Arial"/>
            <family val="2"/>
          </rPr>
          <t xml:space="preserve">@arnodelorme@gmail.com @tbrandmeyer@brainmind.org do you agree with the categories I created to re-key  type of subject for the figures? want your approval before Viraaj makes the figure!
</t>
        </r>
        <r>
          <rPr>
            <sz val="10"/>
            <color rgb="FF000000"/>
            <rFont val="Arial"/>
            <family val="2"/>
          </rPr>
          <t xml:space="preserve">_Assigned to arnodelorme@gmail.com_
</t>
        </r>
        <r>
          <rPr>
            <sz val="10"/>
            <color rgb="FF000000"/>
            <rFont val="Arial"/>
            <family val="2"/>
          </rPr>
          <t xml:space="preserve">	-Anna Riggs
</t>
        </r>
        <r>
          <rPr>
            <sz val="10"/>
            <color rgb="FF000000"/>
            <rFont val="Arial"/>
            <family val="2"/>
          </rPr>
          <t xml:space="preserve">the other category is a bit expansive, lots of studies w one unique group unsure what to do about those...
</t>
        </r>
        <r>
          <rPr>
            <sz val="10"/>
            <color rgb="FF000000"/>
            <rFont val="Arial"/>
            <family val="2"/>
          </rPr>
          <t xml:space="preserve">	-Anna Riggs</t>
        </r>
      </text>
    </comment>
    <comment ref="F1" authorId="0" shapeId="0" xr:uid="{AE1AC108-2281-2848-98D4-7698AA58B9F1}">
      <text>
        <r>
          <rPr>
            <sz val="10"/>
            <color rgb="FF000000"/>
            <rFont val="Arial"/>
            <family val="2"/>
            <scheme val="minor"/>
          </rPr>
          <t>rest of channels important but will go in table prob
	-Anna Riggs</t>
        </r>
      </text>
    </comment>
  </commentList>
</comments>
</file>

<file path=xl/sharedStrings.xml><?xml version="1.0" encoding="utf-8"?>
<sst xmlns="http://schemas.openxmlformats.org/spreadsheetml/2006/main" count="2494" uniqueCount="578">
  <si>
    <t>DatasetID</t>
  </si>
  <si>
    <t>Participants</t>
  </si>
  <si>
    <t>Dataset size</t>
  </si>
  <si>
    <t>Number of files</t>
  </si>
  <si>
    <t>Number of sessions</t>
  </si>
  <si>
    <t>FOR FIG - Type Subject</t>
  </si>
  <si>
    <t>EEG channels</t>
  </si>
  <si>
    <t>10-20</t>
  </si>
  <si>
    <t>FOR FIGURE - modality of exp</t>
  </si>
  <si>
    <t>#</t>
  </si>
  <si>
    <t>ds005342</t>
  </si>
  <si>
    <t>Healthy</t>
  </si>
  <si>
    <t>n/a</t>
  </si>
  <si>
    <t>Visual</t>
  </si>
  <si>
    <t>Motor</t>
  </si>
  <si>
    <t>ds000248</t>
  </si>
  <si>
    <t>0 TB</t>
  </si>
  <si>
    <t>other</t>
  </si>
  <si>
    <t>Multisensory</t>
  </si>
  <si>
    <t>ds000117</t>
  </si>
  <si>
    <t>84.8 GB</t>
  </si>
  <si>
    <t>ds000247</t>
  </si>
  <si>
    <t>10.3 GB</t>
  </si>
  <si>
    <t>Resting State</t>
  </si>
  <si>
    <t>ds001784</t>
  </si>
  <si>
    <t>Depression</t>
  </si>
  <si>
    <t>ds001785</t>
  </si>
  <si>
    <t>0.027 TB</t>
  </si>
  <si>
    <t>Tactile</t>
  </si>
  <si>
    <t>ds001787</t>
  </si>
  <si>
    <t>5.7 GB</t>
  </si>
  <si>
    <t>Auditory</t>
  </si>
  <si>
    <t>ds001849</t>
  </si>
  <si>
    <t>0.048 TB</t>
  </si>
  <si>
    <t>ds001971</t>
  </si>
  <si>
    <t>0.034 TB</t>
  </si>
  <si>
    <t>ds003633</t>
  </si>
  <si>
    <t>73.5 GB</t>
  </si>
  <si>
    <t>ds002034</t>
  </si>
  <si>
    <t>0.011 TB</t>
  </si>
  <si>
    <t>ds002094</t>
  </si>
  <si>
    <t>0.042 TB</t>
  </si>
  <si>
    <t>ds002218</t>
  </si>
  <si>
    <t>0.002 TB</t>
  </si>
  <si>
    <t>ds002336</t>
  </si>
  <si>
    <t>0.018 TB</t>
  </si>
  <si>
    <t>ds002338</t>
  </si>
  <si>
    <t>0.026 TB</t>
  </si>
  <si>
    <t>ds002550</t>
  </si>
  <si>
    <t>167.5 GB</t>
  </si>
  <si>
    <t>ds002578</t>
  </si>
  <si>
    <t>0.001 TB</t>
  </si>
  <si>
    <t>ds002680</t>
  </si>
  <si>
    <t>0.01 TB</t>
  </si>
  <si>
    <t>ds002691</t>
  </si>
  <si>
    <t>ds002718</t>
  </si>
  <si>
    <t>0.005 TB</t>
  </si>
  <si>
    <t>ds004660</t>
  </si>
  <si>
    <t>7.2 GB</t>
  </si>
  <si>
    <t>ds002778</t>
  </si>
  <si>
    <t>Parkinson's</t>
  </si>
  <si>
    <t>ds002799</t>
  </si>
  <si>
    <t>0.02 TB</t>
  </si>
  <si>
    <t>Epilepsy</t>
  </si>
  <si>
    <t>ds002814</t>
  </si>
  <si>
    <t>0.03 TB</t>
  </si>
  <si>
    <t>ds002893</t>
  </si>
  <si>
    <t>7.7 GB</t>
  </si>
  <si>
    <t>ds003004</t>
  </si>
  <si>
    <t>0.039 TB</t>
  </si>
  <si>
    <t>ds003029</t>
  </si>
  <si>
    <t>ds003039</t>
  </si>
  <si>
    <t>0.008 TB</t>
  </si>
  <si>
    <t>ds003061</t>
  </si>
  <si>
    <t>ds003078</t>
  </si>
  <si>
    <t>0.012 TB</t>
  </si>
  <si>
    <t>ds004011</t>
  </si>
  <si>
    <t>198.1 GB</t>
  </si>
  <si>
    <t>ds003194</t>
  </si>
  <si>
    <t>ds003195</t>
  </si>
  <si>
    <t>ds003343</t>
  </si>
  <si>
    <t>ds003392</t>
  </si>
  <si>
    <t>?</t>
  </si>
  <si>
    <t>ds003458</t>
  </si>
  <si>
    <t>ds003474</t>
  </si>
  <si>
    <t>ds003478</t>
  </si>
  <si>
    <t>ds003490</t>
  </si>
  <si>
    <t>0.006 TB</t>
  </si>
  <si>
    <t>ds003498</t>
  </si>
  <si>
    <t>Sleep</t>
  </si>
  <si>
    <t>ds003505</t>
  </si>
  <si>
    <t>0.031 TB</t>
  </si>
  <si>
    <t>ds003506</t>
  </si>
  <si>
    <t>0.017 TB</t>
  </si>
  <si>
    <t>ds003509</t>
  </si>
  <si>
    <t>0.024 TB</t>
  </si>
  <si>
    <t>ds003516</t>
  </si>
  <si>
    <t>ds003517</t>
  </si>
  <si>
    <t>ds003518</t>
  </si>
  <si>
    <t>ds003519</t>
  </si>
  <si>
    <t>ds003522</t>
  </si>
  <si>
    <t>TBI</t>
  </si>
  <si>
    <t>ds003523</t>
  </si>
  <si>
    <t>0.04 TB</t>
  </si>
  <si>
    <t>ds003555</t>
  </si>
  <si>
    <t>0.016 TB</t>
  </si>
  <si>
    <t>ds004398</t>
  </si>
  <si>
    <t>1.3 GB</t>
  </si>
  <si>
    <t>ds003570</t>
  </si>
  <si>
    <t>0.051 TB</t>
  </si>
  <si>
    <t>ds003574</t>
  </si>
  <si>
    <t>0.019 TB</t>
  </si>
  <si>
    <t>ds003602</t>
  </si>
  <si>
    <t>0.079 TB</t>
  </si>
  <si>
    <t>Other</t>
  </si>
  <si>
    <t>ds003620</t>
  </si>
  <si>
    <t>ds003626</t>
  </si>
  <si>
    <t>ds004278</t>
  </si>
  <si>
    <t>76.7 GB</t>
  </si>
  <si>
    <t>ds002761</t>
  </si>
  <si>
    <t>0.002 GB</t>
  </si>
  <si>
    <t>ds003638</t>
  </si>
  <si>
    <t>ds003645</t>
  </si>
  <si>
    <t>0.114 TB</t>
  </si>
  <si>
    <t>ds003655</t>
  </si>
  <si>
    <t>0.022 TB</t>
  </si>
  <si>
    <t>ds003670</t>
  </si>
  <si>
    <t>0.078 TB</t>
  </si>
  <si>
    <t>ds003682</t>
  </si>
  <si>
    <t>0.227 TB</t>
  </si>
  <si>
    <t>ds003688</t>
  </si>
  <si>
    <t>ds003690</t>
  </si>
  <si>
    <t>0.023 TB</t>
  </si>
  <si>
    <t>ds003694</t>
  </si>
  <si>
    <t>0.235 TB</t>
  </si>
  <si>
    <t>ds003702</t>
  </si>
  <si>
    <t>ds004457</t>
  </si>
  <si>
    <t>10.9 GB</t>
  </si>
  <si>
    <t>ds003710</t>
  </si>
  <si>
    <t>ds003739</t>
  </si>
  <si>
    <t>ds003751</t>
  </si>
  <si>
    <t>ds003753</t>
  </si>
  <si>
    <t>ds003754</t>
  </si>
  <si>
    <t>Anasthesia</t>
  </si>
  <si>
    <t>ds003766</t>
  </si>
  <si>
    <t>0.077 TB</t>
  </si>
  <si>
    <t>ds003768</t>
  </si>
  <si>
    <t>0.093 TB</t>
  </si>
  <si>
    <t>ds003774</t>
  </si>
  <si>
    <t>ds003775</t>
  </si>
  <si>
    <t>ds003800</t>
  </si>
  <si>
    <t>Dementia</t>
  </si>
  <si>
    <t>ds003801</t>
  </si>
  <si>
    <t>ds003805</t>
  </si>
  <si>
    <t>ds003810</t>
  </si>
  <si>
    <t>ds003816</t>
  </si>
  <si>
    <t>0 GB</t>
  </si>
  <si>
    <t>ds003822</t>
  </si>
  <si>
    <t>ds003825</t>
  </si>
  <si>
    <t>0.044 TB</t>
  </si>
  <si>
    <t>ds003838</t>
  </si>
  <si>
    <t>100.2 GB</t>
  </si>
  <si>
    <t>ds003844</t>
  </si>
  <si>
    <t>0.003 TB</t>
  </si>
  <si>
    <t>ds003848</t>
  </si>
  <si>
    <t>0.07 TB</t>
  </si>
  <si>
    <t>ds003846</t>
  </si>
  <si>
    <t>ds003876</t>
  </si>
  <si>
    <t>ds003885</t>
  </si>
  <si>
    <t>0.05 TB</t>
  </si>
  <si>
    <t>ds003887</t>
  </si>
  <si>
    <t>0.049 TB</t>
  </si>
  <si>
    <t>ds003922</t>
  </si>
  <si>
    <t>0.081 TB</t>
  </si>
  <si>
    <t>ds003944</t>
  </si>
  <si>
    <t>0.007 TB</t>
  </si>
  <si>
    <t>Schizophrenia/Psychosis</t>
  </si>
  <si>
    <t>ds003947</t>
  </si>
  <si>
    <t>0.013 TB</t>
  </si>
  <si>
    <t>ds003969</t>
  </si>
  <si>
    <t>0.058 TB</t>
  </si>
  <si>
    <t>ds003987</t>
  </si>
  <si>
    <t>ds004000</t>
  </si>
  <si>
    <t>ds004010</t>
  </si>
  <si>
    <t>0.025 TB</t>
  </si>
  <si>
    <t>ds003082</t>
  </si>
  <si>
    <t>13.2 GB</t>
  </si>
  <si>
    <t>ds004015</t>
  </si>
  <si>
    <t>ds004017</t>
  </si>
  <si>
    <t>ds004018</t>
  </si>
  <si>
    <t>ds004019</t>
  </si>
  <si>
    <t>Obese</t>
  </si>
  <si>
    <t>ds004022</t>
  </si>
  <si>
    <t>ds004024</t>
  </si>
  <si>
    <t>1.1 TB</t>
  </si>
  <si>
    <t>ds004033</t>
  </si>
  <si>
    <t>0.021 TB</t>
  </si>
  <si>
    <t>ds004040</t>
  </si>
  <si>
    <t>ds004043</t>
  </si>
  <si>
    <t>ds004067</t>
  </si>
  <si>
    <t>0.108 TB</t>
  </si>
  <si>
    <t>ds004078</t>
  </si>
  <si>
    <t>0.678 TB</t>
  </si>
  <si>
    <t>ds004105</t>
  </si>
  <si>
    <t>ds004106</t>
  </si>
  <si>
    <t>0.073 TB</t>
  </si>
  <si>
    <t>ds004107</t>
  </si>
  <si>
    <t>0.083 TB</t>
  </si>
  <si>
    <t>ds004117</t>
  </si>
  <si>
    <t>ds004118</t>
  </si>
  <si>
    <t>0.134 TB</t>
  </si>
  <si>
    <t>ds004119</t>
  </si>
  <si>
    <t>0.059 TB</t>
  </si>
  <si>
    <t>ds004120</t>
  </si>
  <si>
    <t>0.325 TB</t>
  </si>
  <si>
    <t>ds004121</t>
  </si>
  <si>
    <t>ds004122</t>
  </si>
  <si>
    <t>ds004123</t>
  </si>
  <si>
    <t>ds004147</t>
  </si>
  <si>
    <t>4 GB</t>
  </si>
  <si>
    <t>ds004148</t>
  </si>
  <si>
    <t>93.3 GB</t>
  </si>
  <si>
    <t>ds004151</t>
  </si>
  <si>
    <t>ds004152</t>
  </si>
  <si>
    <t>ds004166</t>
  </si>
  <si>
    <t>ds004186</t>
  </si>
  <si>
    <t>0.231 TB</t>
  </si>
  <si>
    <t>ds004194</t>
  </si>
  <si>
    <t>14.3 GB</t>
  </si>
  <si>
    <t>ds004196</t>
  </si>
  <si>
    <t>ds004200</t>
  </si>
  <si>
    <t>ds004212</t>
  </si>
  <si>
    <t>237.7 GB</t>
  </si>
  <si>
    <t>ds000246</t>
  </si>
  <si>
    <t>2.3 GB</t>
  </si>
  <si>
    <t>ds005065</t>
  </si>
  <si>
    <t>425.8 GB</t>
  </si>
  <si>
    <t>ds004080</t>
  </si>
  <si>
    <t>0.289 TB</t>
  </si>
  <si>
    <t>ds004229</t>
  </si>
  <si>
    <t>ds004262</t>
  </si>
  <si>
    <t>0.004 TB</t>
  </si>
  <si>
    <t>ds004264</t>
  </si>
  <si>
    <t>ds004276</t>
  </si>
  <si>
    <t>ds002908</t>
  </si>
  <si>
    <t>59.8 GB</t>
  </si>
  <si>
    <t>ds004279</t>
  </si>
  <si>
    <t>ds004284</t>
  </si>
  <si>
    <t>ds004295</t>
  </si>
  <si>
    <t>ds004306</t>
  </si>
  <si>
    <t>0.64 GB</t>
  </si>
  <si>
    <t>ds004315</t>
  </si>
  <si>
    <t>ds004317</t>
  </si>
  <si>
    <t>ds004324</t>
  </si>
  <si>
    <t>ds004330</t>
  </si>
  <si>
    <t>0.165 TB</t>
  </si>
  <si>
    <t>ds004346</t>
  </si>
  <si>
    <t>3.6 GB</t>
  </si>
  <si>
    <t>ds004347</t>
  </si>
  <si>
    <t>ds004348</t>
  </si>
  <si>
    <t>8.2 GB</t>
  </si>
  <si>
    <t>ds004350</t>
  </si>
  <si>
    <t>ds004356</t>
  </si>
  <si>
    <t>213.1 GB</t>
  </si>
  <si>
    <t>ds004357</t>
  </si>
  <si>
    <t>ds004362</t>
  </si>
  <si>
    <t>ds004367</t>
  </si>
  <si>
    <t>ds004369</t>
  </si>
  <si>
    <t>ds004381</t>
  </si>
  <si>
    <t>Surgery</t>
  </si>
  <si>
    <t>ds004395</t>
  </si>
  <si>
    <t>9.6 TB</t>
  </si>
  <si>
    <t>ds004408</t>
  </si>
  <si>
    <t>ds004444</t>
  </si>
  <si>
    <t>0.052 TB</t>
  </si>
  <si>
    <t>ds004446</t>
  </si>
  <si>
    <t>ds004447</t>
  </si>
  <si>
    <t>ds004448</t>
  </si>
  <si>
    <t>0.041 TB</t>
  </si>
  <si>
    <t>ds003708</t>
  </si>
  <si>
    <t>0.606 GB</t>
  </si>
  <si>
    <t>Cancer</t>
  </si>
  <si>
    <t>ds004473</t>
  </si>
  <si>
    <t>ds004475</t>
  </si>
  <si>
    <t>ds004477</t>
  </si>
  <si>
    <t>ds004483</t>
  </si>
  <si>
    <t>ds004502</t>
  </si>
  <si>
    <t>0.064 TB</t>
  </si>
  <si>
    <t>ds004504</t>
  </si>
  <si>
    <t>2.6 GB</t>
  </si>
  <si>
    <t>ds004370</t>
  </si>
  <si>
    <t>27.6 GB</t>
  </si>
  <si>
    <t>ds004505</t>
  </si>
  <si>
    <t>0.037 TB</t>
  </si>
  <si>
    <t>ds004515</t>
  </si>
  <si>
    <t>ds004532</t>
  </si>
  <si>
    <t>ds004551</t>
  </si>
  <si>
    <t>68.9 GB</t>
  </si>
  <si>
    <t>ds004561</t>
  </si>
  <si>
    <t>0.105 TB</t>
  </si>
  <si>
    <t>ds004563</t>
  </si>
  <si>
    <t>ds004574</t>
  </si>
  <si>
    <t>0.014 TB</t>
  </si>
  <si>
    <t>ds004577</t>
  </si>
  <si>
    <t>ds004579</t>
  </si>
  <si>
    <t>ds004580</t>
  </si>
  <si>
    <t>ds004584</t>
  </si>
  <si>
    <t>ds004588</t>
  </si>
  <si>
    <t>ds004595</t>
  </si>
  <si>
    <t>ds004602</t>
  </si>
  <si>
    <t>ds004603</t>
  </si>
  <si>
    <t>0.029 TB</t>
  </si>
  <si>
    <t>ds004621</t>
  </si>
  <si>
    <t>ds004696</t>
  </si>
  <si>
    <t>14.2 GB</t>
  </si>
  <si>
    <t>ds004626</t>
  </si>
  <si>
    <t>ds004635</t>
  </si>
  <si>
    <t>26.1 GB</t>
  </si>
  <si>
    <t>ds004642</t>
  </si>
  <si>
    <t>ds004657</t>
  </si>
  <si>
    <t>43.1 GB</t>
  </si>
  <si>
    <t>ds004703</t>
  </si>
  <si>
    <t>ds004706</t>
  </si>
  <si>
    <t>1.4 TB</t>
  </si>
  <si>
    <t>ds004718</t>
  </si>
  <si>
    <t>37.2 GB</t>
  </si>
  <si>
    <t>ds004770</t>
  </si>
  <si>
    <t>8.7 GB</t>
  </si>
  <si>
    <t>ds004789</t>
  </si>
  <si>
    <t>576.3 GB</t>
  </si>
  <si>
    <t>ds004802</t>
  </si>
  <si>
    <t>ds004816</t>
  </si>
  <si>
    <t>ds004817</t>
  </si>
  <si>
    <t>ds004840</t>
  </si>
  <si>
    <t>0.585 GB</t>
  </si>
  <si>
    <t>ds004859</t>
  </si>
  <si>
    <t>ds004860</t>
  </si>
  <si>
    <t>3.8 GB</t>
  </si>
  <si>
    <t>ds004784</t>
  </si>
  <si>
    <t>1 GB</t>
  </si>
  <si>
    <t>ds004883</t>
  </si>
  <si>
    <t>122.8 GB</t>
  </si>
  <si>
    <t>ds004944</t>
  </si>
  <si>
    <t>0.441 GB</t>
  </si>
  <si>
    <t>ds005034</t>
  </si>
  <si>
    <t>61.4 GB</t>
  </si>
  <si>
    <t>ds004625</t>
  </si>
  <si>
    <t>62.5 GB</t>
  </si>
  <si>
    <t>ds004951</t>
  </si>
  <si>
    <t>22 GB</t>
  </si>
  <si>
    <t>ds004572</t>
  </si>
  <si>
    <t>43.6 GB</t>
  </si>
  <si>
    <t>ds004952</t>
  </si>
  <si>
    <t>207.1 GB</t>
  </si>
  <si>
    <t>ds004942</t>
  </si>
  <si>
    <t>25.1 GB</t>
  </si>
  <si>
    <t>ds004993</t>
  </si>
  <si>
    <t>0.298 GB</t>
  </si>
  <si>
    <t>ds004995</t>
  </si>
  <si>
    <t>ds004998</t>
  </si>
  <si>
    <t>153.8 GB</t>
  </si>
  <si>
    <t>ds005007</t>
  </si>
  <si>
    <t>8.3 GB</t>
  </si>
  <si>
    <t>ds005021</t>
  </si>
  <si>
    <t>47.5 GB</t>
  </si>
  <si>
    <t>ds005028</t>
  </si>
  <si>
    <t>0.412 GB</t>
  </si>
  <si>
    <t>ds005048</t>
  </si>
  <si>
    <t>0.348 GB</t>
  </si>
  <si>
    <t>ds005059</t>
  </si>
  <si>
    <t>167.3 GB</t>
  </si>
  <si>
    <t>ds004902</t>
  </si>
  <si>
    <t>ds005079</t>
  </si>
  <si>
    <t>1.7 GB</t>
  </si>
  <si>
    <t>ds005083</t>
  </si>
  <si>
    <t>ds004865</t>
  </si>
  <si>
    <t>97.8 GB</t>
  </si>
  <si>
    <t>ds005089</t>
  </si>
  <si>
    <t>68 GB</t>
  </si>
  <si>
    <t>ds005095</t>
  </si>
  <si>
    <t>ds004809</t>
  </si>
  <si>
    <t>477.2 GB</t>
  </si>
  <si>
    <t>ds005106</t>
  </si>
  <si>
    <t>1.2 GB</t>
  </si>
  <si>
    <t>ds005114</t>
  </si>
  <si>
    <t>55.9 GB</t>
  </si>
  <si>
    <t>ds005131</t>
  </si>
  <si>
    <t>22.3 GB</t>
  </si>
  <si>
    <t>ds004977</t>
  </si>
  <si>
    <t>1.5 GB</t>
  </si>
  <si>
    <t>ds005169</t>
  </si>
  <si>
    <t>ds005189</t>
  </si>
  <si>
    <t>16.1 GB</t>
  </si>
  <si>
    <t>ds005207</t>
  </si>
  <si>
    <t>28.5 GB</t>
  </si>
  <si>
    <t>ds004582</t>
  </si>
  <si>
    <t>294.2 GB</t>
  </si>
  <si>
    <t>ds005234</t>
  </si>
  <si>
    <t>165.5 GB</t>
  </si>
  <si>
    <t>ASD</t>
  </si>
  <si>
    <t>ds005262</t>
  </si>
  <si>
    <t>0.673 GB</t>
  </si>
  <si>
    <t>ds005273</t>
  </si>
  <si>
    <t>44.4 GB</t>
  </si>
  <si>
    <t>ds005279</t>
  </si>
  <si>
    <t>58.9 GB</t>
  </si>
  <si>
    <t>ds004587</t>
  </si>
  <si>
    <t>219.3 GB</t>
  </si>
  <si>
    <t>ds005296</t>
  </si>
  <si>
    <t>8.5 GB</t>
  </si>
  <si>
    <t>ds004980</t>
  </si>
  <si>
    <t>15.8 GB</t>
  </si>
  <si>
    <t>ds005305</t>
  </si>
  <si>
    <t>6.4 GB</t>
  </si>
  <si>
    <t>ds002720</t>
  </si>
  <si>
    <t>ds002721</t>
  </si>
  <si>
    <t>ds002722</t>
  </si>
  <si>
    <t>ds002723</t>
  </si>
  <si>
    <t>ds002724</t>
  </si>
  <si>
    <t>0.009 TB</t>
  </si>
  <si>
    <t>ds002725</t>
  </si>
  <si>
    <t>ds004841</t>
  </si>
  <si>
    <t>7.3 GB</t>
  </si>
  <si>
    <t>ds004842</t>
  </si>
  <si>
    <t>5.2 GB</t>
  </si>
  <si>
    <t>ds004843</t>
  </si>
  <si>
    <t>ds004844</t>
  </si>
  <si>
    <t>ds004837</t>
  </si>
  <si>
    <t>106 GB</t>
  </si>
  <si>
    <t>ds004215</t>
  </si>
  <si>
    <t>350.7 GB</t>
  </si>
  <si>
    <t>ds002158</t>
  </si>
  <si>
    <t>0.082 TB</t>
  </si>
  <si>
    <t>ds002833</t>
  </si>
  <si>
    <t>0.043 TB</t>
  </si>
  <si>
    <t>ds003190</t>
  </si>
  <si>
    <t>ds003374</t>
  </si>
  <si>
    <t>ds003420</t>
  </si>
  <si>
    <t>ds003421</t>
  </si>
  <si>
    <t>ds004368</t>
  </si>
  <si>
    <t>ds003568</t>
  </si>
  <si>
    <t>123.4 GB</t>
  </si>
  <si>
    <t>ds004460</t>
  </si>
  <si>
    <t>59.1 GB</t>
  </si>
  <si>
    <t>ds004519</t>
  </si>
  <si>
    <t>ds004520</t>
  </si>
  <si>
    <t>ds004521</t>
  </si>
  <si>
    <t>ds004554</t>
  </si>
  <si>
    <t>ds004752</t>
  </si>
  <si>
    <t>ds004771</t>
  </si>
  <si>
    <t>ds004785</t>
  </si>
  <si>
    <t>ds005121</t>
  </si>
  <si>
    <t>9 GB</t>
  </si>
  <si>
    <t>ds004917</t>
  </si>
  <si>
    <t>37.5 GB</t>
  </si>
  <si>
    <t>ds004624</t>
  </si>
  <si>
    <t>ds004796</t>
  </si>
  <si>
    <t>240.2 GB</t>
  </si>
  <si>
    <t>ds005170</t>
  </si>
  <si>
    <t>52.4 GB</t>
  </si>
  <si>
    <t>ds001810</t>
  </si>
  <si>
    <t>ds003703</t>
  </si>
  <si>
    <t>0.099 TB</t>
  </si>
  <si>
    <t>ds004661</t>
  </si>
  <si>
    <t>1.4 GB</t>
  </si>
  <si>
    <t>ds004252</t>
  </si>
  <si>
    <t>4.3 GB</t>
  </si>
  <si>
    <t>ds002001</t>
  </si>
  <si>
    <t>81.7 GB</t>
  </si>
  <si>
    <t>ds004012</t>
  </si>
  <si>
    <t>78.3 GB</t>
  </si>
  <si>
    <t>ds004075</t>
  </si>
  <si>
    <t>ds003104</t>
  </si>
  <si>
    <t>ds005241</t>
  </si>
  <si>
    <t>140.5 GB</t>
  </si>
  <si>
    <t>ds003483</t>
  </si>
  <si>
    <t>ds003352</t>
  </si>
  <si>
    <t>0.23 TB</t>
  </si>
  <si>
    <t>ds002791</t>
  </si>
  <si>
    <t>ds005107</t>
  </si>
  <si>
    <t>ds005274</t>
  </si>
  <si>
    <t>0.07 GB</t>
  </si>
  <si>
    <t>ds004849</t>
  </si>
  <si>
    <t>0.077 GB</t>
  </si>
  <si>
    <t>ds004850</t>
  </si>
  <si>
    <t>ds004851</t>
  </si>
  <si>
    <t>ds004852</t>
  </si>
  <si>
    <t>ds004853</t>
  </si>
  <si>
    <t>ds004854</t>
  </si>
  <si>
    <t>ds004855</t>
  </si>
  <si>
    <t>ds004738</t>
  </si>
  <si>
    <t>ds004598</t>
  </si>
  <si>
    <t>9.9 GB</t>
  </si>
  <si>
    <t>ds002181</t>
  </si>
  <si>
    <t>0.163 GB</t>
  </si>
  <si>
    <t>ds002885</t>
  </si>
  <si>
    <t>20.1 GB</t>
  </si>
  <si>
    <t>ds004127</t>
  </si>
  <si>
    <t>187.5 GB</t>
  </si>
  <si>
    <t>ds003380</t>
  </si>
  <si>
    <t>ds004819</t>
  </si>
  <si>
    <t>ds004100</t>
  </si>
  <si>
    <t>ds004511</t>
  </si>
  <si>
    <t>0.217 TB</t>
  </si>
  <si>
    <t>ds002712</t>
  </si>
  <si>
    <t>0.109 TB</t>
  </si>
  <si>
    <t>ds004745</t>
  </si>
  <si>
    <t>ds005410</t>
  </si>
  <si>
    <t>ds005505</t>
  </si>
  <si>
    <t>ds005506</t>
  </si>
  <si>
    <t>ds005507</t>
  </si>
  <si>
    <t>ds005508</t>
  </si>
  <si>
    <t>ds005509</t>
  </si>
  <si>
    <t>ds005510</t>
  </si>
  <si>
    <t>ds005511</t>
  </si>
  <si>
    <t>ds005512</t>
  </si>
  <si>
    <t>ds005514</t>
  </si>
  <si>
    <t>ds005672</t>
  </si>
  <si>
    <t>ds005697</t>
  </si>
  <si>
    <t>ds005787</t>
  </si>
  <si>
    <t>Size</t>
  </si>
  <si>
    <t>Modality</t>
  </si>
  <si>
    <t>Is 10-20?</t>
  </si>
  <si>
    <t>2 GB</t>
  </si>
  <si>
    <t>19.8 GB</t>
  </si>
  <si>
    <t>103 GB</t>
  </si>
  <si>
    <t>112 GB</t>
  </si>
  <si>
    <t>140 GB</t>
  </si>
  <si>
    <t>230 GB</t>
  </si>
  <si>
    <t>224 GB</t>
  </si>
  <si>
    <t>91 GB</t>
  </si>
  <si>
    <t>245 GB</t>
  </si>
  <si>
    <t>157 GB</t>
  </si>
  <si>
    <t>185 GB</t>
  </si>
  <si>
    <t>4.2 GB</t>
  </si>
  <si>
    <t>67 GB</t>
  </si>
  <si>
    <t>Not specified</t>
  </si>
  <si>
    <t>Sessions</t>
  </si>
  <si>
    <t>Files</t>
  </si>
  <si>
    <t>Population</t>
  </si>
  <si>
    <t>Channels</t>
  </si>
  <si>
    <t>ds004256</t>
  </si>
  <si>
    <t>ds004388</t>
  </si>
  <si>
    <t>ds004389</t>
  </si>
  <si>
    <t>ds005185</t>
  </si>
  <si>
    <t>ds005307</t>
  </si>
  <si>
    <t>ds005340</t>
  </si>
  <si>
    <t>ds005345</t>
  </si>
  <si>
    <t>ds005363</t>
  </si>
  <si>
    <t>ds005383</t>
  </si>
  <si>
    <t>ds005385</t>
  </si>
  <si>
    <t>ds005397</t>
  </si>
  <si>
    <t>ds005403</t>
  </si>
  <si>
    <t>ds005406</t>
  </si>
  <si>
    <t>ds005416</t>
  </si>
  <si>
    <t>ds005420</t>
  </si>
  <si>
    <t>ds005429</t>
  </si>
  <si>
    <t>ds005486</t>
  </si>
  <si>
    <t>ds005520</t>
  </si>
  <si>
    <t>ds005530</t>
  </si>
  <si>
    <t>ds005540</t>
  </si>
  <si>
    <t>ds005555</t>
  </si>
  <si>
    <t>ds005565</t>
  </si>
  <si>
    <t>ds005571</t>
  </si>
  <si>
    <t>ds005586</t>
  </si>
  <si>
    <t>ds005594</t>
  </si>
  <si>
    <t>ds005620</t>
  </si>
  <si>
    <t>ds005688</t>
  </si>
  <si>
    <t>ds005692</t>
  </si>
  <si>
    <t>ds005779</t>
  </si>
  <si>
    <t>ds005795</t>
  </si>
  <si>
    <t>ds005811</t>
  </si>
  <si>
    <t>ds005815</t>
  </si>
  <si>
    <t>ds005863</t>
  </si>
  <si>
    <t>ds005866</t>
  </si>
  <si>
    <t>ds005868</t>
  </si>
  <si>
    <t>ds005873</t>
  </si>
  <si>
    <t>ds005876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</si>
</sst>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2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8"/>
      <color theme="1"/>
      <name val="&quot;Helvetica Neue&quot;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555555"/>
      <name val="Arial"/>
      <family val="2"/>
      <scheme val="minor"/>
    </font>
    <font>
      <sz val="10"/>
      <color rgb="FF333333"/>
      <name val="Arial"/>
      <family val="2"/>
      <scheme val="minor"/>
    </font>
    <font>
      <sz val="8"/>
      <color theme="1"/>
      <name val="Helvetica Neue"/>
      <family val="2"/>
    </font>
    <font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3" borderId="0" xfId="0" applyFont="1" applyFill="1"/>
    <xf numFmtId="0" fontId="1" fillId="5" borderId="0" xfId="0" applyFont="1" applyFill="1"/>
    <xf numFmtId="49" fontId="1" fillId="2" borderId="0" xfId="0" applyNumberFormat="1" applyFont="1" applyFill="1"/>
    <xf numFmtId="0" fontId="2" fillId="6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49" fontId="3" fillId="2" borderId="0" xfId="0" applyNumberFormat="1" applyFont="1" applyFill="1"/>
    <xf numFmtId="0" fontId="3" fillId="6" borderId="0" xfId="0" applyFont="1" applyFill="1"/>
    <xf numFmtId="0" fontId="3" fillId="7" borderId="0" xfId="0" applyFont="1" applyFill="1"/>
    <xf numFmtId="0" fontId="5" fillId="7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49" fontId="5" fillId="7" borderId="0" xfId="0" applyNumberFormat="1" applyFont="1" applyFill="1" applyAlignment="1">
      <alignment vertical="top"/>
    </xf>
    <xf numFmtId="0" fontId="3" fillId="8" borderId="0" xfId="0" applyFont="1" applyFill="1"/>
    <xf numFmtId="49" fontId="3" fillId="8" borderId="0" xfId="0" applyNumberFormat="1" applyFont="1" applyFill="1"/>
    <xf numFmtId="0" fontId="4" fillId="8" borderId="0" xfId="0" applyFont="1" applyFill="1"/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0" fontId="3" fillId="9" borderId="0" xfId="0" applyFont="1" applyFill="1"/>
    <xf numFmtId="49" fontId="3" fillId="9" borderId="0" xfId="0" applyNumberFormat="1" applyFont="1" applyFill="1"/>
    <xf numFmtId="0" fontId="4" fillId="9" borderId="0" xfId="0" applyFont="1" applyFill="1"/>
    <xf numFmtId="0" fontId="4" fillId="3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4" borderId="0" xfId="0" applyFont="1" applyFill="1" applyAlignment="1">
      <alignment horizontal="right"/>
    </xf>
    <xf numFmtId="0" fontId="4" fillId="3" borderId="0" xfId="0" applyFont="1" applyFill="1"/>
    <xf numFmtId="0" fontId="4" fillId="5" borderId="0" xfId="0" applyFont="1" applyFill="1" applyAlignment="1">
      <alignment horizontal="right"/>
    </xf>
    <xf numFmtId="49" fontId="4" fillId="0" borderId="0" xfId="0" applyNumberFormat="1" applyFont="1"/>
    <xf numFmtId="0" fontId="4" fillId="5" borderId="0" xfId="0" applyFont="1" applyFill="1"/>
    <xf numFmtId="0" fontId="7" fillId="0" borderId="0" xfId="0" applyFont="1"/>
    <xf numFmtId="0" fontId="6" fillId="0" borderId="0" xfId="0" applyFont="1" applyAlignment="1">
      <alignment horizontal="left"/>
    </xf>
    <xf numFmtId="49" fontId="6" fillId="7" borderId="0" xfId="0" applyNumberFormat="1" applyFont="1" applyFill="1" applyAlignment="1">
      <alignment horizontal="left"/>
    </xf>
    <xf numFmtId="0" fontId="4" fillId="7" borderId="0" xfId="0" applyFont="1" applyFill="1"/>
    <xf numFmtId="49" fontId="3" fillId="7" borderId="0" xfId="0" applyNumberFormat="1" applyFont="1" applyFill="1"/>
    <xf numFmtId="0" fontId="3" fillId="10" borderId="0" xfId="0" applyFont="1" applyFill="1"/>
    <xf numFmtId="0" fontId="8" fillId="0" borderId="0" xfId="0" applyFont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49" fontId="7" fillId="0" borderId="0" xfId="0" applyNumberFormat="1" applyFont="1"/>
    <xf numFmtId="0" fontId="7" fillId="9" borderId="0" xfId="0" applyFont="1" applyFill="1"/>
    <xf numFmtId="164" fontId="3" fillId="0" borderId="0" xfId="0" applyNumberFormat="1" applyFont="1"/>
    <xf numFmtId="0" fontId="10" fillId="5" borderId="0" xfId="0" applyFont="1" applyFill="1"/>
    <xf numFmtId="0" fontId="4" fillId="9" borderId="0" xfId="0" applyFont="1" applyFill="1" applyAlignment="1">
      <alignment horizontal="right"/>
    </xf>
    <xf numFmtId="49" fontId="4" fillId="9" borderId="0" xfId="0" applyNumberFormat="1" applyFont="1" applyFill="1"/>
    <xf numFmtId="0" fontId="4" fillId="10" borderId="0" xfId="0" applyFont="1" applyFill="1"/>
    <xf numFmtId="0" fontId="7" fillId="6" borderId="0" xfId="0" applyFont="1" applyFill="1"/>
    <xf numFmtId="0" fontId="4" fillId="6" borderId="0" xfId="0" applyFont="1" applyFill="1"/>
    <xf numFmtId="0" fontId="4" fillId="4" borderId="0" xfId="0" applyFont="1" applyFill="1"/>
    <xf numFmtId="0" fontId="9" fillId="11" borderId="0" xfId="0" applyFont="1" applyFill="1"/>
    <xf numFmtId="49" fontId="4" fillId="5" borderId="0" xfId="0" applyNumberFormat="1" applyFont="1" applyFill="1"/>
    <xf numFmtId="0" fontId="7" fillId="7" borderId="0" xfId="0" applyFont="1" applyFill="1"/>
    <xf numFmtId="0" fontId="7" fillId="10" borderId="0" xfId="0" applyFont="1" applyFill="1"/>
    <xf numFmtId="0" fontId="11" fillId="0" borderId="0" xfId="0" applyFont="1"/>
    <xf numFmtId="0" fontId="1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FCD5-0652-2A4A-A45E-B19F397D5A41}">
  <dimension ref="A1:I253"/>
  <sheetViews>
    <sheetView tabSelected="1" zoomScale="176" zoomScaleNormal="176" workbookViewId="0">
      <selection activeCell="E46" sqref="E46"/>
    </sheetView>
  </sheetViews>
  <sheetFormatPr baseColWidth="10" defaultRowHeight="13"/>
  <sheetData>
    <row r="1" spans="1:9">
      <c r="A1" s="64" t="s">
        <v>0</v>
      </c>
      <c r="B1" s="2" t="s">
        <v>1</v>
      </c>
      <c r="C1" s="1" t="s">
        <v>538</v>
      </c>
      <c r="D1" s="3" t="s">
        <v>537</v>
      </c>
      <c r="E1" s="4" t="s">
        <v>539</v>
      </c>
      <c r="F1" s="5" t="s">
        <v>540</v>
      </c>
      <c r="G1" s="6" t="s">
        <v>522</v>
      </c>
      <c r="H1" s="7" t="s">
        <v>521</v>
      </c>
      <c r="I1" s="64" t="s">
        <v>520</v>
      </c>
    </row>
    <row r="2" spans="1:9">
      <c r="A2" t="s">
        <v>26</v>
      </c>
      <c r="B2">
        <f>VLOOKUP($A2,Sheet1!$A$1:$H$304, 2)</f>
        <v>18</v>
      </c>
      <c r="C2">
        <f>VLOOKUP($A2,Sheet1!$A$1:$H$304, 3)</f>
        <v>242</v>
      </c>
      <c r="D2">
        <f>VLOOKUP($A2,Sheet1!$A$1:$H$304, 4)</f>
        <v>1</v>
      </c>
      <c r="E2" t="str">
        <f>VLOOKUP($A2,Sheet1!$A$1:$H$304, 5)</f>
        <v>Healthy</v>
      </c>
      <c r="F2">
        <f>VLOOKUP($A2,Sheet1!$A$1:$H$304, 6)</f>
        <v>63</v>
      </c>
      <c r="G2" t="str">
        <f>VLOOKUP($A2,Sheet1!$A$1:$H$304, 7)</f>
        <v>10-20</v>
      </c>
      <c r="H2" t="str">
        <f>VLOOKUP($A2,Sheet1!$A$1:$H$304, 8)</f>
        <v>Tactile</v>
      </c>
      <c r="I2" t="str">
        <f>VLOOKUP($A2,Sheet3!$A$1:$B$331, 2)</f>
        <v>0.027 TB</v>
      </c>
    </row>
    <row r="3" spans="1:9">
      <c r="A3" t="s">
        <v>29</v>
      </c>
      <c r="B3">
        <f>VLOOKUP($A3,Sheet1!$A$1:$H$304, 2)</f>
        <v>24</v>
      </c>
      <c r="C3">
        <f>VLOOKUP($A3,Sheet1!$A$1:$H$304, 3)</f>
        <v>141</v>
      </c>
      <c r="D3">
        <f>VLOOKUP($A3,Sheet1!$A$1:$H$304, 4)</f>
        <v>3</v>
      </c>
      <c r="E3" t="str">
        <f>VLOOKUP($A3,Sheet1!$A$1:$H$304, 5)</f>
        <v>Healthy</v>
      </c>
      <c r="F3">
        <f>VLOOKUP($A3,Sheet1!$A$1:$H$304, 6)</f>
        <v>64</v>
      </c>
      <c r="G3" t="str">
        <f>VLOOKUP($A3,Sheet1!$A$1:$H$304, 7)</f>
        <v>10-20</v>
      </c>
      <c r="H3" t="str">
        <f>VLOOKUP($A3,Sheet1!$A$1:$H$304, 8)</f>
        <v>Auditory</v>
      </c>
      <c r="I3" t="str">
        <f>VLOOKUP($A3,Sheet3!$A$1:$B$331, 2)</f>
        <v>5.7 GB</v>
      </c>
    </row>
    <row r="4" spans="1:9">
      <c r="A4" t="s">
        <v>460</v>
      </c>
      <c r="B4">
        <f>VLOOKUP($A4,Sheet1!$A$1:$H$304, 2)</f>
        <v>47</v>
      </c>
      <c r="C4">
        <f>VLOOKUP($A4,Sheet1!$A$1:$H$304, 3)</f>
        <v>1678</v>
      </c>
      <c r="D4">
        <f>VLOOKUP($A4,Sheet1!$A$1:$H$304, 4)</f>
        <v>6</v>
      </c>
      <c r="E4" t="str">
        <f>VLOOKUP($A4,Sheet1!$A$1:$H$304, 5)</f>
        <v>Healthy</v>
      </c>
      <c r="F4">
        <f>VLOOKUP($A4,Sheet1!$A$1:$H$304, 6)</f>
        <v>64</v>
      </c>
      <c r="G4" t="str">
        <f>VLOOKUP($A4,Sheet1!$A$1:$H$304, 7)</f>
        <v>10-20</v>
      </c>
      <c r="H4" t="str">
        <f>VLOOKUP($A4,Sheet1!$A$1:$H$304, 8)</f>
        <v>Visual</v>
      </c>
      <c r="I4" t="str">
        <f>VLOOKUP($A4,Sheet3!$A$1:$B$331, 2)</f>
        <v>0.049 TB</v>
      </c>
    </row>
    <row r="5" spans="1:9">
      <c r="A5" t="s">
        <v>32</v>
      </c>
      <c r="B5">
        <f>VLOOKUP($A5,Sheet1!$A$1:$H$304, 2)</f>
        <v>20</v>
      </c>
      <c r="C5">
        <f>VLOOKUP($A5,Sheet1!$A$1:$H$304, 3)</f>
        <v>363</v>
      </c>
      <c r="D5">
        <f>VLOOKUP($A5,Sheet1!$A$1:$H$304, 4)</f>
        <v>1</v>
      </c>
      <c r="E5" t="str">
        <f>VLOOKUP($A5,Sheet1!$A$1:$H$304, 5)</f>
        <v>Healthy</v>
      </c>
      <c r="F5">
        <f>VLOOKUP($A5,Sheet1!$A$1:$H$304, 6)</f>
        <v>30</v>
      </c>
      <c r="G5" t="str">
        <f>VLOOKUP($A5,Sheet1!$A$1:$H$304, 7)</f>
        <v>10-20</v>
      </c>
      <c r="H5" t="str">
        <f>VLOOKUP($A5,Sheet1!$A$1:$H$304, 8)</f>
        <v>Multisensory</v>
      </c>
      <c r="I5" t="str">
        <f>VLOOKUP($A5,Sheet3!$A$1:$B$331, 2)</f>
        <v>0.048 TB</v>
      </c>
    </row>
    <row r="6" spans="1:9">
      <c r="A6" t="s">
        <v>34</v>
      </c>
      <c r="B6">
        <f>VLOOKUP($A6,Sheet1!$A$1:$H$304, 2)</f>
        <v>20</v>
      </c>
      <c r="C6">
        <f>VLOOKUP($A6,Sheet1!$A$1:$H$304, 3)</f>
        <v>1917</v>
      </c>
      <c r="D6">
        <f>VLOOKUP($A6,Sheet1!$A$1:$H$304, 4)</f>
        <v>1</v>
      </c>
      <c r="E6" t="str">
        <f>VLOOKUP($A6,Sheet1!$A$1:$H$304, 5)</f>
        <v>Healthy</v>
      </c>
      <c r="F6">
        <f>VLOOKUP($A6,Sheet1!$A$1:$H$304, 6)</f>
        <v>108</v>
      </c>
      <c r="G6" t="str">
        <f>VLOOKUP($A6,Sheet1!$A$1:$H$304, 7)</f>
        <v>10-20</v>
      </c>
      <c r="H6" t="str">
        <f>VLOOKUP($A6,Sheet1!$A$1:$H$304, 8)</f>
        <v>Auditory</v>
      </c>
      <c r="I6" t="str">
        <f>VLOOKUP($A6,Sheet3!$A$1:$B$331, 2)</f>
        <v>0.034 TB</v>
      </c>
    </row>
    <row r="7" spans="1:9">
      <c r="A7" t="s">
        <v>38</v>
      </c>
      <c r="B7">
        <f>VLOOKUP($A7,Sheet1!$A$1:$H$304, 2)</f>
        <v>14</v>
      </c>
      <c r="C7">
        <f>VLOOKUP($A7,Sheet1!$A$1:$H$304, 3)</f>
        <v>882</v>
      </c>
      <c r="D7">
        <f>VLOOKUP($A7,Sheet1!$A$1:$H$304, 4)</f>
        <v>3</v>
      </c>
      <c r="E7" t="str">
        <f>VLOOKUP($A7,Sheet1!$A$1:$H$304, 5)</f>
        <v>Healthy</v>
      </c>
      <c r="F7">
        <f>VLOOKUP($A7,Sheet1!$A$1:$H$304, 6)</f>
        <v>64</v>
      </c>
      <c r="G7" t="str">
        <f>VLOOKUP($A7,Sheet1!$A$1:$H$304, 7)</f>
        <v>10-20</v>
      </c>
      <c r="H7" t="str">
        <f>VLOOKUP($A7,Sheet1!$A$1:$H$304, 8)</f>
        <v>Visual</v>
      </c>
      <c r="I7" t="str">
        <f>VLOOKUP($A7,Sheet3!$A$1:$B$331, 2)</f>
        <v>0.011 TB</v>
      </c>
    </row>
    <row r="8" spans="1:9">
      <c r="A8" t="s">
        <v>40</v>
      </c>
      <c r="B8">
        <f>VLOOKUP($A8,Sheet1!$A$1:$H$304, 2)</f>
        <v>20</v>
      </c>
      <c r="C8">
        <f>VLOOKUP($A8,Sheet1!$A$1:$H$304, 3)</f>
        <v>282</v>
      </c>
      <c r="D8">
        <f>VLOOKUP($A8,Sheet1!$A$1:$H$304, 4)</f>
        <v>1</v>
      </c>
      <c r="E8">
        <f>VLOOKUP($A8,Sheet1!$A$1:$H$304, 5)</f>
        <v>0</v>
      </c>
      <c r="F8">
        <f>VLOOKUP($A8,Sheet1!$A$1:$H$304, 6)</f>
        <v>30</v>
      </c>
      <c r="G8" t="str">
        <f>VLOOKUP($A8,Sheet1!$A$1:$H$304, 7)</f>
        <v>10-20</v>
      </c>
      <c r="H8" t="str">
        <f>VLOOKUP($A8,Sheet1!$A$1:$H$304, 8)</f>
        <v>Resting State</v>
      </c>
      <c r="I8" t="str">
        <f>VLOOKUP($A8,Sheet3!$A$1:$B$331, 2)</f>
        <v>0.042 TB</v>
      </c>
    </row>
    <row r="9" spans="1:9">
      <c r="A9" t="s">
        <v>431</v>
      </c>
      <c r="B9">
        <f>VLOOKUP($A9,Sheet1!$A$1:$H$304, 2)</f>
        <v>20</v>
      </c>
      <c r="C9">
        <f>VLOOKUP($A9,Sheet1!$A$1:$H$304, 3)</f>
        <v>949</v>
      </c>
      <c r="D9">
        <f>VLOOKUP($A9,Sheet1!$A$1:$H$304, 4)</f>
        <v>1</v>
      </c>
      <c r="E9" t="str">
        <f>VLOOKUP($A9,Sheet1!$A$1:$H$304, 5)</f>
        <v>Healthy</v>
      </c>
      <c r="F9">
        <f>VLOOKUP($A9,Sheet1!$A$1:$H$304, 6)</f>
        <v>63</v>
      </c>
      <c r="G9" t="str">
        <f>VLOOKUP($A9,Sheet1!$A$1:$H$304, 7)</f>
        <v>10-20</v>
      </c>
      <c r="H9" t="str">
        <f>VLOOKUP($A9,Sheet1!$A$1:$H$304, 8)</f>
        <v>Visual</v>
      </c>
      <c r="I9" t="str">
        <f>VLOOKUP($A9,Sheet3!$A$1:$B$331, 2)</f>
        <v>0.082 TB</v>
      </c>
    </row>
    <row r="10" spans="1:9">
      <c r="A10" t="s">
        <v>493</v>
      </c>
      <c r="B10">
        <f>VLOOKUP($A10,Sheet1!$A$1:$H$304, 2)</f>
        <v>20</v>
      </c>
      <c r="C10">
        <f>VLOOKUP($A10,Sheet1!$A$1:$H$304, 3)</f>
        <v>949</v>
      </c>
      <c r="D10">
        <f>VLOOKUP($A10,Sheet1!$A$1:$H$304, 4)</f>
        <v>1</v>
      </c>
      <c r="E10" t="str">
        <f>VLOOKUP($A10,Sheet1!$A$1:$H$304, 5)</f>
        <v>Healthy</v>
      </c>
      <c r="F10">
        <f>VLOOKUP($A10,Sheet1!$A$1:$H$304, 6)</f>
        <v>63</v>
      </c>
      <c r="G10" t="str">
        <f>VLOOKUP($A10,Sheet1!$A$1:$H$304, 7)</f>
        <v>10-20</v>
      </c>
      <c r="H10" t="str">
        <f>VLOOKUP($A10,Sheet1!$A$1:$H$304, 8)</f>
        <v>Visual</v>
      </c>
      <c r="I10" t="str">
        <f>VLOOKUP($A10,Sheet3!$A$1:$B$331, 2)</f>
        <v>0.163 GB</v>
      </c>
    </row>
    <row r="11" spans="1:9">
      <c r="A11" t="s">
        <v>42</v>
      </c>
      <c r="B11">
        <f>VLOOKUP($A11,Sheet1!$A$1:$H$304, 2)</f>
        <v>18</v>
      </c>
      <c r="C11">
        <f>VLOOKUP($A11,Sheet1!$A$1:$H$304, 3)</f>
        <v>133</v>
      </c>
      <c r="D11">
        <f>VLOOKUP($A11,Sheet1!$A$1:$H$304, 4)</f>
        <v>1</v>
      </c>
      <c r="E11" t="str">
        <f>VLOOKUP($A11,Sheet1!$A$1:$H$304, 5)</f>
        <v>Healthy</v>
      </c>
      <c r="F11">
        <f>VLOOKUP($A11,Sheet1!$A$1:$H$304, 6)</f>
        <v>32</v>
      </c>
      <c r="G11" t="str">
        <f>VLOOKUP($A11,Sheet1!$A$1:$H$304, 7)</f>
        <v>10-20</v>
      </c>
      <c r="H11" t="str">
        <f>VLOOKUP($A11,Sheet1!$A$1:$H$304, 8)</f>
        <v>Multisensory</v>
      </c>
      <c r="I11" t="str">
        <f>VLOOKUP($A11,Sheet3!$A$1:$B$331, 2)</f>
        <v>0.002 TB</v>
      </c>
    </row>
    <row r="12" spans="1:9">
      <c r="A12" t="s">
        <v>44</v>
      </c>
      <c r="B12">
        <f>VLOOKUP($A12,Sheet1!$A$1:$H$304, 2)</f>
        <v>10</v>
      </c>
      <c r="C12">
        <f>VLOOKUP($A12,Sheet1!$A$1:$H$304, 3)</f>
        <v>325</v>
      </c>
      <c r="D12">
        <f>VLOOKUP($A12,Sheet1!$A$1:$H$304, 4)</f>
        <v>1</v>
      </c>
      <c r="E12" t="str">
        <f>VLOOKUP($A12,Sheet1!$A$1:$H$304, 5)</f>
        <v>Healthy</v>
      </c>
      <c r="F12">
        <f>VLOOKUP($A12,Sheet1!$A$1:$H$304, 6)</f>
        <v>63</v>
      </c>
      <c r="G12" t="str">
        <f>VLOOKUP($A12,Sheet1!$A$1:$H$304, 7)</f>
        <v>other</v>
      </c>
      <c r="H12" t="str">
        <f>VLOOKUP($A12,Sheet1!$A$1:$H$304, 8)</f>
        <v>Visual</v>
      </c>
      <c r="I12" t="str">
        <f>VLOOKUP($A12,Sheet3!$A$1:$B$331, 2)</f>
        <v>0.018 TB</v>
      </c>
    </row>
    <row r="13" spans="1:9">
      <c r="A13" t="s">
        <v>46</v>
      </c>
      <c r="B13">
        <f>VLOOKUP($A13,Sheet1!$A$1:$H$304, 2)</f>
        <v>17</v>
      </c>
      <c r="C13">
        <f>VLOOKUP($A13,Sheet1!$A$1:$H$304, 3)</f>
        <v>484</v>
      </c>
      <c r="D13">
        <f>VLOOKUP($A13,Sheet1!$A$1:$H$304, 4)</f>
        <v>1</v>
      </c>
      <c r="E13" t="str">
        <f>VLOOKUP($A13,Sheet1!$A$1:$H$304, 5)</f>
        <v>Healthy</v>
      </c>
      <c r="F13">
        <f>VLOOKUP($A13,Sheet1!$A$1:$H$304, 6)</f>
        <v>63</v>
      </c>
      <c r="G13" t="str">
        <f>VLOOKUP($A13,Sheet1!$A$1:$H$304, 7)</f>
        <v>other</v>
      </c>
      <c r="H13" t="str">
        <f>VLOOKUP($A13,Sheet1!$A$1:$H$304, 8)</f>
        <v>Visual</v>
      </c>
      <c r="I13" t="str">
        <f>VLOOKUP($A13,Sheet3!$A$1:$B$331, 2)</f>
        <v>0.026 TB</v>
      </c>
    </row>
    <row r="14" spans="1:9">
      <c r="A14" t="s">
        <v>50</v>
      </c>
      <c r="B14">
        <f>VLOOKUP($A14,Sheet1!$A$1:$H$304, 2)</f>
        <v>2</v>
      </c>
      <c r="C14">
        <f>VLOOKUP($A14,Sheet1!$A$1:$H$304, 3)</f>
        <v>22</v>
      </c>
      <c r="D14">
        <f>VLOOKUP($A14,Sheet1!$A$1:$H$304, 4)</f>
        <v>1</v>
      </c>
      <c r="E14" t="str">
        <f>VLOOKUP($A14,Sheet1!$A$1:$H$304, 5)</f>
        <v>Healthy</v>
      </c>
      <c r="F14">
        <f>VLOOKUP($A14,Sheet1!$A$1:$H$304, 6)</f>
        <v>256</v>
      </c>
      <c r="G14" t="str">
        <f>VLOOKUP($A14,Sheet1!$A$1:$H$304, 7)</f>
        <v>10-20</v>
      </c>
      <c r="H14" t="str">
        <f>VLOOKUP($A14,Sheet1!$A$1:$H$304, 8)</f>
        <v>Visual</v>
      </c>
      <c r="I14" t="str">
        <f>VLOOKUP($A14,Sheet3!$A$1:$B$331, 2)</f>
        <v>0.001 TB</v>
      </c>
    </row>
    <row r="15" spans="1:9">
      <c r="A15" t="s">
        <v>52</v>
      </c>
      <c r="B15">
        <f>VLOOKUP($A15,Sheet1!$A$1:$H$304, 2)</f>
        <v>14</v>
      </c>
      <c r="C15">
        <f>VLOOKUP($A15,Sheet1!$A$1:$H$304, 3)</f>
        <v>4977</v>
      </c>
      <c r="D15">
        <f>VLOOKUP($A15,Sheet1!$A$1:$H$304, 4)</f>
        <v>2</v>
      </c>
      <c r="E15" t="str">
        <f>VLOOKUP($A15,Sheet1!$A$1:$H$304, 5)</f>
        <v>Healthy</v>
      </c>
      <c r="F15">
        <f>VLOOKUP($A15,Sheet1!$A$1:$H$304, 6)</f>
        <v>0</v>
      </c>
      <c r="G15" t="str">
        <f>VLOOKUP($A15,Sheet1!$A$1:$H$304, 7)</f>
        <v>10-20</v>
      </c>
      <c r="H15" t="str">
        <f>VLOOKUP($A15,Sheet1!$A$1:$H$304, 8)</f>
        <v>Visual</v>
      </c>
      <c r="I15" t="str">
        <f>VLOOKUP($A15,Sheet3!$A$1:$B$331, 2)</f>
        <v>0.01 TB</v>
      </c>
    </row>
    <row r="16" spans="1:9">
      <c r="A16" t="s">
        <v>54</v>
      </c>
      <c r="B16">
        <f>VLOOKUP($A16,Sheet1!$A$1:$H$304, 2)</f>
        <v>20</v>
      </c>
      <c r="C16">
        <f>VLOOKUP($A16,Sheet1!$A$1:$H$304, 3)</f>
        <v>146</v>
      </c>
      <c r="D16">
        <f>VLOOKUP($A16,Sheet1!$A$1:$H$304, 4)</f>
        <v>1</v>
      </c>
      <c r="E16" t="str">
        <f>VLOOKUP($A16,Sheet1!$A$1:$H$304, 5)</f>
        <v>Healthy</v>
      </c>
      <c r="F16">
        <f>VLOOKUP($A16,Sheet1!$A$1:$H$304, 6)</f>
        <v>32</v>
      </c>
      <c r="G16" t="str">
        <f>VLOOKUP($A16,Sheet1!$A$1:$H$304, 7)</f>
        <v>other</v>
      </c>
      <c r="H16" t="str">
        <f>VLOOKUP($A16,Sheet1!$A$1:$H$304, 8)</f>
        <v>Visual</v>
      </c>
      <c r="I16" t="str">
        <f>VLOOKUP($A16,Sheet3!$A$1:$B$331, 2)</f>
        <v>0.001 TB</v>
      </c>
    </row>
    <row r="17" spans="1:9">
      <c r="A17" t="s">
        <v>55</v>
      </c>
      <c r="B17">
        <f>VLOOKUP($A17,Sheet1!$A$1:$H$304, 2)</f>
        <v>18</v>
      </c>
      <c r="C17">
        <f>VLOOKUP($A17,Sheet1!$A$1:$H$304, 3)</f>
        <v>582</v>
      </c>
      <c r="D17">
        <f>VLOOKUP($A17,Sheet1!$A$1:$H$304, 4)</f>
        <v>1</v>
      </c>
      <c r="E17" t="str">
        <f>VLOOKUP($A17,Sheet1!$A$1:$H$304, 5)</f>
        <v>Healthy</v>
      </c>
      <c r="F17">
        <f>VLOOKUP($A17,Sheet1!$A$1:$H$304, 6)</f>
        <v>70</v>
      </c>
      <c r="G17" t="str">
        <f>VLOOKUP($A17,Sheet1!$A$1:$H$304, 7)</f>
        <v>other</v>
      </c>
      <c r="H17" t="str">
        <f>VLOOKUP($A17,Sheet1!$A$1:$H$304, 8)</f>
        <v>Visual</v>
      </c>
      <c r="I17" t="str">
        <f>VLOOKUP($A17,Sheet3!$A$1:$B$331, 2)</f>
        <v>0.005 TB</v>
      </c>
    </row>
    <row r="18" spans="1:9">
      <c r="A18" t="s">
        <v>414</v>
      </c>
      <c r="B18">
        <f>VLOOKUP($A18,Sheet1!$A$1:$H$304, 2)</f>
        <v>18</v>
      </c>
      <c r="C18">
        <f>VLOOKUP($A18,Sheet1!$A$1:$H$304, 3)</f>
        <v>828</v>
      </c>
      <c r="D18">
        <f>VLOOKUP($A18,Sheet1!$A$1:$H$304, 4)</f>
        <v>1</v>
      </c>
      <c r="E18" t="str">
        <f>VLOOKUP($A18,Sheet1!$A$1:$H$304, 5)</f>
        <v>Healthy</v>
      </c>
      <c r="F18">
        <f>VLOOKUP($A18,Sheet1!$A$1:$H$304, 6)</f>
        <v>19</v>
      </c>
      <c r="G18" t="str">
        <f>VLOOKUP($A18,Sheet1!$A$1:$H$304, 7)</f>
        <v>10-20</v>
      </c>
      <c r="H18" t="str">
        <f>VLOOKUP($A18,Sheet1!$A$1:$H$304, 8)</f>
        <v>Auditory</v>
      </c>
      <c r="I18" t="str">
        <f>VLOOKUP($A18,Sheet3!$A$1:$B$331, 2)</f>
        <v>0.003 TB</v>
      </c>
    </row>
    <row r="19" spans="1:9">
      <c r="A19" t="s">
        <v>415</v>
      </c>
      <c r="B19">
        <f>VLOOKUP($A19,Sheet1!$A$1:$H$304, 2)</f>
        <v>31</v>
      </c>
      <c r="C19">
        <f>VLOOKUP($A19,Sheet1!$A$1:$H$304, 3)</f>
        <v>929</v>
      </c>
      <c r="D19">
        <f>VLOOKUP($A19,Sheet1!$A$1:$H$304, 4)</f>
        <v>1</v>
      </c>
      <c r="E19" t="str">
        <f>VLOOKUP($A19,Sheet1!$A$1:$H$304, 5)</f>
        <v>Healthy</v>
      </c>
      <c r="F19">
        <f>VLOOKUP($A19,Sheet1!$A$1:$H$304, 6)</f>
        <v>19</v>
      </c>
      <c r="G19" t="str">
        <f>VLOOKUP($A19,Sheet1!$A$1:$H$304, 7)</f>
        <v>10-20</v>
      </c>
      <c r="H19" t="str">
        <f>VLOOKUP($A19,Sheet1!$A$1:$H$304, 8)</f>
        <v>Auditory</v>
      </c>
      <c r="I19" t="str">
        <f>VLOOKUP($A19,Sheet3!$A$1:$B$331, 2)</f>
        <v>0.004 TB</v>
      </c>
    </row>
    <row r="20" spans="1:9">
      <c r="A20" t="s">
        <v>416</v>
      </c>
      <c r="B20">
        <f>VLOOKUP($A20,Sheet1!$A$1:$H$304, 2)</f>
        <v>19</v>
      </c>
      <c r="C20">
        <f>VLOOKUP($A20,Sheet1!$A$1:$H$304, 3)</f>
        <v>582</v>
      </c>
      <c r="D20">
        <f>VLOOKUP($A20,Sheet1!$A$1:$H$304, 4)</f>
        <v>1</v>
      </c>
      <c r="E20" t="str">
        <f>VLOOKUP($A20,Sheet1!$A$1:$H$304, 5)</f>
        <v>Healthy</v>
      </c>
      <c r="F20">
        <f>VLOOKUP($A20,Sheet1!$A$1:$H$304, 6)</f>
        <v>32</v>
      </c>
      <c r="G20" t="str">
        <f>VLOOKUP($A20,Sheet1!$A$1:$H$304, 7)</f>
        <v>10-20</v>
      </c>
      <c r="H20" t="str">
        <f>VLOOKUP($A20,Sheet1!$A$1:$H$304, 8)</f>
        <v>Auditory</v>
      </c>
      <c r="I20" t="str">
        <f>VLOOKUP($A20,Sheet3!$A$1:$B$331, 2)</f>
        <v>0.007 TB</v>
      </c>
    </row>
    <row r="21" spans="1:9">
      <c r="A21" t="s">
        <v>417</v>
      </c>
      <c r="B21">
        <f>VLOOKUP($A21,Sheet1!$A$1:$H$304, 2)</f>
        <v>8</v>
      </c>
      <c r="C21">
        <f>VLOOKUP($A21,Sheet1!$A$1:$H$304, 3)</f>
        <v>204</v>
      </c>
      <c r="D21">
        <f>VLOOKUP($A21,Sheet1!$A$1:$H$304, 4)</f>
        <v>1</v>
      </c>
      <c r="E21" t="str">
        <f>VLOOKUP($A21,Sheet1!$A$1:$H$304, 5)</f>
        <v>Healthy</v>
      </c>
      <c r="F21">
        <f>VLOOKUP($A21,Sheet1!$A$1:$H$304, 6)</f>
        <v>32</v>
      </c>
      <c r="G21" t="str">
        <f>VLOOKUP($A21,Sheet1!$A$1:$H$304, 7)</f>
        <v>10-20</v>
      </c>
      <c r="H21" t="str">
        <f>VLOOKUP($A21,Sheet1!$A$1:$H$304, 8)</f>
        <v>Auditory</v>
      </c>
      <c r="I21" t="str">
        <f>VLOOKUP($A21,Sheet3!$A$1:$B$331, 2)</f>
        <v>0.003 TB</v>
      </c>
    </row>
    <row r="22" spans="1:9">
      <c r="A22" t="s">
        <v>418</v>
      </c>
      <c r="B22">
        <f>VLOOKUP($A22,Sheet1!$A$1:$H$304, 2)</f>
        <v>10</v>
      </c>
      <c r="C22">
        <f>VLOOKUP($A22,Sheet1!$A$1:$H$304, 3)</f>
        <v>700</v>
      </c>
      <c r="D22">
        <f>VLOOKUP($A22,Sheet1!$A$1:$H$304, 4)</f>
        <v>3</v>
      </c>
      <c r="E22" t="str">
        <f>VLOOKUP($A22,Sheet1!$A$1:$H$304, 5)</f>
        <v>Healthy</v>
      </c>
      <c r="F22">
        <f>VLOOKUP($A22,Sheet1!$A$1:$H$304, 6)</f>
        <v>32</v>
      </c>
      <c r="G22" t="str">
        <f>VLOOKUP($A22,Sheet1!$A$1:$H$304, 7)</f>
        <v>10-20</v>
      </c>
      <c r="H22" t="str">
        <f>VLOOKUP($A22,Sheet1!$A$1:$H$304, 8)</f>
        <v>Auditory</v>
      </c>
      <c r="I22" t="str">
        <f>VLOOKUP($A22,Sheet3!$A$1:$B$331, 2)</f>
        <v>0.009 TB</v>
      </c>
    </row>
    <row r="23" spans="1:9">
      <c r="A23" t="s">
        <v>420</v>
      </c>
      <c r="B23">
        <f>VLOOKUP($A23,Sheet1!$A$1:$H$304, 2)</f>
        <v>21</v>
      </c>
      <c r="C23">
        <f>VLOOKUP($A23,Sheet1!$A$1:$H$304, 3)</f>
        <v>1098</v>
      </c>
      <c r="D23">
        <f>VLOOKUP($A23,Sheet1!$A$1:$H$304, 4)</f>
        <v>1</v>
      </c>
      <c r="E23" t="str">
        <f>VLOOKUP($A23,Sheet1!$A$1:$H$304, 5)</f>
        <v>Healthy</v>
      </c>
      <c r="F23">
        <f>VLOOKUP($A23,Sheet1!$A$1:$H$304, 6)</f>
        <v>30</v>
      </c>
      <c r="G23" t="str">
        <f>VLOOKUP($A23,Sheet1!$A$1:$H$304, 7)</f>
        <v>10-20</v>
      </c>
      <c r="H23" t="str">
        <f>VLOOKUP($A23,Sheet1!$A$1:$H$304, 8)</f>
        <v>Auditory</v>
      </c>
      <c r="I23" t="str">
        <f>VLOOKUP($A23,Sheet3!$A$1:$B$331, 2)</f>
        <v>0.016 TB</v>
      </c>
    </row>
    <row r="24" spans="1:9">
      <c r="A24" t="s">
        <v>59</v>
      </c>
      <c r="B24">
        <f>VLOOKUP($A24,Sheet1!$A$1:$H$304, 2)</f>
        <v>31</v>
      </c>
      <c r="C24">
        <f>VLOOKUP($A24,Sheet1!$A$1:$H$304, 3)</f>
        <v>328</v>
      </c>
      <c r="D24">
        <f>VLOOKUP($A24,Sheet1!$A$1:$H$304, 4)</f>
        <v>3</v>
      </c>
      <c r="E24" t="str">
        <f>VLOOKUP($A24,Sheet1!$A$1:$H$304, 5)</f>
        <v>Parkinson's</v>
      </c>
      <c r="F24">
        <f>VLOOKUP($A24,Sheet1!$A$1:$H$304, 6)</f>
        <v>40</v>
      </c>
      <c r="G24" t="str">
        <f>VLOOKUP($A24,Sheet1!$A$1:$H$304, 7)</f>
        <v>10-20</v>
      </c>
      <c r="H24" t="str">
        <f>VLOOKUP($A24,Sheet1!$A$1:$H$304, 8)</f>
        <v>Resting State</v>
      </c>
      <c r="I24" t="str">
        <f>VLOOKUP($A24,Sheet3!$A$1:$B$331, 2)</f>
        <v>0.001 TB</v>
      </c>
    </row>
    <row r="25" spans="1:9">
      <c r="A25" t="s">
        <v>64</v>
      </c>
      <c r="B25">
        <f>VLOOKUP($A25,Sheet1!$A$1:$H$304, 2)</f>
        <v>21</v>
      </c>
      <c r="C25">
        <f>VLOOKUP($A25,Sheet1!$A$1:$H$304, 3)</f>
        <v>1139</v>
      </c>
      <c r="D25">
        <f>VLOOKUP($A25,Sheet1!$A$1:$H$304, 4)</f>
        <v>2</v>
      </c>
      <c r="E25" t="str">
        <f>VLOOKUP($A25,Sheet1!$A$1:$H$304, 5)</f>
        <v>Healthy</v>
      </c>
      <c r="F25">
        <f>VLOOKUP($A25,Sheet1!$A$1:$H$304, 6)</f>
        <v>68</v>
      </c>
      <c r="G25" t="str">
        <f>VLOOKUP($A25,Sheet1!$A$1:$H$304, 7)</f>
        <v>10-20</v>
      </c>
      <c r="H25" t="str">
        <f>VLOOKUP($A25,Sheet1!$A$1:$H$304, 8)</f>
        <v>Visual</v>
      </c>
      <c r="I25" t="str">
        <f>VLOOKUP($A25,Sheet3!$A$1:$B$331, 2)</f>
        <v>0.03 TB</v>
      </c>
    </row>
    <row r="26" spans="1:9">
      <c r="A26" t="s">
        <v>433</v>
      </c>
      <c r="B26">
        <f>VLOOKUP($A26,Sheet1!$A$1:$H$304, 2)</f>
        <v>20</v>
      </c>
      <c r="C26">
        <f>VLOOKUP($A26,Sheet1!$A$1:$H$304, 3)</f>
        <v>623</v>
      </c>
      <c r="D26">
        <f>VLOOKUP($A26,Sheet1!$A$1:$H$304, 4)</f>
        <v>4</v>
      </c>
      <c r="E26" s="64" t="s">
        <v>82</v>
      </c>
      <c r="F26">
        <f>VLOOKUP($A26,Sheet1!$A$1:$H$304, 6)</f>
        <v>257</v>
      </c>
      <c r="G26" t="str">
        <f>VLOOKUP($A26,Sheet1!$A$1:$H$304, 7)</f>
        <v>10-20</v>
      </c>
      <c r="H26" t="str">
        <f>VLOOKUP($A26,Sheet1!$A$1:$H$304, 8)</f>
        <v>Auditory</v>
      </c>
      <c r="I26" t="str">
        <f>VLOOKUP($A26,Sheet3!$A$1:$B$331, 2)</f>
        <v>0.043 TB</v>
      </c>
    </row>
    <row r="27" spans="1:9">
      <c r="A27" t="s">
        <v>66</v>
      </c>
      <c r="B27">
        <f>VLOOKUP($A27,Sheet1!$A$1:$H$304, 2)</f>
        <v>49</v>
      </c>
      <c r="C27">
        <f>VLOOKUP($A27,Sheet1!$A$1:$H$304, 3)</f>
        <v>370</v>
      </c>
      <c r="D27">
        <f>VLOOKUP($A27,Sheet1!$A$1:$H$304, 4)</f>
        <v>1</v>
      </c>
      <c r="E27" t="str">
        <f>VLOOKUP($A27,Sheet1!$A$1:$H$304, 5)</f>
        <v>Healthy</v>
      </c>
      <c r="F27">
        <f>VLOOKUP($A27,Sheet1!$A$1:$H$304, 6)</f>
        <v>33</v>
      </c>
      <c r="G27" t="str">
        <f>VLOOKUP($A27,Sheet1!$A$1:$H$304, 7)</f>
        <v>10-20</v>
      </c>
      <c r="H27" t="str">
        <f>VLOOKUP($A27,Sheet1!$A$1:$H$304, 8)</f>
        <v>Multisensory</v>
      </c>
      <c r="I27" t="str">
        <f>VLOOKUP($A27,Sheet3!$A$1:$B$331, 2)</f>
        <v>7.7 GB</v>
      </c>
    </row>
    <row r="28" spans="1:9">
      <c r="A28" t="s">
        <v>68</v>
      </c>
      <c r="B28">
        <f>VLOOKUP($A28,Sheet1!$A$1:$H$304, 2)</f>
        <v>34</v>
      </c>
      <c r="C28">
        <f>VLOOKUP($A28,Sheet1!$A$1:$H$304, 3)</f>
        <v>277</v>
      </c>
      <c r="D28">
        <f>VLOOKUP($A28,Sheet1!$A$1:$H$304, 4)</f>
        <v>1</v>
      </c>
      <c r="E28" t="str">
        <f>VLOOKUP($A28,Sheet1!$A$1:$H$304, 5)</f>
        <v>Healthy</v>
      </c>
      <c r="F28">
        <f>VLOOKUP($A28,Sheet1!$A$1:$H$304, 6)</f>
        <v>224</v>
      </c>
      <c r="G28" t="str">
        <f>VLOOKUP($A28,Sheet1!$A$1:$H$304, 7)</f>
        <v>10-20</v>
      </c>
      <c r="H28" t="str">
        <f>VLOOKUP($A28,Sheet1!$A$1:$H$304, 8)</f>
        <v>Auditory</v>
      </c>
      <c r="I28" t="str">
        <f>VLOOKUP($A28,Sheet3!$A$1:$B$331, 2)</f>
        <v>0.039 TB</v>
      </c>
    </row>
    <row r="29" spans="1:9">
      <c r="A29" t="s">
        <v>71</v>
      </c>
      <c r="B29">
        <f>VLOOKUP($A29,Sheet1!$A$1:$H$304, 2)</f>
        <v>19</v>
      </c>
      <c r="C29">
        <f>VLOOKUP($A29,Sheet1!$A$1:$H$304, 3)</f>
        <v>157</v>
      </c>
      <c r="D29">
        <f>VLOOKUP($A29,Sheet1!$A$1:$H$304, 4)</f>
        <v>1</v>
      </c>
      <c r="E29" t="str">
        <f>VLOOKUP($A29,Sheet1!$A$1:$H$304, 5)</f>
        <v>Healthy</v>
      </c>
      <c r="F29">
        <f>VLOOKUP($A29,Sheet1!$A$1:$H$304, 6)</f>
        <v>64</v>
      </c>
      <c r="G29" t="str">
        <f>VLOOKUP($A29,Sheet1!$A$1:$H$304, 7)</f>
        <v>10-20</v>
      </c>
      <c r="H29" t="str">
        <f>VLOOKUP($A29,Sheet1!$A$1:$H$304, 8)</f>
        <v>Motor</v>
      </c>
      <c r="I29" t="str">
        <f>VLOOKUP($A29,Sheet3!$A$1:$B$331, 2)</f>
        <v>0.008 TB</v>
      </c>
    </row>
    <row r="30" spans="1:9">
      <c r="A30" t="s">
        <v>73</v>
      </c>
      <c r="B30">
        <f>VLOOKUP($A30,Sheet1!$A$1:$H$304, 2)</f>
        <v>13</v>
      </c>
      <c r="C30">
        <f>VLOOKUP($A30,Sheet1!$A$1:$H$304, 3)</f>
        <v>282</v>
      </c>
      <c r="D30">
        <f>VLOOKUP($A30,Sheet1!$A$1:$H$304, 4)</f>
        <v>1</v>
      </c>
      <c r="E30" s="64" t="s">
        <v>82</v>
      </c>
      <c r="F30">
        <f>VLOOKUP($A30,Sheet1!$A$1:$H$304, 6)</f>
        <v>64</v>
      </c>
      <c r="G30" t="str">
        <f>VLOOKUP($A30,Sheet1!$A$1:$H$304, 7)</f>
        <v>10-20</v>
      </c>
      <c r="H30" t="str">
        <f>VLOOKUP($A30,Sheet1!$A$1:$H$304, 8)</f>
        <v>Auditory</v>
      </c>
      <c r="I30" t="str">
        <f>VLOOKUP($A30,Sheet3!$A$1:$B$331, 2)</f>
        <v>0.002 TB</v>
      </c>
    </row>
    <row r="31" spans="1:9">
      <c r="A31" t="s">
        <v>435</v>
      </c>
      <c r="B31">
        <f>VLOOKUP($A31,Sheet1!$A$1:$H$304, 2)</f>
        <v>19</v>
      </c>
      <c r="C31">
        <f>VLOOKUP($A31,Sheet1!$A$1:$H$304, 3)</f>
        <v>1685</v>
      </c>
      <c r="D31">
        <f>VLOOKUP($A31,Sheet1!$A$1:$H$304, 4)</f>
        <v>3</v>
      </c>
      <c r="E31" s="64" t="s">
        <v>82</v>
      </c>
      <c r="F31">
        <f>VLOOKUP($A31,Sheet1!$A$1:$H$304, 6)</f>
        <v>0</v>
      </c>
      <c r="G31" t="str">
        <f>VLOOKUP($A31,Sheet1!$A$1:$H$304, 7)</f>
        <v>10-20</v>
      </c>
      <c r="H31" t="str">
        <f>VLOOKUP($A31,Sheet1!$A$1:$H$304, 8)</f>
        <v>Visual</v>
      </c>
      <c r="I31" t="str">
        <f>VLOOKUP($A31,Sheet3!$A$1:$B$331, 2)</f>
        <v>0.001 TB</v>
      </c>
    </row>
    <row r="32" spans="1:9">
      <c r="A32" t="s">
        <v>78</v>
      </c>
      <c r="B32">
        <f>VLOOKUP($A32,Sheet1!$A$1:$H$304, 2)</f>
        <v>15</v>
      </c>
      <c r="C32">
        <f>VLOOKUP($A32,Sheet1!$A$1:$H$304, 3)</f>
        <v>149</v>
      </c>
      <c r="D32">
        <f>VLOOKUP($A32,Sheet1!$A$1:$H$304, 4)</f>
        <v>2</v>
      </c>
      <c r="E32" t="str">
        <f>VLOOKUP($A32,Sheet1!$A$1:$H$304, 5)</f>
        <v>Parkinson's</v>
      </c>
      <c r="F32">
        <f>VLOOKUP($A32,Sheet1!$A$1:$H$304, 6)</f>
        <v>19</v>
      </c>
      <c r="G32" t="str">
        <f>VLOOKUP($A32,Sheet1!$A$1:$H$304, 7)</f>
        <v>10-20</v>
      </c>
      <c r="H32" t="str">
        <f>VLOOKUP($A32,Sheet1!$A$1:$H$304, 8)</f>
        <v>Resting State</v>
      </c>
      <c r="I32" t="str">
        <f>VLOOKUP($A32,Sheet3!$A$1:$B$331, 2)</f>
        <v>0 TB</v>
      </c>
    </row>
    <row r="33" spans="1:9">
      <c r="A33" t="s">
        <v>79</v>
      </c>
      <c r="B33">
        <f>VLOOKUP($A33,Sheet1!$A$1:$H$304, 2)</f>
        <v>10</v>
      </c>
      <c r="C33">
        <f>VLOOKUP($A33,Sheet1!$A$1:$H$304, 3)</f>
        <v>104</v>
      </c>
      <c r="D33">
        <f>VLOOKUP($A33,Sheet1!$A$1:$H$304, 4)</f>
        <v>2</v>
      </c>
      <c r="E33" t="str">
        <f>VLOOKUP($A33,Sheet1!$A$1:$H$304, 5)</f>
        <v>Parkinson's</v>
      </c>
      <c r="F33">
        <f>VLOOKUP($A33,Sheet1!$A$1:$H$304, 6)</f>
        <v>19</v>
      </c>
      <c r="G33" t="str">
        <f>VLOOKUP($A33,Sheet1!$A$1:$H$304, 7)</f>
        <v>10-20</v>
      </c>
      <c r="H33" t="str">
        <f>VLOOKUP($A33,Sheet1!$A$1:$H$304, 8)</f>
        <v>Resting State</v>
      </c>
      <c r="I33" t="str">
        <f>VLOOKUP($A33,Sheet3!$A$1:$B$331, 2)</f>
        <v>0 TB</v>
      </c>
    </row>
    <row r="34" spans="1:9">
      <c r="A34" t="s">
        <v>80</v>
      </c>
      <c r="B34">
        <f>VLOOKUP($A34,Sheet1!$A$1:$H$304, 2)</f>
        <v>20</v>
      </c>
      <c r="C34">
        <f>VLOOKUP($A34,Sheet1!$A$1:$H$304, 3)</f>
        <v>320</v>
      </c>
      <c r="D34">
        <f>VLOOKUP($A34,Sheet1!$A$1:$H$304, 4)</f>
        <v>1</v>
      </c>
      <c r="E34" t="str">
        <f>VLOOKUP($A34,Sheet1!$A$1:$H$304, 5)</f>
        <v>Healthy</v>
      </c>
      <c r="F34">
        <f>VLOOKUP($A34,Sheet1!$A$1:$H$304, 6)</f>
        <v>16</v>
      </c>
      <c r="G34" t="str">
        <f>VLOOKUP($A34,Sheet1!$A$1:$H$304, 7)</f>
        <v>10-20</v>
      </c>
      <c r="H34" t="str">
        <f>VLOOKUP($A34,Sheet1!$A$1:$H$304, 8)</f>
        <v>Tactile</v>
      </c>
      <c r="I34" t="str">
        <f>VLOOKUP($A34,Sheet3!$A$1:$B$331, 2)</f>
        <v>0.001 TB</v>
      </c>
    </row>
    <row r="35" spans="1:9">
      <c r="A35" t="s">
        <v>438</v>
      </c>
      <c r="B35">
        <f>VLOOKUP($A35,Sheet1!$A$1:$H$304, 2)</f>
        <v>20</v>
      </c>
      <c r="C35">
        <f>VLOOKUP($A35,Sheet1!$A$1:$H$304, 3)</f>
        <v>938</v>
      </c>
      <c r="D35">
        <f>VLOOKUP($A35,Sheet1!$A$1:$H$304, 4)</f>
        <v>4</v>
      </c>
      <c r="E35" t="str">
        <f>VLOOKUP($A35,Sheet1!$A$1:$H$304, 5)</f>
        <v>Healthy</v>
      </c>
      <c r="F35">
        <f>VLOOKUP($A35,Sheet1!$A$1:$H$304, 6)</f>
        <v>257</v>
      </c>
      <c r="G35" t="str">
        <f>VLOOKUP($A35,Sheet1!$A$1:$H$304, 7)</f>
        <v>10-20</v>
      </c>
      <c r="H35" t="str">
        <f>VLOOKUP($A35,Sheet1!$A$1:$H$304, 8)</f>
        <v>Multisensory</v>
      </c>
      <c r="I35" t="str">
        <f>VLOOKUP($A35,Sheet3!$A$1:$B$331, 2)</f>
        <v>0.042 TB</v>
      </c>
    </row>
    <row r="36" spans="1:9">
      <c r="A36" t="s">
        <v>83</v>
      </c>
      <c r="B36">
        <f>VLOOKUP($A36,Sheet1!$A$1:$H$304, 2)</f>
        <v>23</v>
      </c>
      <c r="C36">
        <f>VLOOKUP($A36,Sheet1!$A$1:$H$304, 3)</f>
        <v>201</v>
      </c>
      <c r="D36">
        <f>VLOOKUP($A36,Sheet1!$A$1:$H$304, 4)</f>
        <v>1</v>
      </c>
      <c r="E36" t="str">
        <f>VLOOKUP($A36,Sheet1!$A$1:$H$304, 5)</f>
        <v>Healthy</v>
      </c>
      <c r="F36">
        <f>VLOOKUP($A36,Sheet1!$A$1:$H$304, 6)</f>
        <v>64</v>
      </c>
      <c r="G36" t="str">
        <f>VLOOKUP($A36,Sheet1!$A$1:$H$304, 7)</f>
        <v>10-20</v>
      </c>
      <c r="H36" t="str">
        <f>VLOOKUP($A36,Sheet1!$A$1:$H$304, 8)</f>
        <v>Visual</v>
      </c>
      <c r="I36" t="str">
        <f>VLOOKUP($A36,Sheet3!$A$1:$B$331, 2)</f>
        <v>0.005 TB</v>
      </c>
    </row>
    <row r="37" spans="1:9">
      <c r="A37" t="s">
        <v>84</v>
      </c>
      <c r="B37">
        <f>VLOOKUP($A37,Sheet1!$A$1:$H$304, 2)</f>
        <v>122</v>
      </c>
      <c r="C37">
        <f>VLOOKUP($A37,Sheet1!$A$1:$H$304, 3)</f>
        <v>1014</v>
      </c>
      <c r="D37">
        <f>VLOOKUP($A37,Sheet1!$A$1:$H$304, 4)</f>
        <v>1</v>
      </c>
      <c r="E37" t="str">
        <f>VLOOKUP($A37,Sheet1!$A$1:$H$304, 5)</f>
        <v>Healthy</v>
      </c>
      <c r="F37">
        <f>VLOOKUP($A37,Sheet1!$A$1:$H$304, 6)</f>
        <v>64</v>
      </c>
      <c r="G37" t="str">
        <f>VLOOKUP($A37,Sheet1!$A$1:$H$304, 7)</f>
        <v>10-20</v>
      </c>
      <c r="H37" t="str">
        <f>VLOOKUP($A37,Sheet1!$A$1:$H$304, 8)</f>
        <v>Visual</v>
      </c>
      <c r="I37" t="str">
        <f>VLOOKUP($A37,Sheet3!$A$1:$B$331, 2)</f>
        <v>0.018 TB</v>
      </c>
    </row>
    <row r="38" spans="1:9">
      <c r="A38" t="s">
        <v>85</v>
      </c>
      <c r="B38">
        <f>VLOOKUP($A38,Sheet1!$A$1:$H$304, 2)</f>
        <v>122</v>
      </c>
      <c r="C38">
        <f>VLOOKUP($A38,Sheet1!$A$1:$H$304, 3)</f>
        <v>1959</v>
      </c>
      <c r="D38">
        <f>VLOOKUP($A38,Sheet1!$A$1:$H$304, 4)</f>
        <v>1</v>
      </c>
      <c r="E38" t="str">
        <f>VLOOKUP($A38,Sheet1!$A$1:$H$304, 5)</f>
        <v>Healthy</v>
      </c>
      <c r="F38">
        <f>VLOOKUP($A38,Sheet1!$A$1:$H$304, 6)</f>
        <v>64</v>
      </c>
      <c r="G38" t="str">
        <f>VLOOKUP($A38,Sheet1!$A$1:$H$304, 7)</f>
        <v>10-20</v>
      </c>
      <c r="H38" t="str">
        <f>VLOOKUP($A38,Sheet1!$A$1:$H$304, 8)</f>
        <v>Resting State</v>
      </c>
      <c r="I38" t="str">
        <f>VLOOKUP($A38,Sheet3!$A$1:$B$331, 2)</f>
        <v>0.011 TB</v>
      </c>
    </row>
    <row r="39" spans="1:9">
      <c r="A39" t="s">
        <v>86</v>
      </c>
      <c r="B39">
        <f>VLOOKUP($A39,Sheet1!$A$1:$H$304, 2)</f>
        <v>50</v>
      </c>
      <c r="C39">
        <f>VLOOKUP($A39,Sheet1!$A$1:$H$304, 3)</f>
        <v>607</v>
      </c>
      <c r="D39">
        <f>VLOOKUP($A39,Sheet1!$A$1:$H$304, 4)</f>
        <v>2</v>
      </c>
      <c r="E39" t="str">
        <f>VLOOKUP($A39,Sheet1!$A$1:$H$304, 5)</f>
        <v>Parkinson's</v>
      </c>
      <c r="F39">
        <f>VLOOKUP($A39,Sheet1!$A$1:$H$304, 6)</f>
        <v>64</v>
      </c>
      <c r="G39" t="str">
        <f>VLOOKUP($A39,Sheet1!$A$1:$H$304, 7)</f>
        <v>10-20</v>
      </c>
      <c r="H39" t="str">
        <f>VLOOKUP($A39,Sheet1!$A$1:$H$304, 8)</f>
        <v>Auditory</v>
      </c>
      <c r="I39" t="str">
        <f>VLOOKUP($A39,Sheet3!$A$1:$B$331, 2)</f>
        <v>0.006 TB</v>
      </c>
    </row>
    <row r="40" spans="1:9">
      <c r="A40" t="s">
        <v>90</v>
      </c>
      <c r="B40">
        <f>VLOOKUP($A40,Sheet1!$A$1:$H$304, 2)</f>
        <v>20</v>
      </c>
      <c r="C40">
        <f>VLOOKUP($A40,Sheet1!$A$1:$H$304, 3)</f>
        <v>310</v>
      </c>
      <c r="D40">
        <f>VLOOKUP($A40,Sheet1!$A$1:$H$304, 4)</f>
        <v>1</v>
      </c>
      <c r="E40" t="str">
        <f>VLOOKUP($A40,Sheet1!$A$1:$H$304, 5)</f>
        <v>Healthy</v>
      </c>
      <c r="F40">
        <f>VLOOKUP($A40,Sheet1!$A$1:$H$304, 6)</f>
        <v>128</v>
      </c>
      <c r="G40" t="str">
        <f>VLOOKUP($A40,Sheet1!$A$1:$H$304, 7)</f>
        <v>10-20</v>
      </c>
      <c r="H40" t="str">
        <f>VLOOKUP($A40,Sheet1!$A$1:$H$304, 8)</f>
        <v>Visual</v>
      </c>
      <c r="I40" t="str">
        <f>VLOOKUP($A40,Sheet3!$A$1:$B$331, 2)</f>
        <v>0.031 TB</v>
      </c>
    </row>
    <row r="41" spans="1:9">
      <c r="A41" t="s">
        <v>92</v>
      </c>
      <c r="B41">
        <f>VLOOKUP($A41,Sheet1!$A$1:$H$304, 2)</f>
        <v>56</v>
      </c>
      <c r="C41">
        <f>VLOOKUP($A41,Sheet1!$A$1:$H$304, 3)</f>
        <v>724</v>
      </c>
      <c r="D41">
        <f>VLOOKUP($A41,Sheet1!$A$1:$H$304, 4)</f>
        <v>2</v>
      </c>
      <c r="E41" t="str">
        <f>VLOOKUP($A41,Sheet1!$A$1:$H$304, 5)</f>
        <v>Parkinson's</v>
      </c>
      <c r="F41">
        <f>VLOOKUP($A41,Sheet1!$A$1:$H$304, 6)</f>
        <v>64</v>
      </c>
      <c r="G41" t="str">
        <f>VLOOKUP($A41,Sheet1!$A$1:$H$304, 7)</f>
        <v>10-20</v>
      </c>
      <c r="H41" t="str">
        <f>VLOOKUP($A41,Sheet1!$A$1:$H$304, 8)</f>
        <v>Visual</v>
      </c>
      <c r="I41" t="str">
        <f>VLOOKUP($A41,Sheet3!$A$1:$B$331, 2)</f>
        <v>0.017 TB</v>
      </c>
    </row>
    <row r="42" spans="1:9">
      <c r="A42" t="s">
        <v>94</v>
      </c>
      <c r="B42">
        <f>VLOOKUP($A42,Sheet1!$A$1:$H$304, 2)</f>
        <v>56</v>
      </c>
      <c r="C42">
        <f>VLOOKUP($A42,Sheet1!$A$1:$H$304, 3)</f>
        <v>1080</v>
      </c>
      <c r="D42">
        <f>VLOOKUP($A42,Sheet1!$A$1:$H$304, 4)</f>
        <v>2</v>
      </c>
      <c r="E42" t="str">
        <f>VLOOKUP($A42,Sheet1!$A$1:$H$304, 5)</f>
        <v>Parkinson's</v>
      </c>
      <c r="F42">
        <f>VLOOKUP($A42,Sheet1!$A$1:$H$304, 6)</f>
        <v>64</v>
      </c>
      <c r="G42" t="str">
        <f>VLOOKUP($A42,Sheet1!$A$1:$H$304, 7)</f>
        <v>10-20</v>
      </c>
      <c r="H42" t="str">
        <f>VLOOKUP($A42,Sheet1!$A$1:$H$304, 8)</f>
        <v>Visual</v>
      </c>
      <c r="I42" t="str">
        <f>VLOOKUP($A42,Sheet3!$A$1:$B$331, 2)</f>
        <v>0.024 TB</v>
      </c>
    </row>
    <row r="43" spans="1:9">
      <c r="A43" t="s">
        <v>96</v>
      </c>
      <c r="B43">
        <f>VLOOKUP($A43,Sheet1!$A$1:$H$304, 2)</f>
        <v>25</v>
      </c>
      <c r="C43">
        <f>VLOOKUP($A43,Sheet1!$A$1:$H$304, 3)</f>
        <v>219</v>
      </c>
      <c r="D43">
        <f>VLOOKUP($A43,Sheet1!$A$1:$H$304, 4)</f>
        <v>1</v>
      </c>
      <c r="E43" t="str">
        <f>VLOOKUP($A43,Sheet1!$A$1:$H$304, 5)</f>
        <v>Healthy</v>
      </c>
      <c r="F43">
        <f>VLOOKUP($A43,Sheet1!$A$1:$H$304, 6)</f>
        <v>47</v>
      </c>
      <c r="G43" t="str">
        <f>VLOOKUP($A43,Sheet1!$A$1:$H$304, 7)</f>
        <v>other</v>
      </c>
      <c r="H43" t="str">
        <f>VLOOKUP($A43,Sheet1!$A$1:$H$304, 8)</f>
        <v>Auditory</v>
      </c>
      <c r="I43" t="str">
        <f>VLOOKUP($A43,Sheet3!$A$1:$B$331, 2)</f>
        <v>0.008 TB</v>
      </c>
    </row>
    <row r="44" spans="1:9">
      <c r="A44" t="s">
        <v>97</v>
      </c>
      <c r="B44">
        <f>VLOOKUP($A44,Sheet1!$A$1:$H$304, 2)</f>
        <v>17</v>
      </c>
      <c r="C44">
        <f>VLOOKUP($A44,Sheet1!$A$1:$H$304, 3)</f>
        <v>389</v>
      </c>
      <c r="D44">
        <f>VLOOKUP($A44,Sheet1!$A$1:$H$304, 4)</f>
        <v>1</v>
      </c>
      <c r="E44" t="str">
        <f>VLOOKUP($A44,Sheet1!$A$1:$H$304, 5)</f>
        <v>Healthy</v>
      </c>
      <c r="F44">
        <f>VLOOKUP($A44,Sheet1!$A$1:$H$304, 6)</f>
        <v>64</v>
      </c>
      <c r="G44" t="str">
        <f>VLOOKUP($A44,Sheet1!$A$1:$H$304, 7)</f>
        <v>10-20</v>
      </c>
      <c r="H44" t="str">
        <f>VLOOKUP($A44,Sheet1!$A$1:$H$304, 8)</f>
        <v>Visual</v>
      </c>
      <c r="I44" t="str">
        <f>VLOOKUP($A44,Sheet3!$A$1:$B$331, 2)</f>
        <v>0.006 TB</v>
      </c>
    </row>
    <row r="45" spans="1:9">
      <c r="A45" t="s">
        <v>98</v>
      </c>
      <c r="B45">
        <f>VLOOKUP($A45,Sheet1!$A$1:$H$304, 2)</f>
        <v>110</v>
      </c>
      <c r="C45">
        <f>VLOOKUP($A45,Sheet1!$A$1:$H$304, 3)</f>
        <v>1265</v>
      </c>
      <c r="D45">
        <f>VLOOKUP($A45,Sheet1!$A$1:$H$304, 4)</f>
        <v>2</v>
      </c>
      <c r="E45" t="str">
        <f>VLOOKUP($A45,Sheet1!$A$1:$H$304, 5)</f>
        <v>Healthy</v>
      </c>
      <c r="F45">
        <f>VLOOKUP($A45,Sheet1!$A$1:$H$304, 6)</f>
        <v>64</v>
      </c>
      <c r="G45" t="str">
        <f>VLOOKUP($A45,Sheet1!$A$1:$H$304, 7)</f>
        <v>10-20</v>
      </c>
      <c r="H45" t="str">
        <f>VLOOKUP($A45,Sheet1!$A$1:$H$304, 8)</f>
        <v>Visual</v>
      </c>
      <c r="I45" t="str">
        <f>VLOOKUP($A45,Sheet3!$A$1:$B$331, 2)</f>
        <v>0.042 TB</v>
      </c>
    </row>
    <row r="46" spans="1:9">
      <c r="A46" t="s">
        <v>99</v>
      </c>
      <c r="B46">
        <f>VLOOKUP($A46,Sheet1!$A$1:$H$304, 2)</f>
        <v>27</v>
      </c>
      <c r="C46">
        <f>VLOOKUP($A46,Sheet1!$A$1:$H$304, 3)</f>
        <v>439</v>
      </c>
      <c r="D46">
        <f>VLOOKUP($A46,Sheet1!$A$1:$H$304, 4)</f>
        <v>2</v>
      </c>
      <c r="E46" t="str">
        <f>VLOOKUP($A46,Sheet1!$A$1:$H$304, 5)</f>
        <v>Healthy</v>
      </c>
      <c r="F46">
        <f>VLOOKUP($A46,Sheet1!$A$1:$H$304, 6)</f>
        <v>64</v>
      </c>
      <c r="G46" t="str">
        <f>VLOOKUP($A46,Sheet1!$A$1:$H$304, 7)</f>
        <v>10-20</v>
      </c>
      <c r="H46" t="str">
        <f>VLOOKUP($A46,Sheet1!$A$1:$H$304, 8)</f>
        <v>Visual</v>
      </c>
      <c r="I46" t="str">
        <f>VLOOKUP($A46,Sheet3!$A$1:$B$331, 2)</f>
        <v>0.01 TB</v>
      </c>
    </row>
    <row r="47" spans="1:9">
      <c r="A47" t="s">
        <v>100</v>
      </c>
      <c r="B47">
        <f>VLOOKUP($A47,Sheet1!$A$1:$H$304, 2)</f>
        <v>96</v>
      </c>
      <c r="C47">
        <f>VLOOKUP($A47,Sheet1!$A$1:$H$304, 3)</f>
        <v>1631</v>
      </c>
      <c r="D47">
        <f>VLOOKUP($A47,Sheet1!$A$1:$H$304, 4)</f>
        <v>3</v>
      </c>
      <c r="E47" t="str">
        <f>VLOOKUP($A47,Sheet1!$A$1:$H$304, 5)</f>
        <v>TBI</v>
      </c>
      <c r="F47">
        <f>VLOOKUP($A47,Sheet1!$A$1:$H$304, 6)</f>
        <v>64</v>
      </c>
      <c r="G47" t="str">
        <f>VLOOKUP($A47,Sheet1!$A$1:$H$304, 7)</f>
        <v>10-20</v>
      </c>
      <c r="H47" t="str">
        <f>VLOOKUP($A47,Sheet1!$A$1:$H$304, 8)</f>
        <v>Auditory</v>
      </c>
      <c r="I47" t="str">
        <f>VLOOKUP($A47,Sheet3!$A$1:$B$331, 2)</f>
        <v>0.027 TB</v>
      </c>
    </row>
    <row r="48" spans="1:9">
      <c r="A48" t="s">
        <v>102</v>
      </c>
      <c r="B48">
        <f>VLOOKUP($A48,Sheet1!$A$1:$H$304, 2)</f>
        <v>91</v>
      </c>
      <c r="C48">
        <f>VLOOKUP($A48,Sheet1!$A$1:$H$304, 3)</f>
        <v>1802</v>
      </c>
      <c r="D48">
        <f>VLOOKUP($A48,Sheet1!$A$1:$H$304, 4)</f>
        <v>3</v>
      </c>
      <c r="E48" t="str">
        <f>VLOOKUP($A48,Sheet1!$A$1:$H$304, 5)</f>
        <v>TBI</v>
      </c>
      <c r="F48">
        <f>VLOOKUP($A48,Sheet1!$A$1:$H$304, 6)</f>
        <v>64</v>
      </c>
      <c r="G48" t="str">
        <f>VLOOKUP($A48,Sheet1!$A$1:$H$304, 7)</f>
        <v>10-20</v>
      </c>
      <c r="H48" t="str">
        <f>VLOOKUP($A48,Sheet1!$A$1:$H$304, 8)</f>
        <v>Visual</v>
      </c>
      <c r="I48" t="str">
        <f>VLOOKUP($A48,Sheet3!$A$1:$B$331, 2)</f>
        <v>0.04 TB</v>
      </c>
    </row>
    <row r="49" spans="1:9">
      <c r="A49" t="s">
        <v>104</v>
      </c>
      <c r="B49">
        <f>VLOOKUP($A49,Sheet1!$A$1:$H$304, 2)</f>
        <v>30</v>
      </c>
      <c r="C49">
        <f>VLOOKUP($A49,Sheet1!$A$1:$H$304, 3)</f>
        <v>96</v>
      </c>
      <c r="D49">
        <f>VLOOKUP($A49,Sheet1!$A$1:$H$304, 4)</f>
        <v>1</v>
      </c>
      <c r="E49" t="str">
        <f>VLOOKUP($A49,Sheet1!$A$1:$H$304, 5)</f>
        <v>Epilepsy</v>
      </c>
      <c r="F49">
        <f>VLOOKUP($A49,Sheet1!$A$1:$H$304, 6)</f>
        <v>23</v>
      </c>
      <c r="G49" t="str">
        <f>VLOOKUP($A49,Sheet1!$A$1:$H$304, 7)</f>
        <v>10-20</v>
      </c>
      <c r="H49" t="str">
        <f>VLOOKUP($A49,Sheet1!$A$1:$H$304, 8)</f>
        <v>Resting State</v>
      </c>
      <c r="I49" t="str">
        <f>VLOOKUP($A49,Sheet3!$A$1:$B$331, 2)</f>
        <v>0.016 TB</v>
      </c>
    </row>
    <row r="50" spans="1:9">
      <c r="A50" t="s">
        <v>108</v>
      </c>
      <c r="B50">
        <f>VLOOKUP($A50,Sheet1!$A$1:$H$304, 2)</f>
        <v>40</v>
      </c>
      <c r="C50">
        <f>VLOOKUP($A50,Sheet1!$A$1:$H$304, 3)</f>
        <v>323</v>
      </c>
      <c r="D50">
        <f>VLOOKUP($A50,Sheet1!$A$1:$H$304, 4)</f>
        <v>1</v>
      </c>
      <c r="E50" t="str">
        <f>VLOOKUP($A50,Sheet1!$A$1:$H$304, 5)</f>
        <v>Healthy</v>
      </c>
      <c r="F50">
        <f>VLOOKUP($A50,Sheet1!$A$1:$H$304, 6)</f>
        <v>64</v>
      </c>
      <c r="G50" t="str">
        <f>VLOOKUP($A50,Sheet1!$A$1:$H$304, 7)</f>
        <v>10-20</v>
      </c>
      <c r="H50" t="str">
        <f>VLOOKUP($A50,Sheet1!$A$1:$H$304, 8)</f>
        <v>Auditory</v>
      </c>
      <c r="I50" t="str">
        <f>VLOOKUP($A50,Sheet3!$A$1:$B$331, 2)</f>
        <v>0.051 TB</v>
      </c>
    </row>
    <row r="51" spans="1:9">
      <c r="A51" t="s">
        <v>110</v>
      </c>
      <c r="B51">
        <f>VLOOKUP($A51,Sheet1!$A$1:$H$304, 2)</f>
        <v>18</v>
      </c>
      <c r="C51">
        <f>VLOOKUP($A51,Sheet1!$A$1:$H$304, 3)</f>
        <v>315</v>
      </c>
      <c r="D51">
        <f>VLOOKUP($A51,Sheet1!$A$1:$H$304, 4)</f>
        <v>1</v>
      </c>
      <c r="E51" t="str">
        <f>VLOOKUP($A51,Sheet1!$A$1:$H$304, 5)</f>
        <v>Healthy</v>
      </c>
      <c r="F51">
        <f>VLOOKUP($A51,Sheet1!$A$1:$H$304, 6)</f>
        <v>64</v>
      </c>
      <c r="G51" t="str">
        <f>VLOOKUP($A51,Sheet1!$A$1:$H$304, 7)</f>
        <v>10-20</v>
      </c>
      <c r="H51" t="str">
        <f>VLOOKUP($A51,Sheet1!$A$1:$H$304, 8)</f>
        <v>Visual</v>
      </c>
      <c r="I51" t="str">
        <f>VLOOKUP($A51,Sheet3!$A$1:$B$331, 2)</f>
        <v>0.019 TB</v>
      </c>
    </row>
    <row r="52" spans="1:9">
      <c r="A52" t="s">
        <v>112</v>
      </c>
      <c r="B52">
        <f>VLOOKUP($A52,Sheet1!$A$1:$H$304, 2)</f>
        <v>118</v>
      </c>
      <c r="C52">
        <f>VLOOKUP($A52,Sheet1!$A$1:$H$304, 3)</f>
        <v>4247</v>
      </c>
      <c r="D52">
        <f>VLOOKUP($A52,Sheet1!$A$1:$H$304, 4)</f>
        <v>1</v>
      </c>
      <c r="E52" t="str">
        <f>VLOOKUP($A52,Sheet1!$A$1:$H$304, 5)</f>
        <v>Other</v>
      </c>
      <c r="F52">
        <f>VLOOKUP($A52,Sheet1!$A$1:$H$304, 6)</f>
        <v>35</v>
      </c>
      <c r="G52" t="str">
        <f>VLOOKUP($A52,Sheet1!$A$1:$H$304, 7)</f>
        <v>other</v>
      </c>
      <c r="H52" t="str">
        <f>VLOOKUP($A52,Sheet1!$A$1:$H$304, 8)</f>
        <v>Visual</v>
      </c>
      <c r="I52" t="str">
        <f>VLOOKUP($A52,Sheet3!$A$1:$B$331, 2)</f>
        <v>0.079 TB</v>
      </c>
    </row>
    <row r="53" spans="1:9">
      <c r="A53" t="s">
        <v>116</v>
      </c>
      <c r="B53">
        <f>VLOOKUP($A53,Sheet1!$A$1:$H$304, 2)</f>
        <v>10</v>
      </c>
      <c r="C53">
        <f>VLOOKUP($A53,Sheet1!$A$1:$H$304, 3)</f>
        <v>33</v>
      </c>
      <c r="D53">
        <f>VLOOKUP($A53,Sheet1!$A$1:$H$304, 4)</f>
        <v>3</v>
      </c>
      <c r="E53" t="str">
        <f>VLOOKUP($A53,Sheet1!$A$1:$H$304, 5)</f>
        <v>Healthy</v>
      </c>
      <c r="F53">
        <f>VLOOKUP($A53,Sheet1!$A$1:$H$304, 6)</f>
        <v>0</v>
      </c>
      <c r="G53" t="str">
        <f>VLOOKUP($A53,Sheet1!$A$1:$H$304, 7)</f>
        <v>10-20</v>
      </c>
      <c r="H53" t="str">
        <f>VLOOKUP($A53,Sheet1!$A$1:$H$304, 8)</f>
        <v>Visual</v>
      </c>
      <c r="I53" t="str">
        <f>VLOOKUP($A53,Sheet3!$A$1:$B$331, 2)</f>
        <v>0.02 TB</v>
      </c>
    </row>
    <row r="54" spans="1:9">
      <c r="A54" t="s">
        <v>121</v>
      </c>
      <c r="B54">
        <f>VLOOKUP($A54,Sheet1!$A$1:$H$304, 2)</f>
        <v>57</v>
      </c>
      <c r="C54">
        <f>VLOOKUP($A54,Sheet1!$A$1:$H$304, 3)</f>
        <v>404</v>
      </c>
      <c r="D54">
        <f>VLOOKUP($A54,Sheet1!$A$1:$H$304, 4)</f>
        <v>1</v>
      </c>
      <c r="E54" t="str">
        <f>VLOOKUP($A54,Sheet1!$A$1:$H$304, 5)</f>
        <v>Healthy</v>
      </c>
      <c r="F54">
        <f>VLOOKUP($A54,Sheet1!$A$1:$H$304, 6)</f>
        <v>64</v>
      </c>
      <c r="G54" t="str">
        <f>VLOOKUP($A54,Sheet1!$A$1:$H$304, 7)</f>
        <v>10-20</v>
      </c>
      <c r="H54" t="str">
        <f>VLOOKUP($A54,Sheet1!$A$1:$H$304, 8)</f>
        <v>Visual</v>
      </c>
      <c r="I54" t="str">
        <f>VLOOKUP($A54,Sheet3!$A$1:$B$331, 2)</f>
        <v>0.016 TB</v>
      </c>
    </row>
    <row r="55" spans="1:9">
      <c r="A55" t="s">
        <v>122</v>
      </c>
      <c r="B55">
        <f>VLOOKUP($A55,Sheet1!$A$1:$H$304, 2)</f>
        <v>18</v>
      </c>
      <c r="C55">
        <f>VLOOKUP($A55,Sheet1!$A$1:$H$304, 3)</f>
        <v>1137</v>
      </c>
      <c r="D55">
        <f>VLOOKUP($A55,Sheet1!$A$1:$H$304, 4)</f>
        <v>1</v>
      </c>
      <c r="E55" t="str">
        <f>VLOOKUP($A55,Sheet1!$A$1:$H$304, 5)</f>
        <v>Healthy</v>
      </c>
      <c r="F55">
        <f>VLOOKUP($A55,Sheet1!$A$1:$H$304, 6)</f>
        <v>70</v>
      </c>
      <c r="G55" t="str">
        <f>VLOOKUP($A55,Sheet1!$A$1:$H$304, 7)</f>
        <v>other</v>
      </c>
      <c r="H55" t="str">
        <f>VLOOKUP($A55,Sheet1!$A$1:$H$304, 8)</f>
        <v>Visual</v>
      </c>
      <c r="I55" t="str">
        <f>VLOOKUP($A55,Sheet3!$A$1:$B$331, 2)</f>
        <v>0.114 TB</v>
      </c>
    </row>
    <row r="56" spans="1:9">
      <c r="A56" t="s">
        <v>124</v>
      </c>
      <c r="B56">
        <f>VLOOKUP($A56,Sheet1!$A$1:$H$304, 2)</f>
        <v>156</v>
      </c>
      <c r="C56">
        <f>VLOOKUP($A56,Sheet1!$A$1:$H$304, 3)</f>
        <v>1253</v>
      </c>
      <c r="D56">
        <f>VLOOKUP($A56,Sheet1!$A$1:$H$304, 4)</f>
        <v>1</v>
      </c>
      <c r="E56" t="str">
        <f>VLOOKUP($A56,Sheet1!$A$1:$H$304, 5)</f>
        <v>Healthy</v>
      </c>
      <c r="F56">
        <f>VLOOKUP($A56,Sheet1!$A$1:$H$304, 6)</f>
        <v>19</v>
      </c>
      <c r="G56" t="str">
        <f>VLOOKUP($A56,Sheet1!$A$1:$H$304, 7)</f>
        <v>10-20</v>
      </c>
      <c r="H56" t="str">
        <f>VLOOKUP($A56,Sheet1!$A$1:$H$304, 8)</f>
        <v>Visual</v>
      </c>
      <c r="I56" t="str">
        <f>VLOOKUP($A56,Sheet3!$A$1:$B$331, 2)</f>
        <v>0.022 TB</v>
      </c>
    </row>
    <row r="57" spans="1:9">
      <c r="A57" t="s">
        <v>126</v>
      </c>
      <c r="B57">
        <f>VLOOKUP($A57,Sheet1!$A$1:$H$304, 2)</f>
        <v>25</v>
      </c>
      <c r="C57">
        <f>VLOOKUP($A57,Sheet1!$A$1:$H$304, 3)</f>
        <v>512</v>
      </c>
      <c r="D57">
        <f>VLOOKUP($A57,Sheet1!$A$1:$H$304, 4)</f>
        <v>6</v>
      </c>
      <c r="E57" s="64" t="s">
        <v>82</v>
      </c>
      <c r="F57">
        <f>VLOOKUP($A57,Sheet1!$A$1:$H$304, 6)</f>
        <v>32</v>
      </c>
      <c r="G57" t="str">
        <f>VLOOKUP($A57,Sheet1!$A$1:$H$304, 7)</f>
        <v>10-20</v>
      </c>
      <c r="H57" t="str">
        <f>VLOOKUP($A57,Sheet1!$A$1:$H$304, 8)</f>
        <v>Visual</v>
      </c>
      <c r="I57" t="str">
        <f>VLOOKUP($A57,Sheet3!$A$1:$B$331, 2)</f>
        <v>0.078 TB</v>
      </c>
    </row>
    <row r="58" spans="1:9">
      <c r="A58" t="s">
        <v>131</v>
      </c>
      <c r="B58">
        <f>VLOOKUP($A58,Sheet1!$A$1:$H$304, 2)</f>
        <v>75</v>
      </c>
      <c r="C58">
        <f>VLOOKUP($A58,Sheet1!$A$1:$H$304, 3)</f>
        <v>2630</v>
      </c>
      <c r="D58">
        <f>VLOOKUP($A58,Sheet1!$A$1:$H$304, 4)</f>
        <v>1</v>
      </c>
      <c r="E58" t="str">
        <f>VLOOKUP($A58,Sheet1!$A$1:$H$304, 5)</f>
        <v>Healthy</v>
      </c>
      <c r="F58">
        <f>VLOOKUP($A58,Sheet1!$A$1:$H$304, 6)</f>
        <v>61</v>
      </c>
      <c r="G58" t="str">
        <f>VLOOKUP($A58,Sheet1!$A$1:$H$304, 7)</f>
        <v>10-20</v>
      </c>
      <c r="H58" t="str">
        <f>VLOOKUP($A58,Sheet1!$A$1:$H$304, 8)</f>
        <v>Auditory</v>
      </c>
      <c r="I58" t="str">
        <f>VLOOKUP($A58,Sheet3!$A$1:$B$331, 2)</f>
        <v>0.023 TB</v>
      </c>
    </row>
    <row r="59" spans="1:9">
      <c r="A59" t="s">
        <v>135</v>
      </c>
      <c r="B59">
        <f>VLOOKUP($A59,Sheet1!$A$1:$H$304, 2)</f>
        <v>47</v>
      </c>
      <c r="C59">
        <f>VLOOKUP($A59,Sheet1!$A$1:$H$304, 3)</f>
        <v>240</v>
      </c>
      <c r="D59">
        <f>VLOOKUP($A59,Sheet1!$A$1:$H$304, 4)</f>
        <v>1</v>
      </c>
      <c r="E59" t="str">
        <f>VLOOKUP($A59,Sheet1!$A$1:$H$304, 5)</f>
        <v>Healthy</v>
      </c>
      <c r="F59">
        <f>VLOOKUP($A59,Sheet1!$A$1:$H$304, 6)</f>
        <v>61</v>
      </c>
      <c r="G59" t="str">
        <f>VLOOKUP($A59,Sheet1!$A$1:$H$304, 7)</f>
        <v>10-20</v>
      </c>
      <c r="H59" t="str">
        <f>VLOOKUP($A59,Sheet1!$A$1:$H$304, 8)</f>
        <v>Visual</v>
      </c>
      <c r="I59" t="str">
        <f>VLOOKUP($A59,Sheet3!$A$1:$B$331, 2)</f>
        <v>0.019 TB</v>
      </c>
    </row>
    <row r="60" spans="1:9">
      <c r="A60" t="s">
        <v>138</v>
      </c>
      <c r="B60">
        <f>VLOOKUP($A60,Sheet1!$A$1:$H$304, 2)</f>
        <v>13</v>
      </c>
      <c r="C60">
        <f>VLOOKUP($A60,Sheet1!$A$1:$H$304, 3)</f>
        <v>293</v>
      </c>
      <c r="D60">
        <f>VLOOKUP($A60,Sheet1!$A$1:$H$304, 4)</f>
        <v>4</v>
      </c>
      <c r="E60" t="str">
        <f>VLOOKUP($A60,Sheet1!$A$1:$H$304, 5)</f>
        <v>Healthy</v>
      </c>
      <c r="F60">
        <f>VLOOKUP($A60,Sheet1!$A$1:$H$304, 6)</f>
        <v>32</v>
      </c>
      <c r="G60" t="str">
        <f>VLOOKUP($A60,Sheet1!$A$1:$H$304, 7)</f>
        <v>10-20</v>
      </c>
      <c r="H60" t="str">
        <f>VLOOKUP($A60,Sheet1!$A$1:$H$304, 8)</f>
        <v>Multisensory</v>
      </c>
      <c r="I60" t="str">
        <f>VLOOKUP($A60,Sheet3!$A$1:$B$331, 2)</f>
        <v>0.011 TB</v>
      </c>
    </row>
    <row r="61" spans="1:9">
      <c r="A61" t="s">
        <v>139</v>
      </c>
      <c r="B61">
        <f>VLOOKUP($A61,Sheet1!$A$1:$H$304, 2)</f>
        <v>30</v>
      </c>
      <c r="C61">
        <f>VLOOKUP($A61,Sheet1!$A$1:$H$304, 3)</f>
        <v>965</v>
      </c>
      <c r="D61">
        <f>VLOOKUP($A61,Sheet1!$A$1:$H$304, 4)</f>
        <v>4</v>
      </c>
      <c r="E61" t="str">
        <f>VLOOKUP($A61,Sheet1!$A$1:$H$304, 5)</f>
        <v>Healthy</v>
      </c>
      <c r="F61">
        <f>VLOOKUP($A61,Sheet1!$A$1:$H$304, 6)</f>
        <v>128</v>
      </c>
      <c r="G61" t="str">
        <f>VLOOKUP($A61,Sheet1!$A$1:$H$304, 7)</f>
        <v>10-20</v>
      </c>
      <c r="H61" t="str">
        <f>VLOOKUP($A61,Sheet1!$A$1:$H$304, 8)</f>
        <v>Motor</v>
      </c>
      <c r="I61" t="str">
        <f>VLOOKUP($A61,Sheet3!$A$1:$B$331, 2)</f>
        <v>0.012 TB</v>
      </c>
    </row>
    <row r="62" spans="1:9">
      <c r="A62" t="s">
        <v>140</v>
      </c>
      <c r="B62">
        <f>VLOOKUP($A62,Sheet1!$A$1:$H$304, 2)</f>
        <v>40</v>
      </c>
      <c r="C62">
        <f>VLOOKUP($A62,Sheet1!$A$1:$H$304, 3)</f>
        <v>200</v>
      </c>
      <c r="D62">
        <f>VLOOKUP($A62,Sheet1!$A$1:$H$304, 4)</f>
        <v>1</v>
      </c>
      <c r="E62" t="str">
        <f>VLOOKUP($A62,Sheet1!$A$1:$H$304, 5)</f>
        <v>Healthy</v>
      </c>
      <c r="F62">
        <f>VLOOKUP($A62,Sheet1!$A$1:$H$304, 6)</f>
        <v>128</v>
      </c>
      <c r="G62" t="str">
        <f>VLOOKUP($A62,Sheet1!$A$1:$H$304, 7)</f>
        <v>other</v>
      </c>
      <c r="H62" t="str">
        <f>VLOOKUP($A62,Sheet1!$A$1:$H$304, 8)</f>
        <v>Multisensory</v>
      </c>
      <c r="I62" t="str">
        <f>VLOOKUP($A62,Sheet3!$A$1:$B$331, 2)</f>
        <v>0.005 TB</v>
      </c>
    </row>
    <row r="63" spans="1:9">
      <c r="A63" t="s">
        <v>141</v>
      </c>
      <c r="B63">
        <f>VLOOKUP($A63,Sheet1!$A$1:$H$304, 2)</f>
        <v>25</v>
      </c>
      <c r="C63">
        <f>VLOOKUP($A63,Sheet1!$A$1:$H$304, 3)</f>
        <v>589</v>
      </c>
      <c r="D63">
        <f>VLOOKUP($A63,Sheet1!$A$1:$H$304, 4)</f>
        <v>1</v>
      </c>
      <c r="E63" t="str">
        <f>VLOOKUP($A63,Sheet1!$A$1:$H$304, 5)</f>
        <v>Healthy</v>
      </c>
      <c r="F63">
        <f>VLOOKUP($A63,Sheet1!$A$1:$H$304, 6)</f>
        <v>64</v>
      </c>
      <c r="G63" t="str">
        <f>VLOOKUP($A63,Sheet1!$A$1:$H$304, 7)</f>
        <v>10-20</v>
      </c>
      <c r="H63" t="str">
        <f>VLOOKUP($A63,Sheet1!$A$1:$H$304, 8)</f>
        <v>Visual</v>
      </c>
      <c r="I63" t="str">
        <f>VLOOKUP($A63,Sheet3!$A$1:$B$331, 2)</f>
        <v>0.005 TB</v>
      </c>
    </row>
    <row r="64" spans="1:9">
      <c r="A64" t="s">
        <v>144</v>
      </c>
      <c r="B64">
        <f>VLOOKUP($A64,Sheet1!$A$1:$H$304, 2)</f>
        <v>31</v>
      </c>
      <c r="C64">
        <f>VLOOKUP($A64,Sheet1!$A$1:$H$304, 3)</f>
        <v>1028</v>
      </c>
      <c r="D64">
        <f>VLOOKUP($A64,Sheet1!$A$1:$H$304, 4)</f>
        <v>1</v>
      </c>
      <c r="E64" t="str">
        <f>VLOOKUP($A64,Sheet1!$A$1:$H$304, 5)</f>
        <v>Healthy</v>
      </c>
      <c r="F64">
        <f>VLOOKUP($A64,Sheet1!$A$1:$H$304, 6)</f>
        <v>129</v>
      </c>
      <c r="G64" t="str">
        <f>VLOOKUP($A64,Sheet1!$A$1:$H$304, 7)</f>
        <v>other</v>
      </c>
      <c r="H64" t="str">
        <f>VLOOKUP($A64,Sheet1!$A$1:$H$304, 8)</f>
        <v>Visual</v>
      </c>
      <c r="I64" t="str">
        <f>VLOOKUP($A64,Sheet3!$A$1:$B$331, 2)</f>
        <v>0.077 TB</v>
      </c>
    </row>
    <row r="65" spans="1:9">
      <c r="A65" t="s">
        <v>146</v>
      </c>
      <c r="B65">
        <f>VLOOKUP($A65,Sheet1!$A$1:$H$304, 2)</f>
        <v>33</v>
      </c>
      <c r="C65">
        <f>VLOOKUP($A65,Sheet1!$A$1:$H$304, 3)</f>
        <v>1344</v>
      </c>
      <c r="D65">
        <f>VLOOKUP($A65,Sheet1!$A$1:$H$304, 4)</f>
        <v>1</v>
      </c>
      <c r="E65" t="str">
        <f>VLOOKUP($A65,Sheet1!$A$1:$H$304, 5)</f>
        <v>Healthy</v>
      </c>
      <c r="F65">
        <f>VLOOKUP($A65,Sheet1!$A$1:$H$304, 6)</f>
        <v>32</v>
      </c>
      <c r="G65" t="str">
        <f>VLOOKUP($A65,Sheet1!$A$1:$H$304, 7)</f>
        <v>10-20</v>
      </c>
      <c r="H65" t="str">
        <f>VLOOKUP($A65,Sheet1!$A$1:$H$304, 8)</f>
        <v>Sleep</v>
      </c>
      <c r="I65" t="str">
        <f>VLOOKUP($A65,Sheet3!$A$1:$B$331, 2)</f>
        <v>0.093 TB</v>
      </c>
    </row>
    <row r="66" spans="1:9">
      <c r="A66" t="s">
        <v>152</v>
      </c>
      <c r="B66">
        <f>VLOOKUP($A66,Sheet1!$A$1:$H$304, 2)</f>
        <v>20</v>
      </c>
      <c r="C66">
        <f>VLOOKUP($A66,Sheet1!$A$1:$H$304, 3)</f>
        <v>165</v>
      </c>
      <c r="D66">
        <f>VLOOKUP($A66,Sheet1!$A$1:$H$304, 4)</f>
        <v>1</v>
      </c>
      <c r="E66" t="str">
        <f>VLOOKUP($A66,Sheet1!$A$1:$H$304, 5)</f>
        <v>Healthy</v>
      </c>
      <c r="F66">
        <f>VLOOKUP($A66,Sheet1!$A$1:$H$304, 6)</f>
        <v>21</v>
      </c>
      <c r="G66" t="str">
        <f>VLOOKUP($A66,Sheet1!$A$1:$H$304, 7)</f>
        <v>10-20</v>
      </c>
      <c r="H66" t="str">
        <f>VLOOKUP($A66,Sheet1!$A$1:$H$304, 8)</f>
        <v>Auditory</v>
      </c>
      <c r="I66" t="str">
        <f>VLOOKUP($A66,Sheet3!$A$1:$B$331, 2)</f>
        <v>0.001 TB</v>
      </c>
    </row>
    <row r="67" spans="1:9">
      <c r="A67" t="s">
        <v>153</v>
      </c>
      <c r="B67">
        <f>VLOOKUP($A67,Sheet1!$A$1:$H$304, 2)</f>
        <v>1</v>
      </c>
      <c r="C67">
        <f>VLOOKUP($A67,Sheet1!$A$1:$H$304, 3)</f>
        <v>10</v>
      </c>
      <c r="D67">
        <f>VLOOKUP($A67,Sheet1!$A$1:$H$304, 4)</f>
        <v>1</v>
      </c>
      <c r="E67" t="str">
        <f>VLOOKUP($A67,Sheet1!$A$1:$H$304, 5)</f>
        <v>Healthy</v>
      </c>
      <c r="F67">
        <f>VLOOKUP($A67,Sheet1!$A$1:$H$304, 6)</f>
        <v>19</v>
      </c>
      <c r="G67" t="str">
        <f>VLOOKUP($A67,Sheet1!$A$1:$H$304, 7)</f>
        <v>10-20</v>
      </c>
      <c r="H67" t="str">
        <f>VLOOKUP($A67,Sheet1!$A$1:$H$304, 8)</f>
        <v>Multisensory</v>
      </c>
      <c r="I67" t="str">
        <f>VLOOKUP($A67,Sheet3!$A$1:$B$331, 2)</f>
        <v>0 TB</v>
      </c>
    </row>
    <row r="68" spans="1:9">
      <c r="A68" t="s">
        <v>154</v>
      </c>
      <c r="B68">
        <f>VLOOKUP($A68,Sheet1!$A$1:$H$304, 2)</f>
        <v>10</v>
      </c>
      <c r="C68">
        <f>VLOOKUP($A68,Sheet1!$A$1:$H$304, 3)</f>
        <v>158</v>
      </c>
      <c r="D68">
        <f>VLOOKUP($A68,Sheet1!$A$1:$H$304, 4)</f>
        <v>1</v>
      </c>
      <c r="E68" t="str">
        <f>VLOOKUP($A68,Sheet1!$A$1:$H$304, 5)</f>
        <v>Healthy</v>
      </c>
      <c r="F68">
        <f>VLOOKUP($A68,Sheet1!$A$1:$H$304, 6)</f>
        <v>15</v>
      </c>
      <c r="G68" t="str">
        <f>VLOOKUP($A68,Sheet1!$A$1:$H$304, 7)</f>
        <v>10-20</v>
      </c>
      <c r="H68" t="str">
        <f>VLOOKUP($A68,Sheet1!$A$1:$H$304, 8)</f>
        <v>Motor</v>
      </c>
      <c r="I68" t="str">
        <f>VLOOKUP($A68,Sheet3!$A$1:$B$331, 2)</f>
        <v>0 TB</v>
      </c>
    </row>
    <row r="69" spans="1:9">
      <c r="A69" t="s">
        <v>155</v>
      </c>
      <c r="B69">
        <f>VLOOKUP($A69,Sheet1!$A$1:$H$304, 2)</f>
        <v>0</v>
      </c>
      <c r="C69">
        <f>VLOOKUP($A69,Sheet1!$A$1:$H$304, 3)</f>
        <v>0</v>
      </c>
      <c r="D69">
        <f>VLOOKUP($A69,Sheet1!$A$1:$H$304, 4)</f>
        <v>1</v>
      </c>
      <c r="E69" t="str">
        <f>VLOOKUP($A69,Sheet1!$A$1:$H$304, 5)</f>
        <v>Healthy</v>
      </c>
      <c r="F69">
        <f>VLOOKUP($A69,Sheet1!$A$1:$H$304, 6)</f>
        <v>127</v>
      </c>
      <c r="G69" t="str">
        <f>VLOOKUP($A69,Sheet1!$A$1:$H$304, 7)</f>
        <v>10-20</v>
      </c>
      <c r="H69" t="str">
        <f>VLOOKUP($A69,Sheet1!$A$1:$H$304, 8)</f>
        <v>Other</v>
      </c>
      <c r="I69" t="str">
        <f>VLOOKUP($A69,Sheet3!$A$1:$B$331, 2)</f>
        <v>0 GB</v>
      </c>
    </row>
    <row r="70" spans="1:9">
      <c r="A70" t="s">
        <v>157</v>
      </c>
      <c r="B70">
        <f>VLOOKUP($A70,Sheet1!$A$1:$H$304, 2)</f>
        <v>25</v>
      </c>
      <c r="C70">
        <f>VLOOKUP($A70,Sheet1!$A$1:$H$304, 3)</f>
        <v>259</v>
      </c>
      <c r="D70">
        <f>VLOOKUP($A70,Sheet1!$A$1:$H$304, 4)</f>
        <v>1</v>
      </c>
      <c r="E70" t="str">
        <f>VLOOKUP($A70,Sheet1!$A$1:$H$304, 5)</f>
        <v>Healthy</v>
      </c>
      <c r="F70">
        <f>VLOOKUP($A70,Sheet1!$A$1:$H$304, 6)</f>
        <v>64</v>
      </c>
      <c r="G70" t="str">
        <f>VLOOKUP($A70,Sheet1!$A$1:$H$304, 7)</f>
        <v>10-20</v>
      </c>
      <c r="H70" t="str">
        <f>VLOOKUP($A70,Sheet1!$A$1:$H$304, 8)</f>
        <v>Visual</v>
      </c>
      <c r="I70" t="str">
        <f>VLOOKUP($A70,Sheet3!$A$1:$B$331, 2)</f>
        <v>0.006 TB</v>
      </c>
    </row>
    <row r="71" spans="1:9">
      <c r="A71" t="s">
        <v>158</v>
      </c>
      <c r="B71">
        <f>VLOOKUP($A71,Sheet1!$A$1:$H$304, 2)</f>
        <v>50</v>
      </c>
      <c r="C71">
        <f>VLOOKUP($A71,Sheet1!$A$1:$H$304, 3)</f>
        <v>257</v>
      </c>
      <c r="D71">
        <f>VLOOKUP($A71,Sheet1!$A$1:$H$304, 4)</f>
        <v>1</v>
      </c>
      <c r="E71" t="str">
        <f>VLOOKUP($A71,Sheet1!$A$1:$H$304, 5)</f>
        <v>Healthy</v>
      </c>
      <c r="F71">
        <f>VLOOKUP($A71,Sheet1!$A$1:$H$304, 6)</f>
        <v>63</v>
      </c>
      <c r="G71" t="str">
        <f>VLOOKUP($A71,Sheet1!$A$1:$H$304, 7)</f>
        <v>10-20</v>
      </c>
      <c r="H71" t="str">
        <f>VLOOKUP($A71,Sheet1!$A$1:$H$304, 8)</f>
        <v>Visual</v>
      </c>
      <c r="I71" t="str">
        <f>VLOOKUP($A71,Sheet3!$A$1:$B$331, 2)</f>
        <v>0.044 TB</v>
      </c>
    </row>
    <row r="72" spans="1:9">
      <c r="A72" t="s">
        <v>160</v>
      </c>
      <c r="B72">
        <f>VLOOKUP($A72,Sheet1!$A$1:$H$304, 2)</f>
        <v>65</v>
      </c>
      <c r="C72">
        <f>VLOOKUP($A72,Sheet1!$A$1:$H$304, 3)</f>
        <v>947</v>
      </c>
      <c r="D72">
        <f>VLOOKUP($A72,Sheet1!$A$1:$H$304, 4)</f>
        <v>1</v>
      </c>
      <c r="E72" t="str">
        <f>VLOOKUP($A72,Sheet1!$A$1:$H$304, 5)</f>
        <v>Healthy</v>
      </c>
      <c r="F72">
        <f>VLOOKUP($A72,Sheet1!$A$1:$H$304, 6)</f>
        <v>63</v>
      </c>
      <c r="G72" t="str">
        <f>VLOOKUP($A72,Sheet1!$A$1:$H$304, 7)</f>
        <v>10-20</v>
      </c>
      <c r="H72" t="str">
        <f>VLOOKUP($A72,Sheet1!$A$1:$H$304, 8)</f>
        <v>Auditory</v>
      </c>
      <c r="I72" t="str">
        <f>VLOOKUP($A72,Sheet3!$A$1:$B$331, 2)</f>
        <v>100.2 GB</v>
      </c>
    </row>
    <row r="73" spans="1:9">
      <c r="A73" t="s">
        <v>166</v>
      </c>
      <c r="B73">
        <f>VLOOKUP($A73,Sheet1!$A$1:$H$304, 2)</f>
        <v>19</v>
      </c>
      <c r="C73">
        <f>VLOOKUP($A73,Sheet1!$A$1:$H$304, 3)</f>
        <v>366</v>
      </c>
      <c r="D73">
        <f>VLOOKUP($A73,Sheet1!$A$1:$H$304, 4)</f>
        <v>4</v>
      </c>
      <c r="E73" t="str">
        <f>VLOOKUP($A73,Sheet1!$A$1:$H$304, 5)</f>
        <v>Healthy</v>
      </c>
      <c r="F73">
        <f>VLOOKUP($A73,Sheet1!$A$1:$H$304, 6)</f>
        <v>64</v>
      </c>
      <c r="G73" t="str">
        <f>VLOOKUP($A73,Sheet1!$A$1:$H$304, 7)</f>
        <v>other</v>
      </c>
      <c r="H73" t="str">
        <f>VLOOKUP($A73,Sheet1!$A$1:$H$304, 8)</f>
        <v>Multisensory</v>
      </c>
      <c r="I73" t="str">
        <f>VLOOKUP($A73,Sheet3!$A$1:$B$331, 2)</f>
        <v>0.011 TB</v>
      </c>
    </row>
    <row r="74" spans="1:9">
      <c r="A74" t="s">
        <v>168</v>
      </c>
      <c r="B74">
        <f>VLOOKUP($A74,Sheet1!$A$1:$H$304, 2)</f>
        <v>24</v>
      </c>
      <c r="C74">
        <f>VLOOKUP($A74,Sheet1!$A$1:$H$304, 3)</f>
        <v>526</v>
      </c>
      <c r="D74">
        <f>VLOOKUP($A74,Sheet1!$A$1:$H$304, 4)</f>
        <v>1</v>
      </c>
      <c r="E74" t="str">
        <f>VLOOKUP($A74,Sheet1!$A$1:$H$304, 5)</f>
        <v>Healthy</v>
      </c>
      <c r="F74">
        <f>VLOOKUP($A74,Sheet1!$A$1:$H$304, 6)</f>
        <v>128</v>
      </c>
      <c r="G74" t="str">
        <f>VLOOKUP($A74,Sheet1!$A$1:$H$304, 7)</f>
        <v>10-20</v>
      </c>
      <c r="H74" t="str">
        <f>VLOOKUP($A74,Sheet1!$A$1:$H$304, 8)</f>
        <v>Visual</v>
      </c>
      <c r="I74" t="str">
        <f>VLOOKUP($A74,Sheet3!$A$1:$B$331, 2)</f>
        <v>0.05 TB</v>
      </c>
    </row>
    <row r="75" spans="1:9">
      <c r="A75" t="s">
        <v>170</v>
      </c>
      <c r="B75">
        <f>VLOOKUP($A75,Sheet1!$A$1:$H$304, 2)</f>
        <v>24</v>
      </c>
      <c r="C75">
        <f>VLOOKUP($A75,Sheet1!$A$1:$H$304, 3)</f>
        <v>526</v>
      </c>
      <c r="D75">
        <f>VLOOKUP($A75,Sheet1!$A$1:$H$304, 4)</f>
        <v>1</v>
      </c>
      <c r="E75" t="str">
        <f>VLOOKUP($A75,Sheet1!$A$1:$H$304, 5)</f>
        <v>Healthy</v>
      </c>
      <c r="F75">
        <f>VLOOKUP($A75,Sheet1!$A$1:$H$304, 6)</f>
        <v>128</v>
      </c>
      <c r="G75" t="str">
        <f>VLOOKUP($A75,Sheet1!$A$1:$H$304, 7)</f>
        <v>10-20</v>
      </c>
      <c r="H75" t="str">
        <f>VLOOKUP($A75,Sheet1!$A$1:$H$304, 8)</f>
        <v>Visual</v>
      </c>
      <c r="I75" t="str">
        <f>VLOOKUP($A75,Sheet3!$A$1:$B$331, 2)</f>
        <v>0.049 TB</v>
      </c>
    </row>
    <row r="76" spans="1:9">
      <c r="A76" t="s">
        <v>174</v>
      </c>
      <c r="B76">
        <f>VLOOKUP($A76,Sheet1!$A$1:$H$304, 2)</f>
        <v>82</v>
      </c>
      <c r="C76">
        <f>VLOOKUP($A76,Sheet1!$A$1:$H$304, 3)</f>
        <v>351</v>
      </c>
      <c r="D76">
        <f>VLOOKUP($A76,Sheet1!$A$1:$H$304, 4)</f>
        <v>1</v>
      </c>
      <c r="E76" t="str">
        <f>VLOOKUP($A76,Sheet1!$A$1:$H$304, 5)</f>
        <v>Schizophrenia/Psychosis</v>
      </c>
      <c r="F76">
        <f>VLOOKUP($A76,Sheet1!$A$1:$H$304, 6)</f>
        <v>61</v>
      </c>
      <c r="G76" t="str">
        <f>VLOOKUP($A76,Sheet1!$A$1:$H$304, 7)</f>
        <v>10-20</v>
      </c>
      <c r="H76" t="str">
        <f>VLOOKUP($A76,Sheet1!$A$1:$H$304, 8)</f>
        <v>Resting State</v>
      </c>
      <c r="I76" t="str">
        <f>VLOOKUP($A76,Sheet3!$A$1:$B$331, 2)</f>
        <v>0.007 TB</v>
      </c>
    </row>
    <row r="77" spans="1:9">
      <c r="A77" t="s">
        <v>177</v>
      </c>
      <c r="B77">
        <f>VLOOKUP($A77,Sheet1!$A$1:$H$304, 2)</f>
        <v>61</v>
      </c>
      <c r="C77">
        <f>VLOOKUP($A77,Sheet1!$A$1:$H$304, 3)</f>
        <v>267</v>
      </c>
      <c r="D77">
        <f>VLOOKUP($A77,Sheet1!$A$1:$H$304, 4)</f>
        <v>1</v>
      </c>
      <c r="E77" t="str">
        <f>VLOOKUP($A77,Sheet1!$A$1:$H$304, 5)</f>
        <v>Schizophrenia/Psychosis</v>
      </c>
      <c r="F77">
        <f>VLOOKUP($A77,Sheet1!$A$1:$H$304, 6)</f>
        <v>61</v>
      </c>
      <c r="G77" t="str">
        <f>VLOOKUP($A77,Sheet1!$A$1:$H$304, 7)</f>
        <v>10-20</v>
      </c>
      <c r="H77" t="str">
        <f>VLOOKUP($A77,Sheet1!$A$1:$H$304, 8)</f>
        <v>Resting State</v>
      </c>
      <c r="I77" t="str">
        <f>VLOOKUP($A77,Sheet3!$A$1:$B$331, 2)</f>
        <v>0.013 TB</v>
      </c>
    </row>
    <row r="78" spans="1:9">
      <c r="A78" t="s">
        <v>179</v>
      </c>
      <c r="B78">
        <f>VLOOKUP($A78,Sheet1!$A$1:$H$304, 2)</f>
        <v>98</v>
      </c>
      <c r="C78">
        <f>VLOOKUP($A78,Sheet1!$A$1:$H$304, 3)</f>
        <v>1181</v>
      </c>
      <c r="D78">
        <f>VLOOKUP($A78,Sheet1!$A$1:$H$304, 4)</f>
        <v>1</v>
      </c>
      <c r="E78" t="str">
        <f>VLOOKUP($A78,Sheet1!$A$1:$H$304, 5)</f>
        <v>Healthy</v>
      </c>
      <c r="F78">
        <f>VLOOKUP($A78,Sheet1!$A$1:$H$304, 6)</f>
        <v>64</v>
      </c>
      <c r="G78" t="str">
        <f>VLOOKUP($A78,Sheet1!$A$1:$H$304, 7)</f>
        <v>10-20</v>
      </c>
      <c r="H78" t="str">
        <f>VLOOKUP($A78,Sheet1!$A$1:$H$304, 8)</f>
        <v>Auditory</v>
      </c>
      <c r="I78" t="str">
        <f>VLOOKUP($A78,Sheet3!$A$1:$B$331, 2)</f>
        <v>0.058 TB</v>
      </c>
    </row>
    <row r="79" spans="1:9">
      <c r="A79" t="s">
        <v>181</v>
      </c>
      <c r="B79">
        <f>VLOOKUP($A79,Sheet1!$A$1:$H$304, 2)</f>
        <v>23</v>
      </c>
      <c r="C79">
        <f>VLOOKUP($A79,Sheet1!$A$1:$H$304, 3)</f>
        <v>557</v>
      </c>
      <c r="D79">
        <f>VLOOKUP($A79,Sheet1!$A$1:$H$304, 4)</f>
        <v>3</v>
      </c>
      <c r="E79" t="str">
        <f>VLOOKUP($A79,Sheet1!$A$1:$H$304, 5)</f>
        <v>Healthy</v>
      </c>
      <c r="F79">
        <f>VLOOKUP($A79,Sheet1!$A$1:$H$304, 6)</f>
        <v>64</v>
      </c>
      <c r="G79" t="str">
        <f>VLOOKUP($A79,Sheet1!$A$1:$H$304, 7)</f>
        <v>10-20</v>
      </c>
      <c r="H79" t="str">
        <f>VLOOKUP($A79,Sheet1!$A$1:$H$304, 8)</f>
        <v>Visual</v>
      </c>
      <c r="I79" t="str">
        <f>VLOOKUP($A79,Sheet3!$A$1:$B$331, 2)</f>
        <v>0.027 TB</v>
      </c>
    </row>
    <row r="80" spans="1:9">
      <c r="A80" t="s">
        <v>182</v>
      </c>
      <c r="B80">
        <f>VLOOKUP($A80,Sheet1!$A$1:$H$304, 2)</f>
        <v>43</v>
      </c>
      <c r="C80">
        <f>VLOOKUP($A80,Sheet1!$A$1:$H$304, 3)</f>
        <v>392</v>
      </c>
      <c r="D80">
        <f>VLOOKUP($A80,Sheet1!$A$1:$H$304, 4)</f>
        <v>1</v>
      </c>
      <c r="E80" t="str">
        <f>VLOOKUP($A80,Sheet1!$A$1:$H$304, 5)</f>
        <v>Schizophrenia/Psychosis</v>
      </c>
      <c r="F80">
        <f>VLOOKUP($A80,Sheet1!$A$1:$H$304, 6)</f>
        <v>128</v>
      </c>
      <c r="G80" t="str">
        <f>VLOOKUP($A80,Sheet1!$A$1:$H$304, 7)</f>
        <v>10-20</v>
      </c>
      <c r="H80" t="str">
        <f>VLOOKUP($A80,Sheet1!$A$1:$H$304, 8)</f>
        <v>Multisensory</v>
      </c>
      <c r="I80" t="str">
        <f>VLOOKUP($A80,Sheet3!$A$1:$B$331, 2)</f>
        <v>0.024 TB</v>
      </c>
    </row>
    <row r="81" spans="1:9">
      <c r="A81" t="s">
        <v>183</v>
      </c>
      <c r="B81">
        <f>VLOOKUP($A81,Sheet1!$A$1:$H$304, 2)</f>
        <v>24</v>
      </c>
      <c r="C81">
        <f>VLOOKUP($A81,Sheet1!$A$1:$H$304, 3)</f>
        <v>102</v>
      </c>
      <c r="D81">
        <f>VLOOKUP($A81,Sheet1!$A$1:$H$304, 4)</f>
        <v>1</v>
      </c>
      <c r="E81" t="str">
        <f>VLOOKUP($A81,Sheet1!$A$1:$H$304, 5)</f>
        <v>Healthy</v>
      </c>
      <c r="F81">
        <f>VLOOKUP($A81,Sheet1!$A$1:$H$304, 6)</f>
        <v>64</v>
      </c>
      <c r="G81" t="str">
        <f>VLOOKUP($A81,Sheet1!$A$1:$H$304, 7)</f>
        <v>other</v>
      </c>
      <c r="H81" t="str">
        <f>VLOOKUP($A81,Sheet1!$A$1:$H$304, 8)</f>
        <v>Multisensory</v>
      </c>
      <c r="I81" t="str">
        <f>VLOOKUP($A81,Sheet3!$A$1:$B$331, 2)</f>
        <v>0.025 TB</v>
      </c>
    </row>
    <row r="82" spans="1:9">
      <c r="A82" t="s">
        <v>187</v>
      </c>
      <c r="B82">
        <f>VLOOKUP($A82,Sheet1!$A$1:$H$304, 2)</f>
        <v>36</v>
      </c>
      <c r="C82">
        <f>VLOOKUP($A82,Sheet1!$A$1:$H$304, 3)</f>
        <v>305</v>
      </c>
      <c r="D82">
        <f>VLOOKUP($A82,Sheet1!$A$1:$H$304, 4)</f>
        <v>1</v>
      </c>
      <c r="E82" t="str">
        <f>VLOOKUP($A82,Sheet1!$A$1:$H$304, 5)</f>
        <v>Healthy</v>
      </c>
      <c r="F82">
        <f>VLOOKUP($A82,Sheet1!$A$1:$H$304, 6)</f>
        <v>18</v>
      </c>
      <c r="G82" t="str">
        <f>VLOOKUP($A82,Sheet1!$A$1:$H$304, 7)</f>
        <v>other</v>
      </c>
      <c r="H82" t="str">
        <f>VLOOKUP($A82,Sheet1!$A$1:$H$304, 8)</f>
        <v>Auditory</v>
      </c>
      <c r="I82" t="str">
        <f>VLOOKUP($A82,Sheet3!$A$1:$B$331, 2)</f>
        <v>0.006 TB</v>
      </c>
    </row>
    <row r="83" spans="1:9">
      <c r="A83" t="s">
        <v>189</v>
      </c>
      <c r="B83">
        <f>VLOOKUP($A83,Sheet1!$A$1:$H$304, 2)</f>
        <v>16</v>
      </c>
      <c r="C83">
        <f>VLOOKUP($A83,Sheet1!$A$1:$H$304, 3)</f>
        <v>350</v>
      </c>
      <c r="D83">
        <f>VLOOKUP($A83,Sheet1!$A$1:$H$304, 4)</f>
        <v>1</v>
      </c>
      <c r="E83" t="str">
        <f>VLOOKUP($A83,Sheet1!$A$1:$H$304, 5)</f>
        <v>Healthy</v>
      </c>
      <c r="F83">
        <f>VLOOKUP($A83,Sheet1!$A$1:$H$304, 6)</f>
        <v>63</v>
      </c>
      <c r="G83" t="str">
        <f>VLOOKUP($A83,Sheet1!$A$1:$H$304, 7)</f>
        <v>10-20</v>
      </c>
      <c r="H83" t="str">
        <f>VLOOKUP($A83,Sheet1!$A$1:$H$304, 8)</f>
        <v>Visual</v>
      </c>
      <c r="I83" t="str">
        <f>VLOOKUP($A83,Sheet3!$A$1:$B$331, 2)</f>
        <v>0.011 TB</v>
      </c>
    </row>
    <row r="84" spans="1:9">
      <c r="A84" t="s">
        <v>192</v>
      </c>
      <c r="B84">
        <f>VLOOKUP($A84,Sheet1!$A$1:$H$304, 2)</f>
        <v>7</v>
      </c>
      <c r="C84">
        <f>VLOOKUP($A84,Sheet1!$A$1:$H$304, 3)</f>
        <v>89</v>
      </c>
      <c r="D84">
        <f>VLOOKUP($A84,Sheet1!$A$1:$H$304, 4)</f>
        <v>1</v>
      </c>
      <c r="E84" t="str">
        <f>VLOOKUP($A84,Sheet1!$A$1:$H$304, 5)</f>
        <v>Other</v>
      </c>
      <c r="F84">
        <f>VLOOKUP($A84,Sheet1!$A$1:$H$304, 6)</f>
        <v>18</v>
      </c>
      <c r="G84" t="str">
        <f>VLOOKUP($A84,Sheet1!$A$1:$H$304, 7)</f>
        <v>10-20</v>
      </c>
      <c r="H84" t="str">
        <f>VLOOKUP($A84,Sheet1!$A$1:$H$304, 8)</f>
        <v>Visual</v>
      </c>
      <c r="I84" t="str">
        <f>VLOOKUP($A84,Sheet3!$A$1:$B$331, 2)</f>
        <v>0.001 TB</v>
      </c>
    </row>
    <row r="85" spans="1:9">
      <c r="A85" t="s">
        <v>193</v>
      </c>
      <c r="B85">
        <f>VLOOKUP($A85,Sheet1!$A$1:$H$304, 2)</f>
        <v>13</v>
      </c>
      <c r="C85">
        <f>VLOOKUP($A85,Sheet1!$A$1:$H$304, 3)</f>
        <v>3141</v>
      </c>
      <c r="D85">
        <f>VLOOKUP($A85,Sheet1!$A$1:$H$304, 4)</f>
        <v>4</v>
      </c>
      <c r="E85" t="str">
        <f>VLOOKUP($A85,Sheet1!$A$1:$H$304, 5)</f>
        <v>Healthy</v>
      </c>
      <c r="F85">
        <f>VLOOKUP($A85,Sheet1!$A$1:$H$304, 6)</f>
        <v>64</v>
      </c>
      <c r="G85" t="str">
        <f>VLOOKUP($A85,Sheet1!$A$1:$H$304, 7)</f>
        <v>10-20</v>
      </c>
      <c r="H85" t="str">
        <f>VLOOKUP($A85,Sheet1!$A$1:$H$304, 8)</f>
        <v>Visual</v>
      </c>
      <c r="I85" t="str">
        <f>VLOOKUP($A85,Sheet3!$A$1:$B$331, 2)</f>
        <v>1.1 TB</v>
      </c>
    </row>
    <row r="86" spans="1:9">
      <c r="A86" t="s">
        <v>195</v>
      </c>
      <c r="B86">
        <f>VLOOKUP($A86,Sheet1!$A$1:$H$304, 2)</f>
        <v>18</v>
      </c>
      <c r="C86">
        <f>VLOOKUP($A86,Sheet1!$A$1:$H$304, 3)</f>
        <v>293</v>
      </c>
      <c r="D86">
        <f>VLOOKUP($A86,Sheet1!$A$1:$H$304, 4)</f>
        <v>2</v>
      </c>
      <c r="E86" s="64" t="s">
        <v>82</v>
      </c>
      <c r="F86">
        <f>VLOOKUP($A86,Sheet1!$A$1:$H$304, 6)</f>
        <v>64</v>
      </c>
      <c r="G86" t="str">
        <f>VLOOKUP($A86,Sheet1!$A$1:$H$304, 7)</f>
        <v>10-20</v>
      </c>
      <c r="H86" t="str">
        <f>VLOOKUP($A86,Sheet1!$A$1:$H$304, 8)</f>
        <v>Motor</v>
      </c>
      <c r="I86" t="str">
        <f>VLOOKUP($A86,Sheet3!$A$1:$B$331, 2)</f>
        <v>0.021 TB</v>
      </c>
    </row>
    <row r="87" spans="1:9">
      <c r="A87" t="s">
        <v>197</v>
      </c>
      <c r="B87">
        <f>VLOOKUP($A87,Sheet1!$A$1:$H$304, 2)</f>
        <v>13</v>
      </c>
      <c r="C87">
        <f>VLOOKUP($A87,Sheet1!$A$1:$H$304, 3)</f>
        <v>160</v>
      </c>
      <c r="D87">
        <f>VLOOKUP($A87,Sheet1!$A$1:$H$304, 4)</f>
        <v>2</v>
      </c>
      <c r="E87" t="str">
        <f>VLOOKUP($A87,Sheet1!$A$1:$H$304, 5)</f>
        <v>Healthy</v>
      </c>
      <c r="F87">
        <f>VLOOKUP($A87,Sheet1!$A$1:$H$304, 6)</f>
        <v>64</v>
      </c>
      <c r="G87" t="str">
        <f>VLOOKUP($A87,Sheet1!$A$1:$H$304, 7)</f>
        <v>10-20</v>
      </c>
      <c r="H87" t="str">
        <f>VLOOKUP($A87,Sheet1!$A$1:$H$304, 8)</f>
        <v>Auditory</v>
      </c>
      <c r="I87" t="str">
        <f>VLOOKUP($A87,Sheet3!$A$1:$B$331, 2)</f>
        <v>0.012 TB</v>
      </c>
    </row>
    <row r="88" spans="1:9">
      <c r="A88" t="s">
        <v>198</v>
      </c>
      <c r="B88">
        <f>VLOOKUP($A88,Sheet1!$A$1:$H$304, 2)</f>
        <v>20</v>
      </c>
      <c r="C88">
        <f>VLOOKUP($A88,Sheet1!$A$1:$H$304, 3)</f>
        <v>84</v>
      </c>
      <c r="D88">
        <f>VLOOKUP($A88,Sheet1!$A$1:$H$304, 4)</f>
        <v>1</v>
      </c>
      <c r="E88" t="str">
        <f>VLOOKUP($A88,Sheet1!$A$1:$H$304, 5)</f>
        <v>Healthy</v>
      </c>
      <c r="F88">
        <f>VLOOKUP($A88,Sheet1!$A$1:$H$304, 6)</f>
        <v>63</v>
      </c>
      <c r="G88" t="str">
        <f>VLOOKUP($A88,Sheet1!$A$1:$H$304, 7)</f>
        <v>10-20</v>
      </c>
      <c r="H88" t="str">
        <f>VLOOKUP($A88,Sheet1!$A$1:$H$304, 8)</f>
        <v>Visual</v>
      </c>
      <c r="I88" t="str">
        <f>VLOOKUP($A88,Sheet3!$A$1:$B$331, 2)</f>
        <v>0.017 TB</v>
      </c>
    </row>
    <row r="89" spans="1:9">
      <c r="A89" t="s">
        <v>199</v>
      </c>
      <c r="B89">
        <f>VLOOKUP($A89,Sheet1!$A$1:$H$304, 2)</f>
        <v>80</v>
      </c>
      <c r="C89">
        <f>VLOOKUP($A89,Sheet1!$A$1:$H$304, 3)</f>
        <v>257</v>
      </c>
      <c r="D89">
        <f>VLOOKUP($A89,Sheet1!$A$1:$H$304, 4)</f>
        <v>1</v>
      </c>
      <c r="E89" t="str">
        <f>VLOOKUP($A89,Sheet1!$A$1:$H$304, 5)</f>
        <v>Healthy</v>
      </c>
      <c r="F89">
        <f>VLOOKUP($A89,Sheet1!$A$1:$H$304, 6)</f>
        <v>63</v>
      </c>
      <c r="G89" t="str">
        <f>VLOOKUP($A89,Sheet1!$A$1:$H$304, 7)</f>
        <v>10-20</v>
      </c>
      <c r="H89" t="str">
        <f>VLOOKUP($A89,Sheet1!$A$1:$H$304, 8)</f>
        <v>Visual</v>
      </c>
      <c r="I89" t="str">
        <f>VLOOKUP($A89,Sheet3!$A$1:$B$331, 2)</f>
        <v>0.108 TB</v>
      </c>
    </row>
    <row r="90" spans="1:9">
      <c r="A90" t="s">
        <v>471</v>
      </c>
      <c r="B90">
        <f>VLOOKUP($A90,Sheet1!$A$1:$H$304, 2)</f>
        <v>29</v>
      </c>
      <c r="C90">
        <f>VLOOKUP($A90,Sheet1!$A$1:$H$304, 3)</f>
        <v>466</v>
      </c>
      <c r="D90">
        <f>VLOOKUP($A90,Sheet1!$A$1:$H$304, 4)</f>
        <v>1</v>
      </c>
      <c r="E90" s="64" t="s">
        <v>82</v>
      </c>
      <c r="F90">
        <f>VLOOKUP($A90,Sheet1!$A$1:$H$304, 6)</f>
        <v>64</v>
      </c>
      <c r="G90">
        <f>VLOOKUP($A90,Sheet1!$A$1:$H$304, 7)</f>
        <v>45585</v>
      </c>
      <c r="H90">
        <f>VLOOKUP($A90,Sheet1!$A$1:$H$304, 8)</f>
        <v>0</v>
      </c>
      <c r="I90" t="str">
        <f>VLOOKUP($A90,Sheet3!$A$1:$B$331, 2)</f>
        <v>0.008 TB</v>
      </c>
    </row>
    <row r="91" spans="1:9">
      <c r="A91" t="s">
        <v>208</v>
      </c>
      <c r="B91">
        <f>VLOOKUP($A91,Sheet1!$A$1:$H$304, 2)</f>
        <v>23</v>
      </c>
      <c r="C91">
        <f>VLOOKUP($A91,Sheet1!$A$1:$H$304, 3)</f>
        <v>601</v>
      </c>
      <c r="D91">
        <f>VLOOKUP($A91,Sheet1!$A$1:$H$304, 4)</f>
        <v>1</v>
      </c>
      <c r="E91" t="str">
        <f>VLOOKUP($A91,Sheet1!$A$1:$H$304, 5)</f>
        <v>Healthy</v>
      </c>
      <c r="F91">
        <f>VLOOKUP($A91,Sheet1!$A$1:$H$304, 6)</f>
        <v>69</v>
      </c>
      <c r="G91" t="str">
        <f>VLOOKUP($A91,Sheet1!$A$1:$H$304, 7)</f>
        <v>10-20</v>
      </c>
      <c r="H91" t="str">
        <f>VLOOKUP($A91,Sheet1!$A$1:$H$304, 8)</f>
        <v>Visual</v>
      </c>
      <c r="I91" t="str">
        <f>VLOOKUP($A91,Sheet3!$A$1:$B$331, 2)</f>
        <v>0.006 TB</v>
      </c>
    </row>
    <row r="92" spans="1:9">
      <c r="A92" t="s">
        <v>223</v>
      </c>
      <c r="B92">
        <f>VLOOKUP($A92,Sheet1!$A$1:$H$304, 2)</f>
        <v>21</v>
      </c>
      <c r="C92">
        <f>VLOOKUP($A92,Sheet1!$A$1:$H$304, 3)</f>
        <v>194</v>
      </c>
      <c r="D92">
        <f>VLOOKUP($A92,Sheet1!$A$1:$H$304, 4)</f>
        <v>1</v>
      </c>
      <c r="E92" t="str">
        <f>VLOOKUP($A92,Sheet1!$A$1:$H$304, 5)</f>
        <v>Healthy</v>
      </c>
      <c r="F92">
        <f>VLOOKUP($A92,Sheet1!$A$1:$H$304, 6)</f>
        <v>31</v>
      </c>
      <c r="G92" t="str">
        <f>VLOOKUP($A92,Sheet1!$A$1:$H$304, 7)</f>
        <v>10-20</v>
      </c>
      <c r="H92" t="str">
        <f>VLOOKUP($A92,Sheet1!$A$1:$H$304, 8)</f>
        <v>Multisensory</v>
      </c>
      <c r="I92" t="str">
        <f>VLOOKUP($A92,Sheet3!$A$1:$B$331, 2)</f>
        <v>0.005 TB</v>
      </c>
    </row>
    <row r="93" spans="1:9">
      <c r="A93" t="s">
        <v>229</v>
      </c>
      <c r="B93">
        <f>VLOOKUP($A93,Sheet1!$A$1:$H$304, 2)</f>
        <v>4</v>
      </c>
      <c r="C93">
        <f>VLOOKUP($A93,Sheet1!$A$1:$H$304, 3)</f>
        <v>109</v>
      </c>
      <c r="D93">
        <f>VLOOKUP($A93,Sheet1!$A$1:$H$304, 4)</f>
        <v>3</v>
      </c>
      <c r="E93" t="str">
        <f>VLOOKUP($A93,Sheet1!$A$1:$H$304, 5)</f>
        <v>Healthy</v>
      </c>
      <c r="F93">
        <f>VLOOKUP($A93,Sheet1!$A$1:$H$304, 6)</f>
        <v>64</v>
      </c>
      <c r="G93" t="str">
        <f>VLOOKUP($A93,Sheet1!$A$1:$H$304, 7)</f>
        <v>10-20</v>
      </c>
      <c r="H93" t="str">
        <f>VLOOKUP($A93,Sheet1!$A$1:$H$304, 8)</f>
        <v>Visual</v>
      </c>
      <c r="I93" t="str">
        <f>VLOOKUP($A93,Sheet3!$A$1:$B$331, 2)</f>
        <v>0.01 TB</v>
      </c>
    </row>
    <row r="94" spans="1:9">
      <c r="A94" t="s">
        <v>230</v>
      </c>
      <c r="B94">
        <f>VLOOKUP($A94,Sheet1!$A$1:$H$304, 2)</f>
        <v>20</v>
      </c>
      <c r="C94">
        <f>VLOOKUP($A94,Sheet1!$A$1:$H$304, 3)</f>
        <v>166</v>
      </c>
      <c r="D94">
        <f>VLOOKUP($A94,Sheet1!$A$1:$H$304, 4)</f>
        <v>1</v>
      </c>
      <c r="E94" t="str">
        <f>VLOOKUP($A94,Sheet1!$A$1:$H$304, 5)</f>
        <v>Healthy</v>
      </c>
      <c r="F94">
        <f>VLOOKUP($A94,Sheet1!$A$1:$H$304, 6)</f>
        <v>37</v>
      </c>
      <c r="G94" t="str">
        <f>VLOOKUP($A94,Sheet1!$A$1:$H$304, 7)</f>
        <v>10-20</v>
      </c>
      <c r="H94" t="str">
        <f>VLOOKUP($A94,Sheet1!$A$1:$H$304, 8)</f>
        <v>Multisensory</v>
      </c>
      <c r="I94" t="str">
        <f>VLOOKUP($A94,Sheet3!$A$1:$B$331, 2)</f>
        <v>0.008 TB</v>
      </c>
    </row>
    <row r="95" spans="1:9">
      <c r="A95" t="s">
        <v>465</v>
      </c>
      <c r="B95">
        <f>VLOOKUP($A95,Sheet1!$A$1:$H$304, 2)</f>
        <v>1</v>
      </c>
      <c r="C95">
        <f>VLOOKUP($A95,Sheet1!$A$1:$H$304, 3)</f>
        <v>7</v>
      </c>
      <c r="D95">
        <f>VLOOKUP($A95,Sheet1!$A$1:$H$304, 4)</f>
        <v>1</v>
      </c>
      <c r="E95" t="str">
        <f>VLOOKUP($A95,Sheet1!$A$1:$H$304, 5)</f>
        <v>Healthy</v>
      </c>
      <c r="F95">
        <f>VLOOKUP($A95,Sheet1!$A$1:$H$304, 6)</f>
        <v>128</v>
      </c>
      <c r="G95" t="str">
        <f>VLOOKUP($A95,Sheet1!$A$1:$H$304, 7)</f>
        <v>10-20</v>
      </c>
      <c r="H95" t="str">
        <f>VLOOKUP($A95,Sheet1!$A$1:$H$304, 8)</f>
        <v>Visual</v>
      </c>
      <c r="I95" t="str">
        <f>VLOOKUP($A95,Sheet3!$A$1:$B$331, 2)</f>
        <v>4.3 GB</v>
      </c>
    </row>
    <row r="96" spans="1:9">
      <c r="A96" t="s">
        <v>541</v>
      </c>
      <c r="B96">
        <f>VLOOKUP($A96,Sheet1!$A$1:$H$304, 2)</f>
        <v>1</v>
      </c>
      <c r="C96">
        <f>VLOOKUP($A96,Sheet1!$A$1:$H$304, 3)</f>
        <v>7</v>
      </c>
      <c r="D96">
        <f>VLOOKUP($A96,Sheet1!$A$1:$H$304, 4)</f>
        <v>1</v>
      </c>
      <c r="E96" t="str">
        <f>VLOOKUP($A96,Sheet1!$A$1:$H$304, 5)</f>
        <v>Healthy</v>
      </c>
      <c r="F96">
        <f>VLOOKUP($A96,Sheet1!$A$1:$H$304, 6)</f>
        <v>128</v>
      </c>
      <c r="G96" t="str">
        <f>VLOOKUP($A96,Sheet1!$A$1:$H$304, 7)</f>
        <v>10-20</v>
      </c>
      <c r="H96" t="str">
        <f>VLOOKUP($A96,Sheet1!$A$1:$H$304, 8)</f>
        <v>Visual</v>
      </c>
      <c r="I96" t="str">
        <f>VLOOKUP($A96,Sheet3!$A$1:$B$331, 2)</f>
        <v>4.3 GB</v>
      </c>
    </row>
    <row r="97" spans="1:9">
      <c r="A97" t="s">
        <v>240</v>
      </c>
      <c r="B97">
        <f>VLOOKUP($A97,Sheet1!$A$1:$H$304, 2)</f>
        <v>21</v>
      </c>
      <c r="C97">
        <f>VLOOKUP($A97,Sheet1!$A$1:$H$304, 3)</f>
        <v>194</v>
      </c>
      <c r="D97">
        <f>VLOOKUP($A97,Sheet1!$A$1:$H$304, 4)</f>
        <v>1</v>
      </c>
      <c r="E97" t="str">
        <f>VLOOKUP($A97,Sheet1!$A$1:$H$304, 5)</f>
        <v>Healthy</v>
      </c>
      <c r="F97">
        <f>VLOOKUP($A97,Sheet1!$A$1:$H$304, 6)</f>
        <v>31</v>
      </c>
      <c r="G97" t="str">
        <f>VLOOKUP($A97,Sheet1!$A$1:$H$304, 7)</f>
        <v>10-20</v>
      </c>
      <c r="H97" t="str">
        <f>VLOOKUP($A97,Sheet1!$A$1:$H$304, 8)</f>
        <v>Visual</v>
      </c>
      <c r="I97" t="str">
        <f>VLOOKUP($A97,Sheet3!$A$1:$B$331, 2)</f>
        <v>0.004 TB</v>
      </c>
    </row>
    <row r="98" spans="1:9">
      <c r="A98" t="s">
        <v>242</v>
      </c>
      <c r="B98">
        <f>VLOOKUP($A98,Sheet1!$A$1:$H$304, 2)</f>
        <v>21</v>
      </c>
      <c r="C98">
        <f>VLOOKUP($A98,Sheet1!$A$1:$H$304, 3)</f>
        <v>194</v>
      </c>
      <c r="D98">
        <f>VLOOKUP($A98,Sheet1!$A$1:$H$304, 4)</f>
        <v>1</v>
      </c>
      <c r="E98" t="str">
        <f>VLOOKUP($A98,Sheet1!$A$1:$H$304, 5)</f>
        <v>Healthy</v>
      </c>
      <c r="F98">
        <f>VLOOKUP($A98,Sheet1!$A$1:$H$304, 6)</f>
        <v>31</v>
      </c>
      <c r="G98" t="str">
        <f>VLOOKUP($A98,Sheet1!$A$1:$H$304, 7)</f>
        <v>10-20</v>
      </c>
      <c r="H98" t="str">
        <f>VLOOKUP($A98,Sheet1!$A$1:$H$304, 8)</f>
        <v>Visual</v>
      </c>
      <c r="I98" t="str">
        <f>VLOOKUP($A98,Sheet3!$A$1:$B$331, 2)</f>
        <v>0.004 TB</v>
      </c>
    </row>
    <row r="99" spans="1:9">
      <c r="A99" t="s">
        <v>246</v>
      </c>
      <c r="B99">
        <f>VLOOKUP($A99,Sheet1!$A$1:$H$304, 2)</f>
        <v>56</v>
      </c>
      <c r="C99">
        <f>VLOOKUP($A99,Sheet1!$A$1:$H$304, 3)</f>
        <v>305</v>
      </c>
      <c r="D99">
        <f>VLOOKUP($A99,Sheet1!$A$1:$H$304, 4)</f>
        <v>4</v>
      </c>
      <c r="E99" t="str">
        <f>VLOOKUP($A99,Sheet1!$A$1:$H$304, 5)</f>
        <v>Healthy</v>
      </c>
      <c r="F99">
        <f>VLOOKUP($A99,Sheet1!$A$1:$H$304, 6)</f>
        <v>64</v>
      </c>
      <c r="G99" t="str">
        <f>VLOOKUP($A99,Sheet1!$A$1:$H$304, 7)</f>
        <v>10-20</v>
      </c>
      <c r="H99" t="str">
        <f>VLOOKUP($A99,Sheet1!$A$1:$H$304, 8)</f>
        <v>Auditory</v>
      </c>
      <c r="I99" t="str">
        <f>VLOOKUP($A99,Sheet3!$A$1:$B$331, 2)</f>
        <v>0.027 TB</v>
      </c>
    </row>
    <row r="100" spans="1:9">
      <c r="A100" t="s">
        <v>247</v>
      </c>
      <c r="B100">
        <f>VLOOKUP($A100,Sheet1!$A$1:$H$304, 2)</f>
        <v>18</v>
      </c>
      <c r="C100">
        <f>VLOOKUP($A100,Sheet1!$A$1:$H$304, 3)</f>
        <v>167</v>
      </c>
      <c r="D100">
        <f>VLOOKUP($A100,Sheet1!$A$1:$H$304, 4)</f>
        <v>1</v>
      </c>
      <c r="E100" t="str">
        <f>VLOOKUP($A100,Sheet1!$A$1:$H$304, 5)</f>
        <v>Healthy</v>
      </c>
      <c r="F100">
        <f>VLOOKUP($A100,Sheet1!$A$1:$H$304, 6)</f>
        <v>129</v>
      </c>
      <c r="G100" t="str">
        <f>VLOOKUP($A100,Sheet1!$A$1:$H$304, 7)</f>
        <v>other</v>
      </c>
      <c r="H100" t="str">
        <f>VLOOKUP($A100,Sheet1!$A$1:$H$304, 8)</f>
        <v>Visual</v>
      </c>
      <c r="I100" t="str">
        <f>VLOOKUP($A100,Sheet3!$A$1:$B$331, 2)</f>
        <v>0.018 TB</v>
      </c>
    </row>
    <row r="101" spans="1:9">
      <c r="A101" t="s">
        <v>248</v>
      </c>
      <c r="B101">
        <f>VLOOKUP($A101,Sheet1!$A$1:$H$304, 2)</f>
        <v>26</v>
      </c>
      <c r="C101">
        <f>VLOOKUP($A101,Sheet1!$A$1:$H$304, 3)</f>
        <v>158</v>
      </c>
      <c r="D101">
        <f>VLOOKUP($A101,Sheet1!$A$1:$H$304, 4)</f>
        <v>1</v>
      </c>
      <c r="E101" t="str">
        <f>VLOOKUP($A101,Sheet1!$A$1:$H$304, 5)</f>
        <v>Healthy</v>
      </c>
      <c r="F101">
        <f>VLOOKUP($A101,Sheet1!$A$1:$H$304, 6)</f>
        <v>66</v>
      </c>
      <c r="G101" t="str">
        <f>VLOOKUP($A101,Sheet1!$A$1:$H$304, 7)</f>
        <v>10-20</v>
      </c>
      <c r="H101" t="str">
        <f>VLOOKUP($A101,Sheet1!$A$1:$H$304, 8)</f>
        <v>Multisensory</v>
      </c>
      <c r="I101" t="str">
        <f>VLOOKUP($A101,Sheet3!$A$1:$B$331, 2)</f>
        <v>0.034 TB</v>
      </c>
    </row>
    <row r="102" spans="1:9">
      <c r="A102" t="s">
        <v>249</v>
      </c>
      <c r="B102">
        <f>VLOOKUP($A102,Sheet1!$A$1:$H$304, 2)</f>
        <v>12</v>
      </c>
      <c r="C102">
        <f>VLOOKUP($A102,Sheet1!$A$1:$H$304, 3)</f>
        <v>514</v>
      </c>
      <c r="D102">
        <f>VLOOKUP($A102,Sheet1!$A$1:$H$304, 4)</f>
        <v>3</v>
      </c>
      <c r="E102" t="str">
        <f>VLOOKUP($A102,Sheet1!$A$1:$H$304, 5)</f>
        <v>Healthy</v>
      </c>
      <c r="F102">
        <f>VLOOKUP($A102,Sheet1!$A$1:$H$304, 6)</f>
        <v>124</v>
      </c>
      <c r="G102" t="str">
        <f>VLOOKUP($A102,Sheet1!$A$1:$H$304, 7)</f>
        <v>other</v>
      </c>
      <c r="H102" t="str">
        <f>VLOOKUP($A102,Sheet1!$A$1:$H$304, 8)</f>
        <v>Multisensory</v>
      </c>
      <c r="I102" t="str">
        <f>VLOOKUP($A102,Sheet3!$A$1:$B$331, 2)</f>
        <v>0.64 GB</v>
      </c>
    </row>
    <row r="103" spans="1:9">
      <c r="A103" t="s">
        <v>251</v>
      </c>
      <c r="B103">
        <f>VLOOKUP($A103,Sheet1!$A$1:$H$304, 2)</f>
        <v>50</v>
      </c>
      <c r="C103">
        <f>VLOOKUP($A103,Sheet1!$A$1:$H$304, 3)</f>
        <v>463</v>
      </c>
      <c r="D103">
        <f>VLOOKUP($A103,Sheet1!$A$1:$H$304, 4)</f>
        <v>1</v>
      </c>
      <c r="E103" t="str">
        <f>VLOOKUP($A103,Sheet1!$A$1:$H$304, 5)</f>
        <v>Healthy</v>
      </c>
      <c r="F103">
        <f>VLOOKUP($A103,Sheet1!$A$1:$H$304, 6)</f>
        <v>60</v>
      </c>
      <c r="G103" t="str">
        <f>VLOOKUP($A103,Sheet1!$A$1:$H$304, 7)</f>
        <v>10-20</v>
      </c>
      <c r="H103" t="str">
        <f>VLOOKUP($A103,Sheet1!$A$1:$H$304, 8)</f>
        <v>Multisensory</v>
      </c>
      <c r="I103" t="str">
        <f>VLOOKUP($A103,Sheet3!$A$1:$B$331, 2)</f>
        <v>0.011 TB</v>
      </c>
    </row>
    <row r="104" spans="1:9">
      <c r="A104" t="s">
        <v>252</v>
      </c>
      <c r="B104">
        <f>VLOOKUP($A104,Sheet1!$A$1:$H$304, 2)</f>
        <v>50</v>
      </c>
      <c r="C104">
        <f>VLOOKUP($A104,Sheet1!$A$1:$H$304, 3)</f>
        <v>425</v>
      </c>
      <c r="D104">
        <f>VLOOKUP($A104,Sheet1!$A$1:$H$304, 4)</f>
        <v>1</v>
      </c>
      <c r="E104" t="str">
        <f>VLOOKUP($A104,Sheet1!$A$1:$H$304, 5)</f>
        <v>Healthy</v>
      </c>
      <c r="F104">
        <f>VLOOKUP($A104,Sheet1!$A$1:$H$304, 6)</f>
        <v>60</v>
      </c>
      <c r="G104" t="str">
        <f>VLOOKUP($A104,Sheet1!$A$1:$H$304, 7)</f>
        <v>10-20</v>
      </c>
      <c r="H104" t="str">
        <f>VLOOKUP($A104,Sheet1!$A$1:$H$304, 8)</f>
        <v>Multisensory</v>
      </c>
      <c r="I104" t="str">
        <f>VLOOKUP($A104,Sheet3!$A$1:$B$331, 2)</f>
        <v>0.02 TB</v>
      </c>
    </row>
    <row r="105" spans="1:9">
      <c r="A105" t="s">
        <v>253</v>
      </c>
      <c r="B105">
        <f>VLOOKUP($A105,Sheet1!$A$1:$H$304, 2)</f>
        <v>26</v>
      </c>
      <c r="C105">
        <f>VLOOKUP($A105,Sheet1!$A$1:$H$304, 3)</f>
        <v>161</v>
      </c>
      <c r="D105">
        <f>VLOOKUP($A105,Sheet1!$A$1:$H$304, 4)</f>
        <v>1</v>
      </c>
      <c r="E105" t="str">
        <f>VLOOKUP($A105,Sheet1!$A$1:$H$304, 5)</f>
        <v>Healthy</v>
      </c>
      <c r="F105">
        <f>VLOOKUP($A105,Sheet1!$A$1:$H$304, 6)</f>
        <v>28</v>
      </c>
      <c r="G105" t="str">
        <f>VLOOKUP($A105,Sheet1!$A$1:$H$304, 7)</f>
        <v>10-20</v>
      </c>
      <c r="H105" t="str">
        <f>VLOOKUP($A105,Sheet1!$A$1:$H$304, 8)</f>
        <v>Multisensory</v>
      </c>
      <c r="I105" t="str">
        <f>VLOOKUP($A105,Sheet3!$A$1:$B$331, 2)</f>
        <v>0.003 TB</v>
      </c>
    </row>
    <row r="106" spans="1:9">
      <c r="A106" t="s">
        <v>258</v>
      </c>
      <c r="B106">
        <f>VLOOKUP($A106,Sheet1!$A$1:$H$304, 2)</f>
        <v>24</v>
      </c>
      <c r="C106">
        <f>VLOOKUP($A106,Sheet1!$A$1:$H$304, 3)</f>
        <v>173</v>
      </c>
      <c r="D106">
        <f>VLOOKUP($A106,Sheet1!$A$1:$H$304, 4)</f>
        <v>1</v>
      </c>
      <c r="E106" t="str">
        <f>VLOOKUP($A106,Sheet1!$A$1:$H$304, 5)</f>
        <v>Healthy</v>
      </c>
      <c r="F106">
        <f>VLOOKUP($A106,Sheet1!$A$1:$H$304, 6)</f>
        <v>64</v>
      </c>
      <c r="G106" t="str">
        <f>VLOOKUP($A106,Sheet1!$A$1:$H$304, 7)</f>
        <v>10-20</v>
      </c>
      <c r="H106" t="str">
        <f>VLOOKUP($A106,Sheet1!$A$1:$H$304, 8)</f>
        <v>Visual</v>
      </c>
      <c r="I106" t="str">
        <f>VLOOKUP($A106,Sheet3!$A$1:$B$331, 2)</f>
        <v>0.003 TB</v>
      </c>
    </row>
    <row r="107" spans="1:9">
      <c r="A107" t="s">
        <v>259</v>
      </c>
      <c r="B107">
        <f>VLOOKUP($A107,Sheet1!$A$1:$H$304, 2)</f>
        <v>9</v>
      </c>
      <c r="C107">
        <f>VLOOKUP($A107,Sheet1!$A$1:$H$304, 3)</f>
        <v>113</v>
      </c>
      <c r="D107">
        <f>VLOOKUP($A107,Sheet1!$A$1:$H$304, 4)</f>
        <v>1</v>
      </c>
      <c r="E107" t="str">
        <f>VLOOKUP($A107,Sheet1!$A$1:$H$304, 5)</f>
        <v>Healthy</v>
      </c>
      <c r="F107">
        <f>VLOOKUP($A107,Sheet1!$A$1:$H$304, 6)</f>
        <v>34</v>
      </c>
      <c r="G107" t="str">
        <f>VLOOKUP($A107,Sheet1!$A$1:$H$304, 7)</f>
        <v>other</v>
      </c>
      <c r="H107" t="str">
        <f>VLOOKUP($A107,Sheet1!$A$1:$H$304, 8)</f>
        <v>Sleep</v>
      </c>
      <c r="I107" t="str">
        <f>VLOOKUP($A107,Sheet3!$A$1:$B$331, 2)</f>
        <v>8.2 GB</v>
      </c>
    </row>
    <row r="108" spans="1:9">
      <c r="A108" t="s">
        <v>261</v>
      </c>
      <c r="B108">
        <f>VLOOKUP($A108,Sheet1!$A$1:$H$304, 2)</f>
        <v>24</v>
      </c>
      <c r="C108">
        <f>VLOOKUP($A108,Sheet1!$A$1:$H$304, 3)</f>
        <v>960</v>
      </c>
      <c r="D108">
        <f>VLOOKUP($A108,Sheet1!$A$1:$H$304, 4)</f>
        <v>2</v>
      </c>
      <c r="E108" t="str">
        <f>VLOOKUP($A108,Sheet1!$A$1:$H$304, 5)</f>
        <v>Healthy</v>
      </c>
      <c r="F108">
        <f>VLOOKUP($A108,Sheet1!$A$1:$H$304, 6)</f>
        <v>64</v>
      </c>
      <c r="G108" t="str">
        <f>VLOOKUP($A108,Sheet1!$A$1:$H$304, 7)</f>
        <v>other</v>
      </c>
      <c r="H108" t="str">
        <f>VLOOKUP($A108,Sheet1!$A$1:$H$304, 8)</f>
        <v>Visual</v>
      </c>
      <c r="I108" t="str">
        <f>VLOOKUP($A108,Sheet3!$A$1:$B$331, 2)</f>
        <v>0.023 TB</v>
      </c>
    </row>
    <row r="109" spans="1:9">
      <c r="A109" t="s">
        <v>262</v>
      </c>
      <c r="B109">
        <f>VLOOKUP($A109,Sheet1!$A$1:$H$304, 2)</f>
        <v>22</v>
      </c>
      <c r="C109">
        <f>VLOOKUP($A109,Sheet1!$A$1:$H$304, 3)</f>
        <v>639</v>
      </c>
      <c r="D109">
        <f>VLOOKUP($A109,Sheet1!$A$1:$H$304, 4)</f>
        <v>1</v>
      </c>
      <c r="E109" t="str">
        <f>VLOOKUP($A109,Sheet1!$A$1:$H$304, 5)</f>
        <v>Healthy</v>
      </c>
      <c r="F109">
        <f>VLOOKUP($A109,Sheet1!$A$1:$H$304, 6)</f>
        <v>34</v>
      </c>
      <c r="G109" t="str">
        <f>VLOOKUP($A109,Sheet1!$A$1:$H$304, 7)</f>
        <v>10-20</v>
      </c>
      <c r="H109" t="str">
        <f>VLOOKUP($A109,Sheet1!$A$1:$H$304, 8)</f>
        <v>Auditory</v>
      </c>
      <c r="I109" t="str">
        <f>VLOOKUP($A109,Sheet3!$A$1:$B$331, 2)</f>
        <v>213.1 GB</v>
      </c>
    </row>
    <row r="110" spans="1:9">
      <c r="A110" t="s">
        <v>264</v>
      </c>
      <c r="B110">
        <f>VLOOKUP($A110,Sheet1!$A$1:$H$304, 2)</f>
        <v>16</v>
      </c>
      <c r="C110">
        <f>VLOOKUP($A110,Sheet1!$A$1:$H$304, 3)</f>
        <v>71</v>
      </c>
      <c r="D110">
        <f>VLOOKUP($A110,Sheet1!$A$1:$H$304, 4)</f>
        <v>1</v>
      </c>
      <c r="E110" t="str">
        <f>VLOOKUP($A110,Sheet1!$A$1:$H$304, 5)</f>
        <v>Healthy</v>
      </c>
      <c r="F110">
        <f>VLOOKUP($A110,Sheet1!$A$1:$H$304, 6)</f>
        <v>63</v>
      </c>
      <c r="G110" t="str">
        <f>VLOOKUP($A110,Sheet1!$A$1:$H$304, 7)</f>
        <v>10-20</v>
      </c>
      <c r="H110" t="str">
        <f>VLOOKUP($A110,Sheet1!$A$1:$H$304, 8)</f>
        <v>Visual</v>
      </c>
      <c r="I110" t="str">
        <f>VLOOKUP($A110,Sheet3!$A$1:$B$331, 2)</f>
        <v>0.021 TB</v>
      </c>
    </row>
    <row r="111" spans="1:9">
      <c r="A111" t="s">
        <v>265</v>
      </c>
      <c r="B111">
        <f>VLOOKUP($A111,Sheet1!$A$1:$H$304, 2)</f>
        <v>109</v>
      </c>
      <c r="C111">
        <f>VLOOKUP($A111,Sheet1!$A$1:$H$304, 3)</f>
        <v>9162</v>
      </c>
      <c r="D111">
        <f>VLOOKUP($A111,Sheet1!$A$1:$H$304, 4)</f>
        <v>1</v>
      </c>
      <c r="E111" t="str">
        <f>VLOOKUP($A111,Sheet1!$A$1:$H$304, 5)</f>
        <v>Healthy</v>
      </c>
      <c r="F111">
        <f>VLOOKUP($A111,Sheet1!$A$1:$H$304, 6)</f>
        <v>64</v>
      </c>
      <c r="G111" t="str">
        <f>VLOOKUP($A111,Sheet1!$A$1:$H$304, 7)</f>
        <v>10-20</v>
      </c>
      <c r="H111" t="str">
        <f>VLOOKUP($A111,Sheet1!$A$1:$H$304, 8)</f>
        <v>Visual</v>
      </c>
      <c r="I111" t="str">
        <f>VLOOKUP($A111,Sheet3!$A$1:$B$331, 2)</f>
        <v>0.008 TB</v>
      </c>
    </row>
    <row r="112" spans="1:9">
      <c r="A112" t="s">
        <v>266</v>
      </c>
      <c r="B112">
        <f>VLOOKUP($A112,Sheet1!$A$1:$H$304, 2)</f>
        <v>40</v>
      </c>
      <c r="C112">
        <f>VLOOKUP($A112,Sheet1!$A$1:$H$304, 3)</f>
        <v>206</v>
      </c>
      <c r="D112">
        <f>VLOOKUP($A112,Sheet1!$A$1:$H$304, 4)</f>
        <v>1</v>
      </c>
      <c r="E112" t="str">
        <f>VLOOKUP($A112,Sheet1!$A$1:$H$304, 5)</f>
        <v>Schizophrenia/Psychosis</v>
      </c>
      <c r="F112">
        <f>VLOOKUP($A112,Sheet1!$A$1:$H$304, 6)</f>
        <v>68</v>
      </c>
      <c r="G112" t="str">
        <f>VLOOKUP($A112,Sheet1!$A$1:$H$304, 7)</f>
        <v>10-20</v>
      </c>
      <c r="H112" t="str">
        <f>VLOOKUP($A112,Sheet1!$A$1:$H$304, 8)</f>
        <v>Visual</v>
      </c>
      <c r="I112" t="str">
        <f>VLOOKUP($A112,Sheet3!$A$1:$B$331, 2)</f>
        <v>0.03 TB</v>
      </c>
    </row>
    <row r="113" spans="1:9">
      <c r="A113" t="s">
        <v>439</v>
      </c>
      <c r="B113">
        <f>VLOOKUP($A113,Sheet1!$A$1:$H$304, 2)</f>
        <v>39</v>
      </c>
      <c r="C113">
        <f>VLOOKUP($A113,Sheet1!$A$1:$H$304, 3)</f>
        <v>206</v>
      </c>
      <c r="D113">
        <f>VLOOKUP($A113,Sheet1!$A$1:$H$304, 4)</f>
        <v>2</v>
      </c>
      <c r="E113" t="str">
        <f>VLOOKUP($A113,Sheet1!$A$1:$H$304, 5)</f>
        <v>Schizophrenia/Psychosis</v>
      </c>
      <c r="F113">
        <f>VLOOKUP($A113,Sheet1!$A$1:$H$304, 6)</f>
        <v>63</v>
      </c>
      <c r="G113" t="str">
        <f>VLOOKUP($A113,Sheet1!$A$1:$H$304, 7)</f>
        <v>10-20</v>
      </c>
      <c r="H113" t="str">
        <f>VLOOKUP($A113,Sheet1!$A$1:$H$304, 8)</f>
        <v>Visual</v>
      </c>
      <c r="I113" t="str">
        <f>VLOOKUP($A113,Sheet3!$A$1:$B$331, 2)</f>
        <v>0.001 TB</v>
      </c>
    </row>
    <row r="114" spans="1:9">
      <c r="A114" t="s">
        <v>267</v>
      </c>
      <c r="B114">
        <f>VLOOKUP($A114,Sheet1!$A$1:$H$304, 2)</f>
        <v>41</v>
      </c>
      <c r="C114">
        <f>VLOOKUP($A114,Sheet1!$A$1:$H$304, 3)</f>
        <v>345</v>
      </c>
      <c r="D114">
        <f>VLOOKUP($A114,Sheet1!$A$1:$H$304, 4)</f>
        <v>1</v>
      </c>
      <c r="E114" t="str">
        <f>VLOOKUP($A114,Sheet1!$A$1:$H$304, 5)</f>
        <v>Healthy</v>
      </c>
      <c r="F114">
        <f>VLOOKUP($A114,Sheet1!$A$1:$H$304, 6)</f>
        <v>4</v>
      </c>
      <c r="G114" t="str">
        <f>VLOOKUP($A114,Sheet1!$A$1:$H$304, 7)</f>
        <v>other</v>
      </c>
      <c r="H114" t="str">
        <f>VLOOKUP($A114,Sheet1!$A$1:$H$304, 8)</f>
        <v>Auditory</v>
      </c>
      <c r="I114" t="str">
        <f>VLOOKUP($A114,Sheet3!$A$1:$B$331, 2)</f>
        <v>0.002 TB</v>
      </c>
    </row>
    <row r="115" spans="1:9">
      <c r="A115" t="s">
        <v>268</v>
      </c>
      <c r="B115">
        <f>VLOOKUP($A115,Sheet1!$A$1:$H$304, 2)</f>
        <v>14</v>
      </c>
      <c r="C115">
        <f>VLOOKUP($A115,Sheet1!$A$1:$H$304, 3)</f>
        <v>1069</v>
      </c>
      <c r="D115">
        <f>VLOOKUP($A115,Sheet1!$A$1:$H$304, 4)</f>
        <v>4</v>
      </c>
      <c r="E115" t="str">
        <f>VLOOKUP($A115,Sheet1!$A$1:$H$304, 5)</f>
        <v>Surgery</v>
      </c>
      <c r="F115">
        <f>VLOOKUP($A115,Sheet1!$A$1:$H$304, 6)</f>
        <v>4</v>
      </c>
      <c r="G115" t="str">
        <f>VLOOKUP($A115,Sheet1!$A$1:$H$304, 7)</f>
        <v>10-20</v>
      </c>
      <c r="H115" t="str">
        <f>VLOOKUP($A115,Sheet1!$A$1:$H$304, 8)</f>
        <v>Other</v>
      </c>
      <c r="I115" t="str">
        <f>VLOOKUP($A115,Sheet3!$A$1:$B$331, 2)</f>
        <v>0.005 TB</v>
      </c>
    </row>
    <row r="116" spans="1:9">
      <c r="A116" t="s">
        <v>542</v>
      </c>
      <c r="B116">
        <f>VLOOKUP($A116,Sheet1!$A$1:$H$304, 2)</f>
        <v>14</v>
      </c>
      <c r="C116">
        <f>VLOOKUP($A116,Sheet1!$A$1:$H$304, 3)</f>
        <v>1069</v>
      </c>
      <c r="D116">
        <f>VLOOKUP($A116,Sheet1!$A$1:$H$304, 4)</f>
        <v>4</v>
      </c>
      <c r="E116" t="str">
        <f>VLOOKUP($A116,Sheet1!$A$1:$H$304, 5)</f>
        <v>Surgery</v>
      </c>
      <c r="F116">
        <f>VLOOKUP($A116,Sheet1!$A$1:$H$304, 6)</f>
        <v>4</v>
      </c>
      <c r="G116" t="str">
        <f>VLOOKUP($A116,Sheet1!$A$1:$H$304, 7)</f>
        <v>10-20</v>
      </c>
      <c r="H116" t="str">
        <f>VLOOKUP($A116,Sheet1!$A$1:$H$304, 8)</f>
        <v>Other</v>
      </c>
      <c r="I116" t="str">
        <f>VLOOKUP($A116,Sheet3!$A$1:$B$331, 2)</f>
        <v>0.005 TB</v>
      </c>
    </row>
    <row r="117" spans="1:9">
      <c r="A117" t="s">
        <v>543</v>
      </c>
      <c r="B117">
        <f>VLOOKUP($A117,Sheet1!$A$1:$H$304, 2)</f>
        <v>14</v>
      </c>
      <c r="C117">
        <f>VLOOKUP($A117,Sheet1!$A$1:$H$304, 3)</f>
        <v>1069</v>
      </c>
      <c r="D117">
        <f>VLOOKUP($A117,Sheet1!$A$1:$H$304, 4)</f>
        <v>4</v>
      </c>
      <c r="E117" t="str">
        <f>VLOOKUP($A117,Sheet1!$A$1:$H$304, 5)</f>
        <v>Surgery</v>
      </c>
      <c r="F117">
        <f>VLOOKUP($A117,Sheet1!$A$1:$H$304, 6)</f>
        <v>4</v>
      </c>
      <c r="G117" t="str">
        <f>VLOOKUP($A117,Sheet1!$A$1:$H$304, 7)</f>
        <v>10-20</v>
      </c>
      <c r="H117" t="str">
        <f>VLOOKUP($A117,Sheet1!$A$1:$H$304, 8)</f>
        <v>Other</v>
      </c>
      <c r="I117" t="str">
        <f>VLOOKUP($A117,Sheet3!$A$1:$B$331, 2)</f>
        <v>0.005 TB</v>
      </c>
    </row>
    <row r="118" spans="1:9">
      <c r="A118" t="s">
        <v>272</v>
      </c>
      <c r="B118">
        <f>VLOOKUP($A118,Sheet1!$A$1:$H$304, 2)</f>
        <v>19</v>
      </c>
      <c r="C118">
        <f>VLOOKUP($A118,Sheet1!$A$1:$H$304, 3)</f>
        <v>1946</v>
      </c>
      <c r="D118">
        <f>VLOOKUP($A118,Sheet1!$A$1:$H$304, 4)</f>
        <v>1</v>
      </c>
      <c r="E118" t="str">
        <f>VLOOKUP($A118,Sheet1!$A$1:$H$304, 5)</f>
        <v>Healthy</v>
      </c>
      <c r="F118">
        <f>VLOOKUP($A118,Sheet1!$A$1:$H$304, 6)</f>
        <v>128</v>
      </c>
      <c r="G118" t="str">
        <f>VLOOKUP($A118,Sheet1!$A$1:$H$304, 7)</f>
        <v>other</v>
      </c>
      <c r="H118" t="str">
        <f>VLOOKUP($A118,Sheet1!$A$1:$H$304, 8)</f>
        <v>Auditory</v>
      </c>
      <c r="I118" t="str">
        <f>VLOOKUP($A118,Sheet3!$A$1:$B$331, 2)</f>
        <v>0.02 TB</v>
      </c>
    </row>
    <row r="119" spans="1:9">
      <c r="A119" t="s">
        <v>273</v>
      </c>
      <c r="B119">
        <f>VLOOKUP($A119,Sheet1!$A$1:$H$304, 2)</f>
        <v>30</v>
      </c>
      <c r="C119">
        <f>VLOOKUP($A119,Sheet1!$A$1:$H$304, 3)</f>
        <v>2332</v>
      </c>
      <c r="D119">
        <f>VLOOKUP($A119,Sheet1!$A$1:$H$304, 4)</f>
        <v>16</v>
      </c>
      <c r="E119" t="str">
        <f>VLOOKUP($A119,Sheet1!$A$1:$H$304, 5)</f>
        <v>Healthy</v>
      </c>
      <c r="F119">
        <f>VLOOKUP($A119,Sheet1!$A$1:$H$304, 6)</f>
        <v>129</v>
      </c>
      <c r="G119" t="str">
        <f>VLOOKUP($A119,Sheet1!$A$1:$H$304, 7)</f>
        <v>other</v>
      </c>
      <c r="H119" t="str">
        <f>VLOOKUP($A119,Sheet1!$A$1:$H$304, 8)</f>
        <v>Visual</v>
      </c>
      <c r="I119" t="str">
        <f>VLOOKUP($A119,Sheet3!$A$1:$B$331, 2)</f>
        <v>0.052 TB</v>
      </c>
    </row>
    <row r="120" spans="1:9">
      <c r="A120" t="s">
        <v>275</v>
      </c>
      <c r="B120">
        <f>VLOOKUP($A120,Sheet1!$A$1:$H$304, 2)</f>
        <v>30</v>
      </c>
      <c r="C120">
        <f>VLOOKUP($A120,Sheet1!$A$1:$H$304, 3)</f>
        <v>1192</v>
      </c>
      <c r="D120">
        <f>VLOOKUP($A120,Sheet1!$A$1:$H$304, 4)</f>
        <v>8</v>
      </c>
      <c r="E120" t="str">
        <f>VLOOKUP($A120,Sheet1!$A$1:$H$304, 5)</f>
        <v>Healthy</v>
      </c>
      <c r="F120">
        <f>VLOOKUP($A120,Sheet1!$A$1:$H$304, 6)</f>
        <v>129</v>
      </c>
      <c r="G120" t="str">
        <f>VLOOKUP($A120,Sheet1!$A$1:$H$304, 7)</f>
        <v>other</v>
      </c>
      <c r="H120" t="str">
        <f>VLOOKUP($A120,Sheet1!$A$1:$H$304, 8)</f>
        <v>Visual</v>
      </c>
      <c r="I120" t="str">
        <f>VLOOKUP($A120,Sheet3!$A$1:$B$331, 2)</f>
        <v>0.031 TB</v>
      </c>
    </row>
    <row r="121" spans="1:9">
      <c r="A121" t="s">
        <v>276</v>
      </c>
      <c r="B121">
        <f>VLOOKUP($A121,Sheet1!$A$1:$H$304, 2)</f>
        <v>22</v>
      </c>
      <c r="C121">
        <f>VLOOKUP($A121,Sheet1!$A$1:$H$304, 3)</f>
        <v>2094</v>
      </c>
      <c r="D121">
        <f>VLOOKUP($A121,Sheet1!$A$1:$H$304, 4)</f>
        <v>20</v>
      </c>
      <c r="E121" t="str">
        <f>VLOOKUP($A121,Sheet1!$A$1:$H$304, 5)</f>
        <v>Healthy</v>
      </c>
      <c r="F121">
        <f>VLOOKUP($A121,Sheet1!$A$1:$H$304, 6)</f>
        <v>129</v>
      </c>
      <c r="G121" t="str">
        <f>VLOOKUP($A121,Sheet1!$A$1:$H$304, 7)</f>
        <v>other</v>
      </c>
      <c r="H121" t="str">
        <f>VLOOKUP($A121,Sheet1!$A$1:$H$304, 8)</f>
        <v>Visual</v>
      </c>
      <c r="I121" t="str">
        <f>VLOOKUP($A121,Sheet3!$A$1:$B$331, 2)</f>
        <v>0.022 TB</v>
      </c>
    </row>
    <row r="122" spans="1:9">
      <c r="A122" t="s">
        <v>277</v>
      </c>
      <c r="B122">
        <f>VLOOKUP($A122,Sheet1!$A$1:$H$304, 2)</f>
        <v>56</v>
      </c>
      <c r="C122">
        <f>VLOOKUP($A122,Sheet1!$A$1:$H$304, 3)</f>
        <v>1407</v>
      </c>
      <c r="D122">
        <f>VLOOKUP($A122,Sheet1!$A$1:$H$304, 4)</f>
        <v>5</v>
      </c>
      <c r="E122" t="str">
        <f>VLOOKUP($A122,Sheet1!$A$1:$H$304, 5)</f>
        <v>Healthy</v>
      </c>
      <c r="F122">
        <f>VLOOKUP($A122,Sheet1!$A$1:$H$304, 6)</f>
        <v>129</v>
      </c>
      <c r="G122" t="str">
        <f>VLOOKUP($A122,Sheet1!$A$1:$H$304, 7)</f>
        <v>other</v>
      </c>
      <c r="H122" t="str">
        <f>VLOOKUP($A122,Sheet1!$A$1:$H$304, 8)</f>
        <v>Visual</v>
      </c>
      <c r="I122" t="str">
        <f>VLOOKUP($A122,Sheet3!$A$1:$B$331, 2)</f>
        <v>0.041 TB</v>
      </c>
    </row>
    <row r="123" spans="1:9">
      <c r="A123" t="s">
        <v>442</v>
      </c>
      <c r="B123">
        <f>VLOOKUP($A123,Sheet1!$A$1:$H$304, 2)</f>
        <v>20</v>
      </c>
      <c r="C123">
        <f>VLOOKUP($A123,Sheet1!$A$1:$H$304, 3)</f>
        <v>346</v>
      </c>
      <c r="D123">
        <f>VLOOKUP($A123,Sheet1!$A$1:$H$304, 4)</f>
        <v>2</v>
      </c>
      <c r="E123" t="str">
        <f>VLOOKUP($A123,Sheet1!$A$1:$H$304, 5)</f>
        <v>Healthy</v>
      </c>
      <c r="F123">
        <f>VLOOKUP($A123,Sheet1!$A$1:$H$304, 6)</f>
        <v>160</v>
      </c>
      <c r="G123" t="str">
        <f>VLOOKUP($A123,Sheet1!$A$1:$H$304, 7)</f>
        <v>other</v>
      </c>
      <c r="H123" t="str">
        <f>VLOOKUP($A123,Sheet1!$A$1:$H$304, 8)</f>
        <v>Visual</v>
      </c>
      <c r="I123" t="str">
        <f>VLOOKUP($A123,Sheet3!$A$1:$B$331, 2)</f>
        <v>59.1 GB</v>
      </c>
    </row>
    <row r="124" spans="1:9">
      <c r="A124" t="s">
        <v>283</v>
      </c>
      <c r="B124">
        <f>VLOOKUP($A124,Sheet1!$A$1:$H$304, 2)</f>
        <v>30</v>
      </c>
      <c r="C124">
        <f>VLOOKUP($A124,Sheet1!$A$1:$H$304, 3)</f>
        <v>246</v>
      </c>
      <c r="D124">
        <f>VLOOKUP($A124,Sheet1!$A$1:$H$304, 4)</f>
        <v>1</v>
      </c>
      <c r="E124" t="str">
        <f>VLOOKUP($A124,Sheet1!$A$1:$H$304, 5)</f>
        <v>Healthy</v>
      </c>
      <c r="F124">
        <f>VLOOKUP($A124,Sheet1!$A$1:$H$304, 6)</f>
        <v>122</v>
      </c>
      <c r="G124" t="str">
        <f>VLOOKUP($A124,Sheet1!$A$1:$H$304, 7)</f>
        <v>other</v>
      </c>
      <c r="H124" t="str">
        <f>VLOOKUP($A124,Sheet1!$A$1:$H$304, 8)</f>
        <v>Motor</v>
      </c>
      <c r="I124" t="str">
        <f>VLOOKUP($A124,Sheet3!$A$1:$B$331, 2)</f>
        <v>0.052 TB</v>
      </c>
    </row>
    <row r="125" spans="1:9">
      <c r="A125" t="s">
        <v>284</v>
      </c>
      <c r="B125">
        <f>VLOOKUP($A125,Sheet1!$A$1:$H$304, 2)</f>
        <v>9</v>
      </c>
      <c r="C125">
        <f>VLOOKUP($A125,Sheet1!$A$1:$H$304, 3)</f>
        <v>68</v>
      </c>
      <c r="D125">
        <f>VLOOKUP($A125,Sheet1!$A$1:$H$304, 4)</f>
        <v>1</v>
      </c>
      <c r="E125" t="str">
        <f>VLOOKUP($A125,Sheet1!$A$1:$H$304, 5)</f>
        <v>Healthy</v>
      </c>
      <c r="F125">
        <f>VLOOKUP($A125,Sheet1!$A$1:$H$304, 6)</f>
        <v>79</v>
      </c>
      <c r="G125" t="str">
        <f>VLOOKUP($A125,Sheet1!$A$1:$H$304, 7)</f>
        <v>10-20</v>
      </c>
      <c r="H125" t="str">
        <f>VLOOKUP($A125,Sheet1!$A$1:$H$304, 8)</f>
        <v>Multisensory</v>
      </c>
      <c r="I125" t="str">
        <f>VLOOKUP($A125,Sheet3!$A$1:$B$331, 2)</f>
        <v>0.024 TB</v>
      </c>
    </row>
    <row r="126" spans="1:9">
      <c r="A126" t="s">
        <v>288</v>
      </c>
      <c r="B126">
        <f>VLOOKUP($A126,Sheet1!$A$1:$H$304, 2)</f>
        <v>88</v>
      </c>
      <c r="C126">
        <f>VLOOKUP($A126,Sheet1!$A$1:$H$304, 3)</f>
        <v>269</v>
      </c>
      <c r="D126">
        <f>VLOOKUP($A126,Sheet1!$A$1:$H$304, 4)</f>
        <v>1</v>
      </c>
      <c r="E126" t="str">
        <f>VLOOKUP($A126,Sheet1!$A$1:$H$304, 5)</f>
        <v>Dementia</v>
      </c>
      <c r="F126">
        <f>VLOOKUP($A126,Sheet1!$A$1:$H$304, 6)</f>
        <v>19</v>
      </c>
      <c r="G126" t="str">
        <f>VLOOKUP($A126,Sheet1!$A$1:$H$304, 7)</f>
        <v>10-20</v>
      </c>
      <c r="H126" t="str">
        <f>VLOOKUP($A126,Sheet1!$A$1:$H$304, 8)</f>
        <v>Resting State</v>
      </c>
      <c r="I126" t="str">
        <f>VLOOKUP($A126,Sheet3!$A$1:$B$331, 2)</f>
        <v>2.6 GB</v>
      </c>
    </row>
    <row r="127" spans="1:9">
      <c r="A127" t="s">
        <v>292</v>
      </c>
      <c r="B127">
        <f>VLOOKUP($A127,Sheet1!$A$1:$H$304, 2)</f>
        <v>25</v>
      </c>
      <c r="C127">
        <f>VLOOKUP($A127,Sheet1!$A$1:$H$304, 3)</f>
        <v>230</v>
      </c>
      <c r="D127">
        <f>VLOOKUP($A127,Sheet1!$A$1:$H$304, 4)</f>
        <v>1</v>
      </c>
      <c r="E127" t="str">
        <f>VLOOKUP($A127,Sheet1!$A$1:$H$304, 5)</f>
        <v>Healthy</v>
      </c>
      <c r="F127">
        <f>VLOOKUP($A127,Sheet1!$A$1:$H$304, 6)</f>
        <v>120</v>
      </c>
      <c r="G127" t="str">
        <f>VLOOKUP($A127,Sheet1!$A$1:$H$304, 7)</f>
        <v>10-20</v>
      </c>
      <c r="H127" t="str">
        <f>VLOOKUP($A127,Sheet1!$A$1:$H$304, 8)</f>
        <v>Motor</v>
      </c>
      <c r="I127" t="str">
        <f>VLOOKUP($A127,Sheet3!$A$1:$B$331, 2)</f>
        <v>0.037 TB</v>
      </c>
    </row>
    <row r="128" spans="1:9">
      <c r="A128" t="s">
        <v>502</v>
      </c>
      <c r="B128">
        <f>VLOOKUP($A128,Sheet1!$A$1:$H$304, 2)</f>
        <v>25</v>
      </c>
      <c r="C128">
        <f>VLOOKUP($A128,Sheet1!$A$1:$H$304, 3)</f>
        <v>230</v>
      </c>
      <c r="D128">
        <f>VLOOKUP($A128,Sheet1!$A$1:$H$304, 4)</f>
        <v>1</v>
      </c>
      <c r="E128" t="str">
        <f>VLOOKUP($A128,Sheet1!$A$1:$H$304, 5)</f>
        <v>Healthy</v>
      </c>
      <c r="F128">
        <f>VLOOKUP($A128,Sheet1!$A$1:$H$304, 6)</f>
        <v>120</v>
      </c>
      <c r="G128" t="str">
        <f>VLOOKUP($A128,Sheet1!$A$1:$H$304, 7)</f>
        <v>10-20</v>
      </c>
      <c r="H128" t="str">
        <f>VLOOKUP($A128,Sheet1!$A$1:$H$304, 8)</f>
        <v>Motor</v>
      </c>
      <c r="I128" t="str">
        <f>VLOOKUP($A128,Sheet3!$A$1:$B$331, 2)</f>
        <v>0.217 TB</v>
      </c>
    </row>
    <row r="129" spans="1:9">
      <c r="A129" t="s">
        <v>294</v>
      </c>
      <c r="B129">
        <f>VLOOKUP($A129,Sheet1!$A$1:$H$304, 2)</f>
        <v>54</v>
      </c>
      <c r="C129">
        <f>VLOOKUP($A129,Sheet1!$A$1:$H$304, 3)</f>
        <v>1076</v>
      </c>
      <c r="D129">
        <f>VLOOKUP($A129,Sheet1!$A$1:$H$304, 4)</f>
        <v>1</v>
      </c>
      <c r="E129" t="str">
        <f>VLOOKUP($A129,Sheet1!$A$1:$H$304, 5)</f>
        <v>Other</v>
      </c>
      <c r="F129">
        <f>VLOOKUP($A129,Sheet1!$A$1:$H$304, 6)</f>
        <v>64</v>
      </c>
      <c r="G129" t="str">
        <f>VLOOKUP($A129,Sheet1!$A$1:$H$304, 7)</f>
        <v>10-20</v>
      </c>
      <c r="H129" t="str">
        <f>VLOOKUP($A129,Sheet1!$A$1:$H$304, 8)</f>
        <v>Visual</v>
      </c>
      <c r="I129" t="str">
        <f>VLOOKUP($A129,Sheet3!$A$1:$B$331, 2)</f>
        <v>0.01 TB</v>
      </c>
    </row>
    <row r="130" spans="1:9">
      <c r="A130" t="s">
        <v>444</v>
      </c>
      <c r="B130">
        <f>VLOOKUP($A130,Sheet1!$A$1:$H$304, 2)</f>
        <v>40</v>
      </c>
      <c r="C130">
        <f>VLOOKUP($A130,Sheet1!$A$1:$H$304, 3)</f>
        <v>286</v>
      </c>
      <c r="D130">
        <f>VLOOKUP($A130,Sheet1!$A$1:$H$304, 4)</f>
        <v>1</v>
      </c>
      <c r="E130" s="64" t="s">
        <v>82</v>
      </c>
      <c r="F130">
        <f>VLOOKUP($A130,Sheet1!$A$1:$H$304, 6)</f>
        <v>62</v>
      </c>
      <c r="G130" t="str">
        <f>VLOOKUP($A130,Sheet1!$A$1:$H$304, 7)</f>
        <v>10-20</v>
      </c>
      <c r="H130" t="str">
        <f>VLOOKUP($A130,Sheet1!$A$1:$H$304, 8)</f>
        <v>Visual</v>
      </c>
      <c r="I130" t="str">
        <f>VLOOKUP($A130,Sheet3!$A$1:$B$331, 2)</f>
        <v>0.013 TB</v>
      </c>
    </row>
    <row r="131" spans="1:9">
      <c r="A131" t="s">
        <v>445</v>
      </c>
      <c r="B131">
        <f>VLOOKUP($A131,Sheet1!$A$1:$H$304, 2)</f>
        <v>33</v>
      </c>
      <c r="C131">
        <f>VLOOKUP($A131,Sheet1!$A$1:$H$304, 3)</f>
        <v>235</v>
      </c>
      <c r="D131">
        <f>VLOOKUP($A131,Sheet1!$A$1:$H$304, 4)</f>
        <v>1</v>
      </c>
      <c r="E131" s="64" t="s">
        <v>82</v>
      </c>
      <c r="F131">
        <f>VLOOKUP($A131,Sheet1!$A$1:$H$304, 6)</f>
        <v>62</v>
      </c>
      <c r="G131" t="str">
        <f>VLOOKUP($A131,Sheet1!$A$1:$H$304, 7)</f>
        <v>10-20</v>
      </c>
      <c r="H131" t="str">
        <f>VLOOKUP($A131,Sheet1!$A$1:$H$304, 8)</f>
        <v>Visual</v>
      </c>
      <c r="I131" t="str">
        <f>VLOOKUP($A131,Sheet3!$A$1:$B$331, 2)</f>
        <v>0.011 TB</v>
      </c>
    </row>
    <row r="132" spans="1:9">
      <c r="A132" t="s">
        <v>446</v>
      </c>
      <c r="B132">
        <f>VLOOKUP($A132,Sheet1!$A$1:$H$304, 2)</f>
        <v>34</v>
      </c>
      <c r="C132">
        <f>VLOOKUP($A132,Sheet1!$A$1:$H$304, 3)</f>
        <v>242</v>
      </c>
      <c r="D132">
        <f>VLOOKUP($A132,Sheet1!$A$1:$H$304, 4)</f>
        <v>1</v>
      </c>
      <c r="E132" s="64" t="s">
        <v>82</v>
      </c>
      <c r="F132">
        <f>VLOOKUP($A132,Sheet1!$A$1:$H$304, 6)</f>
        <v>62</v>
      </c>
      <c r="G132" t="str">
        <f>VLOOKUP($A132,Sheet1!$A$1:$H$304, 7)</f>
        <v>10-20</v>
      </c>
      <c r="H132" t="str">
        <f>VLOOKUP($A132,Sheet1!$A$1:$H$304, 8)</f>
        <v>Visual</v>
      </c>
      <c r="I132" t="str">
        <f>VLOOKUP($A132,Sheet3!$A$1:$B$331, 2)</f>
        <v>0.011 TB</v>
      </c>
    </row>
    <row r="133" spans="1:9">
      <c r="A133" t="s">
        <v>295</v>
      </c>
      <c r="B133">
        <f>VLOOKUP($A133,Sheet1!$A$1:$H$304, 2)</f>
        <v>110</v>
      </c>
      <c r="C133">
        <f>VLOOKUP($A133,Sheet1!$A$1:$H$304, 3)</f>
        <v>1009</v>
      </c>
      <c r="D133">
        <f>VLOOKUP($A133,Sheet1!$A$1:$H$304, 4)</f>
        <v>2</v>
      </c>
      <c r="E133" t="str">
        <f>VLOOKUP($A133,Sheet1!$A$1:$H$304, 5)</f>
        <v>Healthy</v>
      </c>
      <c r="F133">
        <f>VLOOKUP($A133,Sheet1!$A$1:$H$304, 6)</f>
        <v>64</v>
      </c>
      <c r="G133" t="str">
        <f>VLOOKUP($A133,Sheet1!$A$1:$H$304, 7)</f>
        <v>10-20</v>
      </c>
      <c r="H133" t="str">
        <f>VLOOKUP($A133,Sheet1!$A$1:$H$304, 8)</f>
        <v>Visual</v>
      </c>
      <c r="I133" t="str">
        <f>VLOOKUP($A133,Sheet3!$A$1:$B$331, 2)</f>
        <v>0.023 TB</v>
      </c>
    </row>
    <row r="134" spans="1:9">
      <c r="A134" t="s">
        <v>447</v>
      </c>
      <c r="B134">
        <f>VLOOKUP($A134,Sheet1!$A$1:$H$304, 2)</f>
        <v>16</v>
      </c>
      <c r="C134">
        <f>VLOOKUP($A134,Sheet1!$A$1:$H$304, 3)</f>
        <v>101</v>
      </c>
      <c r="D134">
        <f>VLOOKUP($A134,Sheet1!$A$1:$H$304, 4)</f>
        <v>1</v>
      </c>
      <c r="E134" t="str">
        <f>VLOOKUP($A134,Sheet1!$A$1:$H$304, 5)</f>
        <v>Healthy</v>
      </c>
      <c r="F134">
        <f>VLOOKUP($A134,Sheet1!$A$1:$H$304, 6)</f>
        <v>99</v>
      </c>
      <c r="G134" t="str">
        <f>VLOOKUP($A134,Sheet1!$A$1:$H$304, 7)</f>
        <v>10-20</v>
      </c>
      <c r="H134" t="str">
        <f>VLOOKUP($A134,Sheet1!$A$1:$H$304, 8)</f>
        <v>Visual</v>
      </c>
      <c r="I134" t="str">
        <f>VLOOKUP($A134,Sheet3!$A$1:$B$331, 2)</f>
        <v>0.009 TB</v>
      </c>
    </row>
    <row r="135" spans="1:9">
      <c r="A135" t="s">
        <v>298</v>
      </c>
      <c r="B135">
        <f>VLOOKUP($A135,Sheet1!$A$1:$H$304, 2)</f>
        <v>23</v>
      </c>
      <c r="C135">
        <f>VLOOKUP($A135,Sheet1!$A$1:$H$304, 3)</f>
        <v>212</v>
      </c>
      <c r="D135">
        <f>VLOOKUP($A135,Sheet1!$A$1:$H$304, 4)</f>
        <v>1</v>
      </c>
      <c r="E135" t="str">
        <f>VLOOKUP($A135,Sheet1!$A$1:$H$304, 5)</f>
        <v>Healthy</v>
      </c>
      <c r="F135">
        <f>VLOOKUP($A135,Sheet1!$A$1:$H$304, 6)</f>
        <v>62</v>
      </c>
      <c r="G135" t="str">
        <f>VLOOKUP($A135,Sheet1!$A$1:$H$304, 7)</f>
        <v>10-20</v>
      </c>
      <c r="H135" t="str">
        <f>VLOOKUP($A135,Sheet1!$A$1:$H$304, 8)</f>
        <v>Motor</v>
      </c>
      <c r="I135" t="str">
        <f>VLOOKUP($A135,Sheet3!$A$1:$B$331, 2)</f>
        <v>0.105 TB</v>
      </c>
    </row>
    <row r="136" spans="1:9">
      <c r="A136" t="s">
        <v>350</v>
      </c>
      <c r="B136">
        <f>VLOOKUP($A136,Sheet1!$A$1:$H$304, 2)</f>
        <v>52</v>
      </c>
      <c r="C136">
        <f>VLOOKUP($A136,Sheet1!$A$1:$H$304, 3)</f>
        <v>3153</v>
      </c>
      <c r="D136">
        <f>VLOOKUP($A136,Sheet1!$A$1:$H$304, 4)</f>
        <v>1</v>
      </c>
      <c r="E136" s="64" t="s">
        <v>82</v>
      </c>
      <c r="F136">
        <f>VLOOKUP($A136,Sheet1!$A$1:$H$304, 6)</f>
        <v>58</v>
      </c>
      <c r="G136" t="str">
        <f>VLOOKUP($A136,Sheet1!$A$1:$H$304, 7)</f>
        <v>10-20</v>
      </c>
      <c r="H136" t="str">
        <f>VLOOKUP($A136,Sheet1!$A$1:$H$304, 8)</f>
        <v>Auditory</v>
      </c>
      <c r="I136" t="str">
        <f>VLOOKUP($A136,Sheet3!$A$1:$B$331, 2)</f>
        <v>43.6 GB</v>
      </c>
    </row>
    <row r="137" spans="1:9">
      <c r="A137" t="s">
        <v>301</v>
      </c>
      <c r="B137">
        <f>VLOOKUP($A137,Sheet1!$A$1:$H$304, 2)</f>
        <v>146</v>
      </c>
      <c r="C137">
        <f>VLOOKUP($A137,Sheet1!$A$1:$H$304, 3)</f>
        <v>1174</v>
      </c>
      <c r="D137">
        <f>VLOOKUP($A137,Sheet1!$A$1:$H$304, 4)</f>
        <v>1</v>
      </c>
      <c r="E137" t="str">
        <f>VLOOKUP($A137,Sheet1!$A$1:$H$304, 5)</f>
        <v>Parkinson's</v>
      </c>
      <c r="F137">
        <f>VLOOKUP($A137,Sheet1!$A$1:$H$304, 6)</f>
        <v>63</v>
      </c>
      <c r="G137" t="str">
        <f>VLOOKUP($A137,Sheet1!$A$1:$H$304, 7)</f>
        <v>10-20</v>
      </c>
      <c r="H137" t="str">
        <f>VLOOKUP($A137,Sheet1!$A$1:$H$304, 8)</f>
        <v>Multisensory</v>
      </c>
      <c r="I137" t="str">
        <f>VLOOKUP($A137,Sheet3!$A$1:$B$331, 2)</f>
        <v>0.014 TB</v>
      </c>
    </row>
    <row r="138" spans="1:9">
      <c r="A138" t="s">
        <v>303</v>
      </c>
      <c r="B138">
        <f>VLOOKUP($A138,Sheet1!$A$1:$H$304, 2)</f>
        <v>103</v>
      </c>
      <c r="C138">
        <f>VLOOKUP($A138,Sheet1!$A$1:$H$304, 3)</f>
        <v>914</v>
      </c>
      <c r="D138">
        <f>VLOOKUP($A138,Sheet1!$A$1:$H$304, 4)</f>
        <v>4</v>
      </c>
      <c r="E138" t="str">
        <f>VLOOKUP($A138,Sheet1!$A$1:$H$304, 5)</f>
        <v>Healthy</v>
      </c>
      <c r="F138">
        <f>VLOOKUP($A138,Sheet1!$A$1:$H$304, 6)</f>
        <v>21</v>
      </c>
      <c r="G138" t="str">
        <f>VLOOKUP($A138,Sheet1!$A$1:$H$304, 7)</f>
        <v>10-20</v>
      </c>
      <c r="H138" t="str">
        <f>VLOOKUP($A138,Sheet1!$A$1:$H$304, 8)</f>
        <v>Sleep</v>
      </c>
      <c r="I138" t="str">
        <f>VLOOKUP($A138,Sheet3!$A$1:$B$331, 2)</f>
        <v>0.001 TB</v>
      </c>
    </row>
    <row r="139" spans="1:9">
      <c r="A139" t="s">
        <v>304</v>
      </c>
      <c r="B139">
        <f>VLOOKUP($A139,Sheet1!$A$1:$H$304, 2)</f>
        <v>139</v>
      </c>
      <c r="C139">
        <f>VLOOKUP($A139,Sheet1!$A$1:$H$304, 3)</f>
        <v>979</v>
      </c>
      <c r="D139">
        <f>VLOOKUP($A139,Sheet1!$A$1:$H$304, 4)</f>
        <v>1</v>
      </c>
      <c r="E139" t="str">
        <f>VLOOKUP($A139,Sheet1!$A$1:$H$304, 5)</f>
        <v>Parkinson's</v>
      </c>
      <c r="F139">
        <f>VLOOKUP($A139,Sheet1!$A$1:$H$304, 6)</f>
        <v>63</v>
      </c>
      <c r="G139" t="str">
        <f>VLOOKUP($A139,Sheet1!$A$1:$H$304, 7)</f>
        <v>10-20</v>
      </c>
      <c r="H139" t="str">
        <f>VLOOKUP($A139,Sheet1!$A$1:$H$304, 8)</f>
        <v>Visual</v>
      </c>
      <c r="I139" t="str">
        <f>VLOOKUP($A139,Sheet3!$A$1:$B$331, 2)</f>
        <v>0.026 TB</v>
      </c>
    </row>
    <row r="140" spans="1:9">
      <c r="A140" t="s">
        <v>305</v>
      </c>
      <c r="B140">
        <f>VLOOKUP($A140,Sheet1!$A$1:$H$304, 2)</f>
        <v>147</v>
      </c>
      <c r="C140">
        <f>VLOOKUP($A140,Sheet1!$A$1:$H$304, 3)</f>
        <v>1182</v>
      </c>
      <c r="D140">
        <f>VLOOKUP($A140,Sheet1!$A$1:$H$304, 4)</f>
        <v>1</v>
      </c>
      <c r="E140" t="str">
        <f>VLOOKUP($A140,Sheet1!$A$1:$H$304, 5)</f>
        <v>Parkinson's</v>
      </c>
      <c r="F140">
        <f>VLOOKUP($A140,Sheet1!$A$1:$H$304, 6)</f>
        <v>63</v>
      </c>
      <c r="G140" t="str">
        <f>VLOOKUP($A140,Sheet1!$A$1:$H$304, 7)</f>
        <v>10-20</v>
      </c>
      <c r="H140" t="str">
        <f>VLOOKUP($A140,Sheet1!$A$1:$H$304, 8)</f>
        <v>Visual</v>
      </c>
      <c r="I140" t="str">
        <f>VLOOKUP($A140,Sheet3!$A$1:$B$331, 2)</f>
        <v>0.017 TB</v>
      </c>
    </row>
    <row r="141" spans="1:9">
      <c r="A141" t="s">
        <v>395</v>
      </c>
      <c r="B141">
        <f>VLOOKUP($A141,Sheet1!$A$1:$H$304, 2)</f>
        <v>73</v>
      </c>
      <c r="C141">
        <f>VLOOKUP($A141,Sheet1!$A$1:$H$304, 3)</f>
        <v>881</v>
      </c>
      <c r="D141">
        <f>VLOOKUP($A141,Sheet1!$A$1:$H$304, 4)</f>
        <v>1</v>
      </c>
      <c r="E141" t="str">
        <f>VLOOKUP($A141,Sheet1!$A$1:$H$304, 5)</f>
        <v>Healthy</v>
      </c>
      <c r="F141">
        <f>VLOOKUP($A141,Sheet1!$A$1:$H$304, 6)</f>
        <v>59</v>
      </c>
      <c r="G141">
        <f>VLOOKUP($A141,Sheet1!$A$1:$H$304, 7)</f>
        <v>0</v>
      </c>
      <c r="H141" t="str">
        <f>VLOOKUP($A141,Sheet1!$A$1:$H$304, 8)</f>
        <v>Visual</v>
      </c>
      <c r="I141" t="str">
        <f>VLOOKUP($A141,Sheet3!$A$1:$B$331, 2)</f>
        <v>294.2 GB</v>
      </c>
    </row>
    <row r="142" spans="1:9">
      <c r="A142" t="s">
        <v>306</v>
      </c>
      <c r="B142">
        <f>VLOOKUP($A142,Sheet1!$A$1:$H$304, 2)</f>
        <v>149</v>
      </c>
      <c r="C142">
        <f>VLOOKUP($A142,Sheet1!$A$1:$H$304, 3)</f>
        <v>1049</v>
      </c>
      <c r="D142">
        <f>VLOOKUP($A142,Sheet1!$A$1:$H$304, 4)</f>
        <v>1</v>
      </c>
      <c r="E142" t="str">
        <f>VLOOKUP($A142,Sheet1!$A$1:$H$304, 5)</f>
        <v>Parkinson's</v>
      </c>
      <c r="F142">
        <f>VLOOKUP($A142,Sheet1!$A$1:$H$304, 6)</f>
        <v>63</v>
      </c>
      <c r="G142" t="str">
        <f>VLOOKUP($A142,Sheet1!$A$1:$H$304, 7)</f>
        <v>10-20</v>
      </c>
      <c r="H142" t="str">
        <f>VLOOKUP($A142,Sheet1!$A$1:$H$304, 8)</f>
        <v>Resting State</v>
      </c>
      <c r="I142" t="str">
        <f>VLOOKUP($A142,Sheet3!$A$1:$B$331, 2)</f>
        <v>0.003 TB</v>
      </c>
    </row>
    <row r="143" spans="1:9">
      <c r="A143" t="s">
        <v>406</v>
      </c>
      <c r="B143">
        <f>VLOOKUP($A143,Sheet1!$A$1:$H$304, 2)</f>
        <v>103</v>
      </c>
      <c r="C143">
        <f>VLOOKUP($A143,Sheet1!$A$1:$H$304, 3)</f>
        <v>1605</v>
      </c>
      <c r="D143">
        <f>VLOOKUP($A143,Sheet1!$A$1:$H$304, 4)</f>
        <v>1</v>
      </c>
      <c r="E143" t="str">
        <f>VLOOKUP($A143,Sheet1!$A$1:$H$304, 5)</f>
        <v>Healthy</v>
      </c>
      <c r="F143">
        <f>VLOOKUP($A143,Sheet1!$A$1:$H$304, 6)</f>
        <v>59</v>
      </c>
      <c r="G143">
        <f>VLOOKUP($A143,Sheet1!$A$1:$H$304, 7)</f>
        <v>0</v>
      </c>
      <c r="H143" t="str">
        <f>VLOOKUP($A143,Sheet1!$A$1:$H$304, 8)</f>
        <v>Visual</v>
      </c>
      <c r="I143" t="str">
        <f>VLOOKUP($A143,Sheet3!$A$1:$B$331, 2)</f>
        <v>219.3 GB</v>
      </c>
    </row>
    <row r="144" spans="1:9">
      <c r="A144" t="s">
        <v>307</v>
      </c>
      <c r="B144">
        <f>VLOOKUP($A144,Sheet1!$A$1:$H$304, 2)</f>
        <v>42</v>
      </c>
      <c r="C144">
        <f>VLOOKUP($A144,Sheet1!$A$1:$H$304, 3)</f>
        <v>216</v>
      </c>
      <c r="D144">
        <f>VLOOKUP($A144,Sheet1!$A$1:$H$304, 4)</f>
        <v>1</v>
      </c>
      <c r="E144" t="str">
        <f>VLOOKUP($A144,Sheet1!$A$1:$H$304, 5)</f>
        <v>Healthy</v>
      </c>
      <c r="F144">
        <f>VLOOKUP($A144,Sheet1!$A$1:$H$304, 6)</f>
        <v>24</v>
      </c>
      <c r="G144" t="str">
        <f>VLOOKUP($A144,Sheet1!$A$1:$H$304, 7)</f>
        <v>10-20</v>
      </c>
      <c r="H144" t="str">
        <f>VLOOKUP($A144,Sheet1!$A$1:$H$304, 8)</f>
        <v>Visual</v>
      </c>
      <c r="I144" t="str">
        <f>VLOOKUP($A144,Sheet3!$A$1:$B$331, 2)</f>
        <v>0.001 TB</v>
      </c>
    </row>
    <row r="145" spans="1:9">
      <c r="A145" t="s">
        <v>308</v>
      </c>
      <c r="B145">
        <f>VLOOKUP($A145,Sheet1!$A$1:$H$304, 2)</f>
        <v>53</v>
      </c>
      <c r="C145">
        <f>VLOOKUP($A145,Sheet1!$A$1:$H$304, 3)</f>
        <v>569</v>
      </c>
      <c r="D145">
        <f>VLOOKUP($A145,Sheet1!$A$1:$H$304, 4)</f>
        <v>1</v>
      </c>
      <c r="E145" t="str">
        <f>VLOOKUP($A145,Sheet1!$A$1:$H$304, 5)</f>
        <v>Other</v>
      </c>
      <c r="F145">
        <f>VLOOKUP($A145,Sheet1!$A$1:$H$304, 6)</f>
        <v>64</v>
      </c>
      <c r="G145" t="str">
        <f>VLOOKUP($A145,Sheet1!$A$1:$H$304, 7)</f>
        <v>10-20</v>
      </c>
      <c r="H145" t="str">
        <f>VLOOKUP($A145,Sheet1!$A$1:$H$304, 8)</f>
        <v>Visual</v>
      </c>
      <c r="I145" t="str">
        <f>VLOOKUP($A145,Sheet3!$A$1:$B$331, 2)</f>
        <v>0.008 TB</v>
      </c>
    </row>
    <row r="146" spans="1:9">
      <c r="A146" t="s">
        <v>491</v>
      </c>
      <c r="B146">
        <f>VLOOKUP($A146,Sheet1!$A$1:$H$304, 2)</f>
        <v>53</v>
      </c>
      <c r="C146">
        <f>VLOOKUP($A146,Sheet1!$A$1:$H$304, 3)</f>
        <v>569</v>
      </c>
      <c r="D146">
        <f>VLOOKUP($A146,Sheet1!$A$1:$H$304, 4)</f>
        <v>1</v>
      </c>
      <c r="E146" t="str">
        <f>VLOOKUP($A146,Sheet1!$A$1:$H$304, 5)</f>
        <v>Other</v>
      </c>
      <c r="F146">
        <f>VLOOKUP($A146,Sheet1!$A$1:$H$304, 6)</f>
        <v>64</v>
      </c>
      <c r="G146" t="str">
        <f>VLOOKUP($A146,Sheet1!$A$1:$H$304, 7)</f>
        <v>10-20</v>
      </c>
      <c r="H146" t="str">
        <f>VLOOKUP($A146,Sheet1!$A$1:$H$304, 8)</f>
        <v>Visual</v>
      </c>
      <c r="I146" t="str">
        <f>VLOOKUP($A146,Sheet3!$A$1:$B$331, 2)</f>
        <v>9.9 GB</v>
      </c>
    </row>
    <row r="147" spans="1:9">
      <c r="A147" t="s">
        <v>309</v>
      </c>
      <c r="B147">
        <f>VLOOKUP($A147,Sheet1!$A$1:$H$304, 2)</f>
        <v>182</v>
      </c>
      <c r="C147">
        <f>VLOOKUP($A147,Sheet1!$A$1:$H$304, 3)</f>
        <v>3828</v>
      </c>
      <c r="D147">
        <f>VLOOKUP($A147,Sheet1!$A$1:$H$304, 4)</f>
        <v>1</v>
      </c>
      <c r="E147" t="str">
        <f>VLOOKUP($A147,Sheet1!$A$1:$H$304, 5)</f>
        <v>Healthy</v>
      </c>
      <c r="F147">
        <f>VLOOKUP($A147,Sheet1!$A$1:$H$304, 6)</f>
        <v>128</v>
      </c>
      <c r="G147" t="str">
        <f>VLOOKUP($A147,Sheet1!$A$1:$H$304, 7)</f>
        <v>other</v>
      </c>
      <c r="H147" t="str">
        <f>VLOOKUP($A147,Sheet1!$A$1:$H$304, 8)</f>
        <v>Visual</v>
      </c>
      <c r="I147" t="str">
        <f>VLOOKUP($A147,Sheet3!$A$1:$B$331, 2)</f>
        <v>0.079 TB</v>
      </c>
    </row>
    <row r="148" spans="1:9">
      <c r="A148" t="s">
        <v>310</v>
      </c>
      <c r="B148">
        <f>VLOOKUP($A148,Sheet1!$A$1:$H$304, 2)</f>
        <v>37</v>
      </c>
      <c r="C148">
        <f>VLOOKUP($A148,Sheet1!$A$1:$H$304, 3)</f>
        <v>338</v>
      </c>
      <c r="D148">
        <f>VLOOKUP($A148,Sheet1!$A$1:$H$304, 4)</f>
        <v>1</v>
      </c>
      <c r="E148" t="str">
        <f>VLOOKUP($A148,Sheet1!$A$1:$H$304, 5)</f>
        <v>Healthy</v>
      </c>
      <c r="F148">
        <f>VLOOKUP($A148,Sheet1!$A$1:$H$304, 6)</f>
        <v>64</v>
      </c>
      <c r="G148" t="str">
        <f>VLOOKUP($A148,Sheet1!$A$1:$H$304, 7)</f>
        <v>10-20</v>
      </c>
      <c r="H148" t="str">
        <f>VLOOKUP($A148,Sheet1!$A$1:$H$304, 8)</f>
        <v>Visual</v>
      </c>
      <c r="I148" t="str">
        <f>VLOOKUP($A148,Sheet3!$A$1:$B$331, 2)</f>
        <v>0.029 TB</v>
      </c>
    </row>
    <row r="149" spans="1:9">
      <c r="A149" t="s">
        <v>312</v>
      </c>
      <c r="B149">
        <f>VLOOKUP($A149,Sheet1!$A$1:$H$304, 2)</f>
        <v>42</v>
      </c>
      <c r="C149">
        <f>VLOOKUP($A149,Sheet1!$A$1:$H$304, 3)</f>
        <v>848</v>
      </c>
      <c r="D149">
        <f>VLOOKUP($A149,Sheet1!$A$1:$H$304, 4)</f>
        <v>1</v>
      </c>
      <c r="E149" t="str">
        <f>VLOOKUP($A149,Sheet1!$A$1:$H$304, 5)</f>
        <v>Healthy</v>
      </c>
      <c r="F149">
        <f>VLOOKUP($A149,Sheet1!$A$1:$H$304, 6)</f>
        <v>127</v>
      </c>
      <c r="G149">
        <f>VLOOKUP($A149,Sheet1!$A$1:$H$304, 7)</f>
        <v>0</v>
      </c>
      <c r="H149" t="str">
        <f>VLOOKUP($A149,Sheet1!$A$1:$H$304, 8)</f>
        <v>Visual</v>
      </c>
      <c r="I149" t="str">
        <f>VLOOKUP($A149,Sheet3!$A$1:$B$331, 2)</f>
        <v>0.083 TB</v>
      </c>
    </row>
    <row r="150" spans="1:9">
      <c r="A150" t="s">
        <v>346</v>
      </c>
      <c r="B150">
        <f>VLOOKUP($A150,Sheet1!$A$1:$H$304, 2)</f>
        <v>32</v>
      </c>
      <c r="C150">
        <f>VLOOKUP($A150,Sheet1!$A$1:$H$304, 3)</f>
        <v>3435</v>
      </c>
      <c r="D150">
        <f>VLOOKUP($A150,Sheet1!$A$1:$H$304, 4)</f>
        <v>1</v>
      </c>
      <c r="E150" s="64" t="s">
        <v>82</v>
      </c>
      <c r="F150">
        <f>VLOOKUP($A150,Sheet1!$A$1:$H$304, 6)</f>
        <v>120</v>
      </c>
      <c r="G150">
        <f>VLOOKUP($A150,Sheet1!$A$1:$H$304, 7)</f>
        <v>0</v>
      </c>
      <c r="H150" t="str">
        <f>VLOOKUP($A150,Sheet1!$A$1:$H$304, 8)</f>
        <v>Motor</v>
      </c>
      <c r="I150" t="str">
        <f>VLOOKUP($A150,Sheet3!$A$1:$B$331, 2)</f>
        <v>62.5 GB</v>
      </c>
    </row>
    <row r="151" spans="1:9">
      <c r="A151" t="s">
        <v>315</v>
      </c>
      <c r="B151">
        <f>VLOOKUP($A151,Sheet1!$A$1:$H$304, 2)</f>
        <v>52</v>
      </c>
      <c r="C151">
        <f>VLOOKUP($A151,Sheet1!$A$1:$H$304, 3)</f>
        <v>266</v>
      </c>
      <c r="D151">
        <f>VLOOKUP($A151,Sheet1!$A$1:$H$304, 4)</f>
        <v>1</v>
      </c>
      <c r="E151" t="str">
        <f>VLOOKUP($A151,Sheet1!$A$1:$H$304, 5)</f>
        <v>Other</v>
      </c>
      <c r="F151">
        <f>VLOOKUP($A151,Sheet1!$A$1:$H$304, 6)</f>
        <v>68</v>
      </c>
      <c r="G151" t="str">
        <f>VLOOKUP($A151,Sheet1!$A$1:$H$304, 7)</f>
        <v>10-20</v>
      </c>
      <c r="H151" t="str">
        <f>VLOOKUP($A151,Sheet1!$A$1:$H$304, 8)</f>
        <v>Visual</v>
      </c>
      <c r="I151" t="str">
        <f>VLOOKUP($A151,Sheet3!$A$1:$B$331, 2)</f>
        <v>0.021 TB</v>
      </c>
    </row>
    <row r="152" spans="1:9">
      <c r="A152" t="s">
        <v>316</v>
      </c>
      <c r="B152">
        <f>VLOOKUP($A152,Sheet1!$A$1:$H$304, 2)</f>
        <v>48</v>
      </c>
      <c r="C152">
        <f>VLOOKUP($A152,Sheet1!$A$1:$H$304, 3)</f>
        <v>292</v>
      </c>
      <c r="D152">
        <f>VLOOKUP($A152,Sheet1!$A$1:$H$304, 4)</f>
        <v>1</v>
      </c>
      <c r="E152" t="str">
        <f>VLOOKUP($A152,Sheet1!$A$1:$H$304, 5)</f>
        <v>Healthy</v>
      </c>
      <c r="F152">
        <f>VLOOKUP($A152,Sheet1!$A$1:$H$304, 6)</f>
        <v>129</v>
      </c>
      <c r="G152" t="str">
        <f>VLOOKUP($A152,Sheet1!$A$1:$H$304, 7)</f>
        <v>other</v>
      </c>
      <c r="H152" t="str">
        <f>VLOOKUP($A152,Sheet1!$A$1:$H$304, 8)</f>
        <v>Multisensory</v>
      </c>
      <c r="I152" t="str">
        <f>VLOOKUP($A152,Sheet3!$A$1:$B$331, 2)</f>
        <v>26.1 GB</v>
      </c>
    </row>
    <row r="153" spans="1:9">
      <c r="A153" t="s">
        <v>319</v>
      </c>
      <c r="B153">
        <f>VLOOKUP($A153,Sheet1!$A$1:$H$304, 2)</f>
        <v>24</v>
      </c>
      <c r="C153">
        <f>VLOOKUP($A153,Sheet1!$A$1:$H$304, 3)</f>
        <v>838</v>
      </c>
      <c r="D153">
        <f>VLOOKUP($A153,Sheet1!$A$1:$H$304, 4)</f>
        <v>6</v>
      </c>
      <c r="E153" s="64" t="s">
        <v>82</v>
      </c>
      <c r="F153">
        <f>VLOOKUP($A153,Sheet1!$A$1:$H$304, 6)</f>
        <v>64</v>
      </c>
      <c r="G153" t="str">
        <f>VLOOKUP($A153,Sheet1!$A$1:$H$304, 7)</f>
        <v>10-20</v>
      </c>
      <c r="H153" t="str">
        <f>VLOOKUP($A153,Sheet1!$A$1:$H$304, 8)</f>
        <v>Motor</v>
      </c>
      <c r="I153" t="str">
        <f>VLOOKUP($A153,Sheet3!$A$1:$B$331, 2)</f>
        <v>43.1 GB</v>
      </c>
    </row>
    <row r="154" spans="1:9">
      <c r="A154" t="s">
        <v>57</v>
      </c>
      <c r="B154">
        <f>VLOOKUP($A154,Sheet1!$A$1:$H$304, 2)</f>
        <v>21</v>
      </c>
      <c r="C154">
        <f>VLOOKUP($A154,Sheet1!$A$1:$H$304, 3)</f>
        <v>299</v>
      </c>
      <c r="D154">
        <f>VLOOKUP($A154,Sheet1!$A$1:$H$304, 4)</f>
        <v>1</v>
      </c>
      <c r="E154" t="str">
        <f>VLOOKUP($A154,Sheet1!$A$1:$H$304, 5)</f>
        <v>Healthy</v>
      </c>
      <c r="F154">
        <f>VLOOKUP($A154,Sheet1!$A$1:$H$304, 6)</f>
        <v>32</v>
      </c>
      <c r="G154" t="str">
        <f>VLOOKUP($A154,Sheet1!$A$1:$H$304, 7)</f>
        <v>10-20</v>
      </c>
      <c r="H154" t="str">
        <f>VLOOKUP($A154,Sheet1!$A$1:$H$304, 8)</f>
        <v>Multisensory</v>
      </c>
      <c r="I154" t="str">
        <f>VLOOKUP($A154,Sheet3!$A$1:$B$331, 2)</f>
        <v>7.2 GB</v>
      </c>
    </row>
    <row r="155" spans="1:9">
      <c r="A155" t="s">
        <v>463</v>
      </c>
      <c r="B155">
        <f>VLOOKUP($A155,Sheet1!$A$1:$H$304, 2)</f>
        <v>17</v>
      </c>
      <c r="C155">
        <f>VLOOKUP($A155,Sheet1!$A$1:$H$304, 3)</f>
        <v>90</v>
      </c>
      <c r="D155">
        <f>VLOOKUP($A155,Sheet1!$A$1:$H$304, 4)</f>
        <v>1</v>
      </c>
      <c r="E155" s="64" t="s">
        <v>82</v>
      </c>
      <c r="F155">
        <f>VLOOKUP($A155,Sheet1!$A$1:$H$304, 6)</f>
        <v>64</v>
      </c>
      <c r="G155" t="str">
        <f>VLOOKUP($A155,Sheet1!$A$1:$H$304, 7)</f>
        <v>10-20</v>
      </c>
      <c r="H155" t="str">
        <f>VLOOKUP($A155,Sheet1!$A$1:$H$304, 8)</f>
        <v>Multisensory</v>
      </c>
      <c r="I155" t="str">
        <f>VLOOKUP($A155,Sheet3!$A$1:$B$331, 2)</f>
        <v>1.4 GB</v>
      </c>
    </row>
    <row r="156" spans="1:9">
      <c r="A156" t="s">
        <v>324</v>
      </c>
      <c r="B156">
        <f>VLOOKUP($A156,Sheet1!$A$1:$H$304, 2)</f>
        <v>52</v>
      </c>
      <c r="C156">
        <f>VLOOKUP($A156,Sheet1!$A$1:$H$304, 3)</f>
        <v>762</v>
      </c>
      <c r="D156">
        <f>VLOOKUP($A156,Sheet1!$A$1:$H$304, 4)</f>
        <v>1</v>
      </c>
      <c r="E156" t="str">
        <f>VLOOKUP($A156,Sheet1!$A$1:$H$304, 5)</f>
        <v>Healthy</v>
      </c>
      <c r="F156">
        <f>VLOOKUP($A156,Sheet1!$A$1:$H$304, 6)</f>
        <v>64</v>
      </c>
      <c r="G156">
        <f>VLOOKUP($A156,Sheet1!$A$1:$H$304, 7)</f>
        <v>0</v>
      </c>
      <c r="H156" t="str">
        <f>VLOOKUP($A156,Sheet1!$A$1:$H$304, 8)</f>
        <v>Auditory</v>
      </c>
      <c r="I156" t="str">
        <f>VLOOKUP($A156,Sheet3!$A$1:$B$331, 2)</f>
        <v>37.2 GB</v>
      </c>
    </row>
    <row r="157" spans="1:9">
      <c r="A157" t="s">
        <v>506</v>
      </c>
      <c r="B157">
        <f>VLOOKUP($A157,Sheet1!$A$1:$H$304, 2)</f>
        <v>52</v>
      </c>
      <c r="C157">
        <f>VLOOKUP($A157,Sheet1!$A$1:$H$304, 3)</f>
        <v>762</v>
      </c>
      <c r="D157">
        <f>VLOOKUP($A157,Sheet1!$A$1:$H$304, 4)</f>
        <v>1</v>
      </c>
      <c r="E157" t="str">
        <f>VLOOKUP($A157,Sheet1!$A$1:$H$304, 5)</f>
        <v>Healthy</v>
      </c>
      <c r="F157">
        <f>VLOOKUP($A157,Sheet1!$A$1:$H$304, 6)</f>
        <v>64</v>
      </c>
      <c r="G157">
        <f>VLOOKUP($A157,Sheet1!$A$1:$H$304, 7)</f>
        <v>0</v>
      </c>
      <c r="H157" t="str">
        <f>VLOOKUP($A157,Sheet1!$A$1:$H$304, 8)</f>
        <v>Auditory</v>
      </c>
      <c r="I157" t="str">
        <f>VLOOKUP($A157,Sheet3!$A$1:$B$331, 2)</f>
        <v>0 TB</v>
      </c>
    </row>
    <row r="158" spans="1:9">
      <c r="A158" t="s">
        <v>448</v>
      </c>
      <c r="B158">
        <f>VLOOKUP($A158,Sheet1!$A$1:$H$304, 2)</f>
        <v>15</v>
      </c>
      <c r="C158">
        <f>VLOOKUP($A158,Sheet1!$A$1:$H$304, 3)</f>
        <v>904</v>
      </c>
      <c r="D158">
        <f>VLOOKUP($A158,Sheet1!$A$1:$H$304, 4)</f>
        <v>8</v>
      </c>
      <c r="E158" t="str">
        <f>VLOOKUP($A158,Sheet1!$A$1:$H$304, 5)</f>
        <v>Epilepsy</v>
      </c>
      <c r="F158">
        <f>VLOOKUP($A158,Sheet1!$A$1:$H$304, 6)</f>
        <v>19</v>
      </c>
      <c r="G158" t="str">
        <f>VLOOKUP($A158,Sheet1!$A$1:$H$304, 7)</f>
        <v>10-20</v>
      </c>
      <c r="H158" t="str">
        <f>VLOOKUP($A158,Sheet1!$A$1:$H$304, 8)</f>
        <v>Auditory</v>
      </c>
      <c r="I158" t="str">
        <f>VLOOKUP($A158,Sheet3!$A$1:$B$331, 2)</f>
        <v>0.011 TB</v>
      </c>
    </row>
    <row r="159" spans="1:9">
      <c r="A159" t="s">
        <v>449</v>
      </c>
      <c r="B159">
        <f>VLOOKUP($A159,Sheet1!$A$1:$H$304, 2)</f>
        <v>61</v>
      </c>
      <c r="C159">
        <f>VLOOKUP($A159,Sheet1!$A$1:$H$304, 3)</f>
        <v>327</v>
      </c>
      <c r="D159">
        <f>VLOOKUP($A159,Sheet1!$A$1:$H$304, 4)</f>
        <v>1</v>
      </c>
      <c r="E159" t="str">
        <f>VLOOKUP($A159,Sheet1!$A$1:$H$304, 5)</f>
        <v>Healthy</v>
      </c>
      <c r="F159">
        <f>VLOOKUP($A159,Sheet1!$A$1:$H$304, 6)</f>
        <v>34</v>
      </c>
      <c r="G159" t="str">
        <f>VLOOKUP($A159,Sheet1!$A$1:$H$304, 7)</f>
        <v>10-20</v>
      </c>
      <c r="H159" t="str">
        <f>VLOOKUP($A159,Sheet1!$A$1:$H$304, 8)</f>
        <v>Visual</v>
      </c>
      <c r="I159" t="str">
        <f>VLOOKUP($A159,Sheet3!$A$1:$B$331, 2)</f>
        <v>0.001 TB</v>
      </c>
    </row>
    <row r="160" spans="1:9">
      <c r="A160" t="s">
        <v>338</v>
      </c>
      <c r="B160">
        <f>VLOOKUP($A160,Sheet1!$A$1:$H$304, 2)</f>
        <v>1</v>
      </c>
      <c r="C160">
        <f>VLOOKUP($A160,Sheet1!$A$1:$H$304, 3)</f>
        <v>51</v>
      </c>
      <c r="D160">
        <f>VLOOKUP($A160,Sheet1!$A$1:$H$304, 4)</f>
        <v>1</v>
      </c>
      <c r="E160" t="str">
        <f>VLOOKUP($A160,Sheet1!$A$1:$H$304, 5)</f>
        <v>Healthy</v>
      </c>
      <c r="F160">
        <f>VLOOKUP($A160,Sheet1!$A$1:$H$304, 6)</f>
        <v>128</v>
      </c>
      <c r="G160">
        <f>VLOOKUP($A160,Sheet1!$A$1:$H$304, 7)</f>
        <v>0</v>
      </c>
      <c r="H160" t="str">
        <f>VLOOKUP($A160,Sheet1!$A$1:$H$304, 8)</f>
        <v>Motor</v>
      </c>
      <c r="I160" t="str">
        <f>VLOOKUP($A160,Sheet3!$A$1:$B$331, 2)</f>
        <v>1 GB</v>
      </c>
    </row>
    <row r="161" spans="1:9">
      <c r="A161" t="s">
        <v>450</v>
      </c>
      <c r="B161">
        <f>VLOOKUP($A161,Sheet1!$A$1:$H$304, 2)</f>
        <v>17</v>
      </c>
      <c r="C161">
        <f>VLOOKUP($A161,Sheet1!$A$1:$H$304, 3)</f>
        <v>74</v>
      </c>
      <c r="D161">
        <f>VLOOKUP($A161,Sheet1!$A$1:$H$304, 4)</f>
        <v>1</v>
      </c>
      <c r="E161" t="str">
        <f>VLOOKUP($A161,Sheet1!$A$1:$H$304, 5)</f>
        <v>Healthy</v>
      </c>
      <c r="F161">
        <f>VLOOKUP($A161,Sheet1!$A$1:$H$304, 6)</f>
        <v>32</v>
      </c>
      <c r="G161">
        <f>VLOOKUP($A161,Sheet1!$A$1:$H$304, 7)</f>
        <v>0</v>
      </c>
      <c r="H161" t="str">
        <f>VLOOKUP($A161,Sheet1!$A$1:$H$304, 8)</f>
        <v>Motor</v>
      </c>
      <c r="I161" t="str">
        <f>VLOOKUP($A161,Sheet3!$A$1:$B$331, 2)</f>
        <v>0 TB</v>
      </c>
    </row>
    <row r="162" spans="1:9">
      <c r="A162" t="s">
        <v>456</v>
      </c>
      <c r="B162">
        <f>VLOOKUP($A162,Sheet1!$A$1:$H$304, 2)</f>
        <v>79</v>
      </c>
      <c r="C162">
        <f>VLOOKUP($A162,Sheet1!$A$1:$H$304, 3)</f>
        <v>2056</v>
      </c>
      <c r="D162">
        <f>VLOOKUP($A162,Sheet1!$A$1:$H$304, 4)</f>
        <v>1</v>
      </c>
      <c r="E162" t="str">
        <f>VLOOKUP($A162,Sheet1!$A$1:$H$304, 5)</f>
        <v>Other</v>
      </c>
      <c r="F162">
        <f>VLOOKUP($A162,Sheet1!$A$1:$H$304, 6)</f>
        <v>0</v>
      </c>
      <c r="G162">
        <f>VLOOKUP($A162,Sheet1!$A$1:$H$304, 7)</f>
        <v>0</v>
      </c>
      <c r="H162" t="str">
        <f>VLOOKUP($A162,Sheet1!$A$1:$H$304, 8)</f>
        <v>Resting State</v>
      </c>
      <c r="I162" t="str">
        <f>VLOOKUP($A162,Sheet3!$A$1:$B$331, 2)</f>
        <v>240.2 GB</v>
      </c>
    </row>
    <row r="163" spans="1:9">
      <c r="A163" t="s">
        <v>330</v>
      </c>
      <c r="B163">
        <f>VLOOKUP($A163,Sheet1!$A$1:$H$304, 2)</f>
        <v>38</v>
      </c>
      <c r="C163">
        <f>VLOOKUP($A163,Sheet1!$A$1:$H$304, 3)</f>
        <v>139</v>
      </c>
      <c r="D163">
        <f>VLOOKUP($A163,Sheet1!$A$1:$H$304, 4)</f>
        <v>1</v>
      </c>
      <c r="E163" t="str">
        <f>VLOOKUP($A163,Sheet1!$A$1:$H$304, 5)</f>
        <v>Other</v>
      </c>
      <c r="F163">
        <f>VLOOKUP($A163,Sheet1!$A$1:$H$304, 6)</f>
        <v>65</v>
      </c>
      <c r="G163">
        <f>VLOOKUP($A163,Sheet1!$A$1:$H$304, 7)</f>
        <v>0</v>
      </c>
      <c r="H163" t="str">
        <f>VLOOKUP($A163,Sheet1!$A$1:$H$304, 8)</f>
        <v>Visual</v>
      </c>
      <c r="I163" t="str">
        <f>VLOOKUP($A163,Sheet3!$A$1:$B$331, 2)</f>
        <v>0.011 TB</v>
      </c>
    </row>
    <row r="164" spans="1:9">
      <c r="A164" t="s">
        <v>331</v>
      </c>
      <c r="B164">
        <f>VLOOKUP($A164,Sheet1!$A$1:$H$304, 2)</f>
        <v>20</v>
      </c>
      <c r="C164">
        <f>VLOOKUP($A164,Sheet1!$A$1:$H$304, 3)</f>
        <v>84</v>
      </c>
      <c r="D164">
        <f>VLOOKUP($A164,Sheet1!$A$1:$H$304, 4)</f>
        <v>1</v>
      </c>
      <c r="E164" t="str">
        <f>VLOOKUP($A164,Sheet1!$A$1:$H$304, 5)</f>
        <v>Healthy</v>
      </c>
      <c r="F164">
        <f>VLOOKUP($A164,Sheet1!$A$1:$H$304, 6)</f>
        <v>63</v>
      </c>
      <c r="G164">
        <f>VLOOKUP($A164,Sheet1!$A$1:$H$304, 7)</f>
        <v>0</v>
      </c>
      <c r="H164" t="str">
        <f>VLOOKUP($A164,Sheet1!$A$1:$H$304, 8)</f>
        <v>Visual</v>
      </c>
      <c r="I164" t="str">
        <f>VLOOKUP($A164,Sheet3!$A$1:$B$331, 2)</f>
        <v>0.01 TB</v>
      </c>
    </row>
    <row r="165" spans="1:9">
      <c r="A165" t="s">
        <v>332</v>
      </c>
      <c r="B165">
        <f>VLOOKUP($A165,Sheet1!$A$1:$H$304, 2)</f>
        <v>20</v>
      </c>
      <c r="C165">
        <f>VLOOKUP($A165,Sheet1!$A$1:$H$304, 3)</f>
        <v>83</v>
      </c>
      <c r="D165">
        <f>VLOOKUP($A165,Sheet1!$A$1:$H$304, 4)</f>
        <v>1</v>
      </c>
      <c r="E165" t="str">
        <f>VLOOKUP($A165,Sheet1!$A$1:$H$304, 5)</f>
        <v>Healthy</v>
      </c>
      <c r="F165">
        <f>VLOOKUP($A165,Sheet1!$A$1:$H$304, 6)</f>
        <v>63</v>
      </c>
      <c r="G165">
        <f>VLOOKUP($A165,Sheet1!$A$1:$H$304, 7)</f>
        <v>0</v>
      </c>
      <c r="H165" t="str">
        <f>VLOOKUP($A165,Sheet1!$A$1:$H$304, 8)</f>
        <v>Visual</v>
      </c>
      <c r="I165" t="str">
        <f>VLOOKUP($A165,Sheet3!$A$1:$B$331, 2)</f>
        <v>0.011 TB</v>
      </c>
    </row>
    <row r="166" spans="1:9">
      <c r="A166" t="s">
        <v>333</v>
      </c>
      <c r="B166">
        <f>VLOOKUP($A166,Sheet1!$A$1:$H$304, 2)</f>
        <v>9</v>
      </c>
      <c r="C166">
        <f>VLOOKUP($A166,Sheet1!$A$1:$H$304, 3)</f>
        <v>107</v>
      </c>
      <c r="D166">
        <f>VLOOKUP($A166,Sheet1!$A$1:$H$304, 4)</f>
        <v>2</v>
      </c>
      <c r="E166" t="str">
        <f>VLOOKUP($A166,Sheet1!$A$1:$H$304, 5)</f>
        <v>Other</v>
      </c>
      <c r="F166">
        <f>VLOOKUP($A166,Sheet1!$A$1:$H$304, 6)</f>
        <v>8</v>
      </c>
      <c r="G166" t="str">
        <f>VLOOKUP($A166,Sheet1!$A$1:$H$304, 7)</f>
        <v>10-20</v>
      </c>
      <c r="H166" t="str">
        <f>VLOOKUP($A166,Sheet1!$A$1:$H$304, 8)</f>
        <v>Auditory</v>
      </c>
      <c r="I166" t="str">
        <f>VLOOKUP($A166,Sheet3!$A$1:$B$331, 2)</f>
        <v>0.585 GB</v>
      </c>
    </row>
    <row r="167" spans="1:9">
      <c r="A167" t="s">
        <v>421</v>
      </c>
      <c r="B167">
        <f>VLOOKUP($A167,Sheet1!$A$1:$H$304, 2)</f>
        <v>20</v>
      </c>
      <c r="C167">
        <f>VLOOKUP($A167,Sheet1!$A$1:$H$304, 3)</f>
        <v>1034</v>
      </c>
      <c r="D167">
        <f>VLOOKUP($A167,Sheet1!$A$1:$H$304, 4)</f>
        <v>2</v>
      </c>
      <c r="E167" s="64" t="s">
        <v>82</v>
      </c>
      <c r="F167">
        <f>VLOOKUP($A167,Sheet1!$A$1:$H$304, 6)</f>
        <v>64</v>
      </c>
      <c r="G167" t="str">
        <f>VLOOKUP($A167,Sheet1!$A$1:$H$304, 7)</f>
        <v>10-20</v>
      </c>
      <c r="H167" t="str">
        <f>VLOOKUP($A167,Sheet1!$A$1:$H$304, 8)</f>
        <v>Multisensory</v>
      </c>
      <c r="I167" t="str">
        <f>VLOOKUP($A167,Sheet3!$A$1:$B$331, 2)</f>
        <v>7.3 GB</v>
      </c>
    </row>
    <row r="168" spans="1:9">
      <c r="A168" t="s">
        <v>423</v>
      </c>
      <c r="B168">
        <f>VLOOKUP($A168,Sheet1!$A$1:$H$304, 2)</f>
        <v>14</v>
      </c>
      <c r="C168">
        <f>VLOOKUP($A168,Sheet1!$A$1:$H$304, 3)</f>
        <v>719</v>
      </c>
      <c r="D168">
        <f>VLOOKUP($A168,Sheet1!$A$1:$H$304, 4)</f>
        <v>2</v>
      </c>
      <c r="E168" s="64" t="s">
        <v>82</v>
      </c>
      <c r="F168">
        <f>VLOOKUP($A168,Sheet1!$A$1:$H$304, 6)</f>
        <v>64</v>
      </c>
      <c r="G168">
        <f>VLOOKUP($A168,Sheet1!$A$1:$H$304, 7)</f>
        <v>0</v>
      </c>
      <c r="H168" t="str">
        <f>VLOOKUP($A168,Sheet1!$A$1:$H$304, 8)</f>
        <v>Multisensory</v>
      </c>
      <c r="I168" t="str">
        <f>VLOOKUP($A168,Sheet3!$A$1:$B$331, 2)</f>
        <v>5.2 GB</v>
      </c>
    </row>
    <row r="169" spans="1:9">
      <c r="A169" t="s">
        <v>425</v>
      </c>
      <c r="B169">
        <f>VLOOKUP($A169,Sheet1!$A$1:$H$304, 2)</f>
        <v>14</v>
      </c>
      <c r="C169">
        <f>VLOOKUP($A169,Sheet1!$A$1:$H$304, 3)</f>
        <v>649</v>
      </c>
      <c r="D169">
        <f>VLOOKUP($A169,Sheet1!$A$1:$H$304, 4)</f>
        <v>1</v>
      </c>
      <c r="E169" s="64" t="s">
        <v>82</v>
      </c>
      <c r="F169">
        <f>VLOOKUP($A169,Sheet1!$A$1:$H$304, 6)</f>
        <v>64</v>
      </c>
      <c r="G169">
        <f>VLOOKUP($A169,Sheet1!$A$1:$H$304, 7)</f>
        <v>0</v>
      </c>
      <c r="H169" t="str">
        <f>VLOOKUP($A169,Sheet1!$A$1:$H$304, 8)</f>
        <v>Visual</v>
      </c>
      <c r="I169" t="str">
        <f>VLOOKUP($A169,Sheet3!$A$1:$B$331, 2)</f>
        <v>7.7 GB</v>
      </c>
    </row>
    <row r="170" spans="1:9">
      <c r="A170" t="s">
        <v>426</v>
      </c>
      <c r="B170">
        <f>VLOOKUP($A170,Sheet1!$A$1:$H$304, 2)</f>
        <v>17</v>
      </c>
      <c r="C170">
        <f>VLOOKUP($A170,Sheet1!$A$1:$H$304, 3)</f>
        <v>481</v>
      </c>
      <c r="D170">
        <f>VLOOKUP($A170,Sheet1!$A$1:$H$304, 4)</f>
        <v>4</v>
      </c>
      <c r="E170" s="64" t="s">
        <v>82</v>
      </c>
      <c r="F170">
        <f>VLOOKUP($A170,Sheet1!$A$1:$H$304, 6)</f>
        <v>64</v>
      </c>
      <c r="G170">
        <f>VLOOKUP($A170,Sheet1!$A$1:$H$304, 7)</f>
        <v>0</v>
      </c>
      <c r="H170" t="str">
        <f>VLOOKUP($A170,Sheet1!$A$1:$H$304, 8)</f>
        <v>Multisensory</v>
      </c>
      <c r="I170" t="str">
        <f>VLOOKUP($A170,Sheet3!$A$1:$B$331, 2)</f>
        <v>22.3 GB</v>
      </c>
    </row>
    <row r="171" spans="1:9">
      <c r="A171" t="s">
        <v>482</v>
      </c>
      <c r="B171">
        <f>VLOOKUP($A171,Sheet1!$A$1:$H$304, 2)</f>
        <v>17</v>
      </c>
      <c r="C171">
        <f>VLOOKUP($A171,Sheet1!$A$1:$H$304, 3)</f>
        <v>481</v>
      </c>
      <c r="D171">
        <f>VLOOKUP($A171,Sheet1!$A$1:$H$304, 4)</f>
        <v>4</v>
      </c>
      <c r="E171" s="64" t="s">
        <v>82</v>
      </c>
      <c r="F171">
        <f>VLOOKUP($A171,Sheet1!$A$1:$H$304, 6)</f>
        <v>64</v>
      </c>
      <c r="G171">
        <f>VLOOKUP($A171,Sheet1!$A$1:$H$304, 7)</f>
        <v>0</v>
      </c>
      <c r="H171" t="str">
        <f>VLOOKUP($A171,Sheet1!$A$1:$H$304, 8)</f>
        <v>Multisensory</v>
      </c>
      <c r="I171" t="str">
        <f>VLOOKUP($A171,Sheet3!$A$1:$B$331, 2)</f>
        <v>0.077 GB</v>
      </c>
    </row>
    <row r="172" spans="1:9">
      <c r="A172" t="s">
        <v>484</v>
      </c>
      <c r="B172">
        <f>VLOOKUP($A172,Sheet1!$A$1:$H$304, 2)</f>
        <v>17</v>
      </c>
      <c r="C172">
        <f>VLOOKUP($A172,Sheet1!$A$1:$H$304, 3)</f>
        <v>481</v>
      </c>
      <c r="D172">
        <f>VLOOKUP($A172,Sheet1!$A$1:$H$304, 4)</f>
        <v>4</v>
      </c>
      <c r="E172" s="64" t="s">
        <v>82</v>
      </c>
      <c r="F172">
        <f>VLOOKUP($A172,Sheet1!$A$1:$H$304, 6)</f>
        <v>64</v>
      </c>
      <c r="G172">
        <f>VLOOKUP($A172,Sheet1!$A$1:$H$304, 7)</f>
        <v>0</v>
      </c>
      <c r="H172" t="str">
        <f>VLOOKUP($A172,Sheet1!$A$1:$H$304, 8)</f>
        <v>Multisensory</v>
      </c>
      <c r="I172" t="str">
        <f>VLOOKUP($A172,Sheet3!$A$1:$B$331, 2)</f>
        <v>0.077 GB</v>
      </c>
    </row>
    <row r="173" spans="1:9">
      <c r="A173" t="s">
        <v>485</v>
      </c>
      <c r="B173">
        <f>VLOOKUP($A173,Sheet1!$A$1:$H$304, 2)</f>
        <v>17</v>
      </c>
      <c r="C173">
        <f>VLOOKUP($A173,Sheet1!$A$1:$H$304, 3)</f>
        <v>481</v>
      </c>
      <c r="D173">
        <f>VLOOKUP($A173,Sheet1!$A$1:$H$304, 4)</f>
        <v>4</v>
      </c>
      <c r="E173" s="64" t="s">
        <v>82</v>
      </c>
      <c r="F173">
        <f>VLOOKUP($A173,Sheet1!$A$1:$H$304, 6)</f>
        <v>64</v>
      </c>
      <c r="G173">
        <f>VLOOKUP($A173,Sheet1!$A$1:$H$304, 7)</f>
        <v>0</v>
      </c>
      <c r="H173" t="str">
        <f>VLOOKUP($A173,Sheet1!$A$1:$H$304, 8)</f>
        <v>Multisensory</v>
      </c>
      <c r="I173" t="str">
        <f>VLOOKUP($A173,Sheet3!$A$1:$B$331, 2)</f>
        <v>0.077 GB</v>
      </c>
    </row>
    <row r="174" spans="1:9">
      <c r="A174" t="s">
        <v>486</v>
      </c>
      <c r="B174">
        <f>VLOOKUP($A174,Sheet1!$A$1:$H$304, 2)</f>
        <v>17</v>
      </c>
      <c r="C174">
        <f>VLOOKUP($A174,Sheet1!$A$1:$H$304, 3)</f>
        <v>481</v>
      </c>
      <c r="D174">
        <f>VLOOKUP($A174,Sheet1!$A$1:$H$304, 4)</f>
        <v>4</v>
      </c>
      <c r="E174" s="64" t="s">
        <v>82</v>
      </c>
      <c r="F174">
        <f>VLOOKUP($A174,Sheet1!$A$1:$H$304, 6)</f>
        <v>64</v>
      </c>
      <c r="G174">
        <f>VLOOKUP($A174,Sheet1!$A$1:$H$304, 7)</f>
        <v>0</v>
      </c>
      <c r="H174" t="str">
        <f>VLOOKUP($A174,Sheet1!$A$1:$H$304, 8)</f>
        <v>Multisensory</v>
      </c>
      <c r="I174" t="str">
        <f>VLOOKUP($A174,Sheet3!$A$1:$B$331, 2)</f>
        <v>0.077 GB</v>
      </c>
    </row>
    <row r="175" spans="1:9">
      <c r="A175" t="s">
        <v>487</v>
      </c>
      <c r="B175">
        <f>VLOOKUP($A175,Sheet1!$A$1:$H$304, 2)</f>
        <v>17</v>
      </c>
      <c r="C175">
        <f>VLOOKUP($A175,Sheet1!$A$1:$H$304, 3)</f>
        <v>481</v>
      </c>
      <c r="D175">
        <f>VLOOKUP($A175,Sheet1!$A$1:$H$304, 4)</f>
        <v>4</v>
      </c>
      <c r="E175" s="64" t="s">
        <v>82</v>
      </c>
      <c r="F175">
        <f>VLOOKUP($A175,Sheet1!$A$1:$H$304, 6)</f>
        <v>64</v>
      </c>
      <c r="G175">
        <f>VLOOKUP($A175,Sheet1!$A$1:$H$304, 7)</f>
        <v>0</v>
      </c>
      <c r="H175" t="str">
        <f>VLOOKUP($A175,Sheet1!$A$1:$H$304, 8)</f>
        <v>Multisensory</v>
      </c>
      <c r="I175" t="str">
        <f>VLOOKUP($A175,Sheet3!$A$1:$B$331, 2)</f>
        <v>0.077 GB</v>
      </c>
    </row>
    <row r="176" spans="1:9">
      <c r="A176" t="s">
        <v>488</v>
      </c>
      <c r="B176">
        <f>VLOOKUP($A176,Sheet1!$A$1:$H$304, 2)</f>
        <v>17</v>
      </c>
      <c r="C176">
        <f>VLOOKUP($A176,Sheet1!$A$1:$H$304, 3)</f>
        <v>481</v>
      </c>
      <c r="D176">
        <f>VLOOKUP($A176,Sheet1!$A$1:$H$304, 4)</f>
        <v>4</v>
      </c>
      <c r="E176" s="64" t="s">
        <v>82</v>
      </c>
      <c r="F176">
        <f>VLOOKUP($A176,Sheet1!$A$1:$H$304, 6)</f>
        <v>64</v>
      </c>
      <c r="G176">
        <f>VLOOKUP($A176,Sheet1!$A$1:$H$304, 7)</f>
        <v>0</v>
      </c>
      <c r="H176" t="str">
        <f>VLOOKUP($A176,Sheet1!$A$1:$H$304, 8)</f>
        <v>Multisensory</v>
      </c>
      <c r="I176" t="str">
        <f>VLOOKUP($A176,Sheet3!$A$1:$B$331, 2)</f>
        <v>0.077 GB</v>
      </c>
    </row>
    <row r="177" spans="1:9">
      <c r="A177" t="s">
        <v>489</v>
      </c>
      <c r="B177">
        <f>VLOOKUP($A177,Sheet1!$A$1:$H$304, 2)</f>
        <v>17</v>
      </c>
      <c r="C177">
        <f>VLOOKUP($A177,Sheet1!$A$1:$H$304, 3)</f>
        <v>481</v>
      </c>
      <c r="D177">
        <f>VLOOKUP($A177,Sheet1!$A$1:$H$304, 4)</f>
        <v>4</v>
      </c>
      <c r="E177" s="64" t="s">
        <v>82</v>
      </c>
      <c r="F177">
        <f>VLOOKUP($A177,Sheet1!$A$1:$H$304, 6)</f>
        <v>64</v>
      </c>
      <c r="G177">
        <f>VLOOKUP($A177,Sheet1!$A$1:$H$304, 7)</f>
        <v>0</v>
      </c>
      <c r="H177" t="str">
        <f>VLOOKUP($A177,Sheet1!$A$1:$H$304, 8)</f>
        <v>Multisensory</v>
      </c>
      <c r="I177" t="str">
        <f>VLOOKUP($A177,Sheet3!$A$1:$B$331, 2)</f>
        <v>0.077 GB</v>
      </c>
    </row>
    <row r="178" spans="1:9">
      <c r="A178" t="s">
        <v>336</v>
      </c>
      <c r="B178">
        <f>VLOOKUP($A178,Sheet1!$A$1:$H$304, 2)</f>
        <v>31</v>
      </c>
      <c r="C178">
        <f>VLOOKUP($A178,Sheet1!$A$1:$H$304, 3)</f>
        <v>99</v>
      </c>
      <c r="D178">
        <f>VLOOKUP($A178,Sheet1!$A$1:$H$304, 4)</f>
        <v>1</v>
      </c>
      <c r="E178" t="str">
        <f>VLOOKUP($A178,Sheet1!$A$1:$H$304, 5)</f>
        <v>Healthy</v>
      </c>
      <c r="F178">
        <f>VLOOKUP($A178,Sheet1!$A$1:$H$304, 6)</f>
        <v>32</v>
      </c>
      <c r="G178">
        <f>VLOOKUP($A178,Sheet1!$A$1:$H$304, 7)</f>
        <v>0</v>
      </c>
      <c r="H178" t="str">
        <f>VLOOKUP($A178,Sheet1!$A$1:$H$304, 8)</f>
        <v>Auditory</v>
      </c>
      <c r="I178" t="str">
        <f>VLOOKUP($A178,Sheet3!$A$1:$B$331, 2)</f>
        <v>3.8 GB</v>
      </c>
    </row>
    <row r="179" spans="1:9">
      <c r="A179" t="s">
        <v>340</v>
      </c>
      <c r="B179">
        <f>VLOOKUP($A179,Sheet1!$A$1:$H$304, 2)</f>
        <v>172</v>
      </c>
      <c r="C179">
        <f>VLOOKUP($A179,Sheet1!$A$1:$H$304, 3)</f>
        <v>3618</v>
      </c>
      <c r="D179">
        <f>VLOOKUP($A179,Sheet1!$A$1:$H$304, 4)</f>
        <v>1</v>
      </c>
      <c r="E179" t="str">
        <f>VLOOKUP($A179,Sheet1!$A$1:$H$304, 5)</f>
        <v>Healthy</v>
      </c>
      <c r="F179">
        <f>VLOOKUP($A179,Sheet1!$A$1:$H$304, 6)</f>
        <v>128</v>
      </c>
      <c r="G179">
        <f>VLOOKUP($A179,Sheet1!$A$1:$H$304, 7)</f>
        <v>0</v>
      </c>
      <c r="H179" t="str">
        <f>VLOOKUP($A179,Sheet1!$A$1:$H$304, 8)</f>
        <v>Visual</v>
      </c>
      <c r="I179" t="str">
        <f>VLOOKUP($A179,Sheet3!$A$1:$B$331, 2)</f>
        <v>122.8 GB</v>
      </c>
    </row>
    <row r="180" spans="1:9">
      <c r="A180" t="s">
        <v>371</v>
      </c>
      <c r="B180">
        <f>VLOOKUP($A180,Sheet1!$A$1:$H$304, 2)</f>
        <v>71</v>
      </c>
      <c r="C180">
        <f>VLOOKUP($A180,Sheet1!$A$1:$H$304, 3)</f>
        <v>1085</v>
      </c>
      <c r="D180">
        <f>VLOOKUP($A180,Sheet1!$A$1:$H$304, 4)</f>
        <v>2</v>
      </c>
      <c r="E180" t="str">
        <f>VLOOKUP($A180,Sheet1!$A$1:$H$304, 5)</f>
        <v>Healthy</v>
      </c>
      <c r="F180">
        <f>VLOOKUP($A180,Sheet1!$A$1:$H$304, 6)</f>
        <v>61</v>
      </c>
      <c r="G180">
        <f>VLOOKUP($A180,Sheet1!$A$1:$H$304, 7)</f>
        <v>0</v>
      </c>
      <c r="H180" t="str">
        <f>VLOOKUP($A180,Sheet1!$A$1:$H$304, 8)</f>
        <v>Resting State</v>
      </c>
      <c r="I180" t="str">
        <f>VLOOKUP($A180,Sheet3!$A$1:$B$331, 2)</f>
        <v>8.3 GB</v>
      </c>
    </row>
    <row r="181" spans="1:9">
      <c r="A181" t="s">
        <v>453</v>
      </c>
      <c r="B181">
        <f>VLOOKUP($A181,Sheet1!$A$1:$H$304, 2)</f>
        <v>53</v>
      </c>
      <c r="C181">
        <f>VLOOKUP($A181,Sheet1!$A$1:$H$304, 3)</f>
        <v>874</v>
      </c>
      <c r="D181">
        <f>VLOOKUP($A181,Sheet1!$A$1:$H$304, 4)</f>
        <v>1</v>
      </c>
      <c r="E181" t="str">
        <f>VLOOKUP($A181,Sheet1!$A$1:$H$304, 5)</f>
        <v>Healthy</v>
      </c>
      <c r="F181">
        <f>VLOOKUP($A181,Sheet1!$A$1:$H$304, 6)</f>
        <v>66</v>
      </c>
      <c r="G181" t="str">
        <f>VLOOKUP($A181,Sheet1!$A$1:$H$304, 7)</f>
        <v>other</v>
      </c>
      <c r="H181" t="str">
        <f>VLOOKUP($A181,Sheet1!$A$1:$H$304, 8)</f>
        <v>Multisensory</v>
      </c>
      <c r="I181" t="str">
        <f>VLOOKUP($A181,Sheet3!$A$1:$B$331, 2)</f>
        <v>37.5 GB</v>
      </c>
    </row>
    <row r="182" spans="1:9">
      <c r="A182" t="s">
        <v>354</v>
      </c>
      <c r="B182">
        <f>VLOOKUP($A182,Sheet1!$A$1:$H$304, 2)</f>
        <v>62</v>
      </c>
      <c r="C182">
        <f>VLOOKUP($A182,Sheet1!$A$1:$H$304, 3)</f>
        <v>315</v>
      </c>
      <c r="D182">
        <f>VLOOKUP($A182,Sheet1!$A$1:$H$304, 4)</f>
        <v>1</v>
      </c>
      <c r="E182" t="str">
        <f>VLOOKUP($A182,Sheet1!$A$1:$H$304, 5)</f>
        <v>Healthy</v>
      </c>
      <c r="F182">
        <f>VLOOKUP($A182,Sheet1!$A$1:$H$304, 6)</f>
        <v>65</v>
      </c>
      <c r="G182">
        <f>VLOOKUP($A182,Sheet1!$A$1:$H$304, 7)</f>
        <v>0</v>
      </c>
      <c r="H182" t="str">
        <f>VLOOKUP($A182,Sheet1!$A$1:$H$304, 8)</f>
        <v>Visual</v>
      </c>
      <c r="I182" t="str">
        <f>VLOOKUP($A182,Sheet3!$A$1:$B$331, 2)</f>
        <v>25.1 GB</v>
      </c>
    </row>
    <row r="183" spans="1:9">
      <c r="A183" t="s">
        <v>348</v>
      </c>
      <c r="B183">
        <f>VLOOKUP($A183,Sheet1!$A$1:$H$304, 2)</f>
        <v>11</v>
      </c>
      <c r="C183">
        <f>VLOOKUP($A183,Sheet1!$A$1:$H$304, 3)</f>
        <v>200</v>
      </c>
      <c r="D183">
        <f>VLOOKUP($A183,Sheet1!$A$1:$H$304, 4)</f>
        <v>2</v>
      </c>
      <c r="E183" t="str">
        <f>VLOOKUP($A183,Sheet1!$A$1:$H$304, 5)</f>
        <v>?</v>
      </c>
      <c r="F183">
        <f>VLOOKUP($A183,Sheet1!$A$1:$H$304, 6)</f>
        <v>63</v>
      </c>
      <c r="G183">
        <f>VLOOKUP($A183,Sheet1!$A$1:$H$304, 7)</f>
        <v>0</v>
      </c>
      <c r="H183" t="str">
        <f>VLOOKUP($A183,Sheet1!$A$1:$H$304, 8)</f>
        <v>Tactile</v>
      </c>
      <c r="I183" t="str">
        <f>VLOOKUP($A183,Sheet3!$A$1:$B$331, 2)</f>
        <v>22 GB</v>
      </c>
    </row>
    <row r="184" spans="1:9">
      <c r="A184" t="s">
        <v>352</v>
      </c>
      <c r="B184">
        <f>VLOOKUP($A184,Sheet1!$A$1:$H$304, 2)</f>
        <v>10</v>
      </c>
      <c r="C184">
        <f>VLOOKUP($A184,Sheet1!$A$1:$H$304, 3)</f>
        <v>1780</v>
      </c>
      <c r="D184">
        <f>VLOOKUP($A184,Sheet1!$A$1:$H$304, 4)</f>
        <v>2</v>
      </c>
      <c r="E184" t="str">
        <f>VLOOKUP($A184,Sheet1!$A$1:$H$304, 5)</f>
        <v>Healthy</v>
      </c>
      <c r="F184">
        <f>VLOOKUP($A184,Sheet1!$A$1:$H$304, 6)</f>
        <v>128</v>
      </c>
      <c r="G184">
        <f>VLOOKUP($A184,Sheet1!$A$1:$H$304, 7)</f>
        <v>0</v>
      </c>
      <c r="H184" t="str">
        <f>VLOOKUP($A184,Sheet1!$A$1:$H$304, 8)</f>
        <v>Visual</v>
      </c>
      <c r="I184" t="str">
        <f>VLOOKUP($A184,Sheet3!$A$1:$B$331, 2)</f>
        <v>207.1 GB</v>
      </c>
    </row>
    <row r="185" spans="1:9">
      <c r="A185" t="s">
        <v>410</v>
      </c>
      <c r="B185">
        <f>VLOOKUP($A185,Sheet1!$A$1:$H$304, 2)</f>
        <v>17</v>
      </c>
      <c r="C185">
        <f>VLOOKUP($A185,Sheet1!$A$1:$H$304, 3)</f>
        <v>107</v>
      </c>
      <c r="D185">
        <f>VLOOKUP($A185,Sheet1!$A$1:$H$304, 4)</f>
        <v>1</v>
      </c>
      <c r="E185" t="str">
        <f>VLOOKUP($A185,Sheet1!$A$1:$H$304, 5)</f>
        <v>Healthy</v>
      </c>
      <c r="F185">
        <f>VLOOKUP($A185,Sheet1!$A$1:$H$304, 6)</f>
        <v>64</v>
      </c>
      <c r="G185">
        <f>VLOOKUP($A185,Sheet1!$A$1:$H$304, 7)</f>
        <v>0</v>
      </c>
      <c r="H185" t="str">
        <f>VLOOKUP($A185,Sheet1!$A$1:$H$304, 8)</f>
        <v>Visual</v>
      </c>
      <c r="I185" t="str">
        <f>VLOOKUP($A185,Sheet3!$A$1:$B$331, 2)</f>
        <v>15.8 GB</v>
      </c>
    </row>
    <row r="186" spans="1:9">
      <c r="A186" t="s">
        <v>358</v>
      </c>
      <c r="B186">
        <f>VLOOKUP($A186,Sheet1!$A$1:$H$304, 2)</f>
        <v>20</v>
      </c>
      <c r="C186">
        <f>VLOOKUP($A186,Sheet1!$A$1:$H$304, 3)</f>
        <v>83</v>
      </c>
      <c r="D186">
        <f>VLOOKUP($A186,Sheet1!$A$1:$H$304, 4)</f>
        <v>1</v>
      </c>
      <c r="E186">
        <f>VLOOKUP($A186,Sheet1!$A$1:$H$304, 5)</f>
        <v>0</v>
      </c>
      <c r="F186">
        <f>VLOOKUP($A186,Sheet1!$A$1:$H$304, 6)</f>
        <v>0</v>
      </c>
      <c r="G186">
        <f>VLOOKUP($A186,Sheet1!$A$1:$H$304, 7)</f>
        <v>0</v>
      </c>
      <c r="H186" t="str">
        <f>VLOOKUP($A186,Sheet1!$A$1:$H$304, 8)</f>
        <v>Visual</v>
      </c>
      <c r="I186" t="str">
        <f>VLOOKUP($A186,Sheet3!$A$1:$B$331, 2)</f>
        <v>27.6 GB</v>
      </c>
    </row>
    <row r="187" spans="1:9">
      <c r="A187" t="s">
        <v>363</v>
      </c>
      <c r="B187">
        <f>VLOOKUP($A187,Sheet1!$A$1:$H$304, 2)</f>
        <v>36</v>
      </c>
      <c r="C187">
        <f>VLOOKUP($A187,Sheet1!$A$1:$H$304, 3)</f>
        <v>148</v>
      </c>
      <c r="D187">
        <f>VLOOKUP($A187,Sheet1!$A$1:$H$304, 4)</f>
        <v>1</v>
      </c>
      <c r="E187" t="str">
        <f>VLOOKUP($A187,Sheet1!$A$1:$H$304, 5)</f>
        <v>Healthy</v>
      </c>
      <c r="F187">
        <f>VLOOKUP($A187,Sheet1!$A$1:$H$304, 6)</f>
        <v>64</v>
      </c>
      <c r="G187">
        <f>VLOOKUP($A187,Sheet1!$A$1:$H$304, 7)</f>
        <v>0</v>
      </c>
      <c r="H187" t="str">
        <f>VLOOKUP($A187,Sheet1!$A$1:$H$304, 8)</f>
        <v>Visual</v>
      </c>
      <c r="I187" t="str">
        <f>VLOOKUP($A187,Sheet3!$A$1:$B$331, 2)</f>
        <v>47.5 GB</v>
      </c>
    </row>
    <row r="188" spans="1:9">
      <c r="A188" t="s">
        <v>365</v>
      </c>
      <c r="B188">
        <f>VLOOKUP($A188,Sheet1!$A$1:$H$304, 2)</f>
        <v>11</v>
      </c>
      <c r="C188">
        <f>VLOOKUP($A188,Sheet1!$A$1:$H$304, 3)</f>
        <v>108</v>
      </c>
      <c r="D188">
        <f>VLOOKUP($A188,Sheet1!$A$1:$H$304, 4)</f>
        <v>2</v>
      </c>
      <c r="E188">
        <f>VLOOKUP($A188,Sheet1!$A$1:$H$304, 5)</f>
        <v>0</v>
      </c>
      <c r="F188">
        <f>VLOOKUP($A188,Sheet1!$A$1:$H$304, 6)</f>
        <v>0</v>
      </c>
      <c r="G188" t="str">
        <f>VLOOKUP($A188,Sheet1!$A$1:$H$304, 7)</f>
        <v>other</v>
      </c>
      <c r="H188" t="str">
        <f>VLOOKUP($A188,Sheet1!$A$1:$H$304, 8)</f>
        <v>Visual</v>
      </c>
      <c r="I188" t="str">
        <f>VLOOKUP($A188,Sheet3!$A$1:$B$331, 2)</f>
        <v>0.412 GB</v>
      </c>
    </row>
    <row r="189" spans="1:9">
      <c r="A189" t="s">
        <v>344</v>
      </c>
      <c r="B189">
        <f>VLOOKUP($A189,Sheet1!$A$1:$H$304, 2)</f>
        <v>25</v>
      </c>
      <c r="C189">
        <f>VLOOKUP($A189,Sheet1!$A$1:$H$304, 3)</f>
        <v>406</v>
      </c>
      <c r="D189">
        <f>VLOOKUP($A189,Sheet1!$A$1:$H$304, 4)</f>
        <v>2</v>
      </c>
      <c r="E189" t="str">
        <f>VLOOKUP($A189,Sheet1!$A$1:$H$304, 5)</f>
        <v>Healthy</v>
      </c>
      <c r="F189">
        <f>VLOOKUP($A189,Sheet1!$A$1:$H$304, 6)</f>
        <v>129</v>
      </c>
      <c r="G189">
        <f>VLOOKUP($A189,Sheet1!$A$1:$H$304, 7)</f>
        <v>0</v>
      </c>
      <c r="H189" t="str">
        <f>VLOOKUP($A189,Sheet1!$A$1:$H$304, 8)</f>
        <v>Visual</v>
      </c>
      <c r="I189" t="str">
        <f>VLOOKUP($A189,Sheet3!$A$1:$B$331, 2)</f>
        <v>61.4 GB</v>
      </c>
    </row>
    <row r="190" spans="1:9">
      <c r="A190" t="s">
        <v>367</v>
      </c>
      <c r="B190">
        <f>VLOOKUP($A190,Sheet1!$A$1:$H$304, 2)</f>
        <v>35</v>
      </c>
      <c r="C190">
        <f>VLOOKUP($A190,Sheet1!$A$1:$H$304, 3)</f>
        <v>181</v>
      </c>
      <c r="D190">
        <f>VLOOKUP($A190,Sheet1!$A$1:$H$304, 4)</f>
        <v>1</v>
      </c>
      <c r="E190" t="str">
        <f>VLOOKUP($A190,Sheet1!$A$1:$H$304, 5)</f>
        <v>Dementia</v>
      </c>
      <c r="F190">
        <f>VLOOKUP($A190,Sheet1!$A$1:$H$304, 6)</f>
        <v>0</v>
      </c>
      <c r="G190">
        <f>VLOOKUP($A190,Sheet1!$A$1:$H$304, 7)</f>
        <v>0</v>
      </c>
      <c r="H190" t="str">
        <f>VLOOKUP($A190,Sheet1!$A$1:$H$304, 8)</f>
        <v>Auditory</v>
      </c>
      <c r="I190" t="str">
        <f>VLOOKUP($A190,Sheet3!$A$1:$B$331, 2)</f>
        <v>0.348 GB</v>
      </c>
    </row>
    <row r="191" spans="1:9">
      <c r="A191" t="s">
        <v>372</v>
      </c>
      <c r="B191">
        <f>VLOOKUP($A191,Sheet1!$A$1:$H$304, 2)</f>
        <v>1</v>
      </c>
      <c r="C191">
        <f>VLOOKUP($A191,Sheet1!$A$1:$H$304, 3)</f>
        <v>210</v>
      </c>
      <c r="D191">
        <f>VLOOKUP($A191,Sheet1!$A$1:$H$304, 4)</f>
        <v>12</v>
      </c>
      <c r="E191" t="str">
        <f>VLOOKUP($A191,Sheet1!$A$1:$H$304, 5)</f>
        <v>Healthy</v>
      </c>
      <c r="F191">
        <f>VLOOKUP($A191,Sheet1!$A$1:$H$304, 6)</f>
        <v>64</v>
      </c>
      <c r="G191">
        <f>VLOOKUP($A191,Sheet1!$A$1:$H$304, 7)</f>
        <v>0</v>
      </c>
      <c r="H191" t="str">
        <f>VLOOKUP($A191,Sheet1!$A$1:$H$304, 8)</f>
        <v>Multisensory</v>
      </c>
      <c r="I191" t="str">
        <f>VLOOKUP($A191,Sheet3!$A$1:$B$331, 2)</f>
        <v>1.7 GB</v>
      </c>
    </row>
    <row r="192" spans="1:9">
      <c r="A192" t="s">
        <v>377</v>
      </c>
      <c r="B192">
        <f>VLOOKUP($A192,Sheet1!$A$1:$H$304, 2)</f>
        <v>36</v>
      </c>
      <c r="C192">
        <f>VLOOKUP($A192,Sheet1!$A$1:$H$304, 3)</f>
        <v>255</v>
      </c>
      <c r="D192">
        <f>VLOOKUP($A192,Sheet1!$A$1:$H$304, 4)</f>
        <v>1</v>
      </c>
      <c r="E192" t="str">
        <f>VLOOKUP($A192,Sheet1!$A$1:$H$304, 5)</f>
        <v>Healthy</v>
      </c>
      <c r="F192">
        <f>VLOOKUP($A192,Sheet1!$A$1:$H$304, 6)</f>
        <v>63</v>
      </c>
      <c r="G192">
        <f>VLOOKUP($A192,Sheet1!$A$1:$H$304, 7)</f>
        <v>0</v>
      </c>
      <c r="H192" t="str">
        <f>VLOOKUP($A192,Sheet1!$A$1:$H$304, 8)</f>
        <v>Visual</v>
      </c>
      <c r="I192" t="str">
        <f>VLOOKUP($A192,Sheet3!$A$1:$B$331, 2)</f>
        <v>68 GB</v>
      </c>
    </row>
    <row r="193" spans="1:9">
      <c r="A193" t="s">
        <v>379</v>
      </c>
      <c r="B193">
        <f>VLOOKUP($A193,Sheet1!$A$1:$H$304, 2)</f>
        <v>48</v>
      </c>
      <c r="C193">
        <f>VLOOKUP($A193,Sheet1!$A$1:$H$304, 3)</f>
        <v>485</v>
      </c>
      <c r="D193">
        <f>VLOOKUP($A193,Sheet1!$A$1:$H$304, 4)</f>
        <v>1</v>
      </c>
      <c r="E193" t="str">
        <f>VLOOKUP($A193,Sheet1!$A$1:$H$304, 5)</f>
        <v>Healthy</v>
      </c>
      <c r="F193">
        <f>VLOOKUP($A193,Sheet1!$A$1:$H$304, 6)</f>
        <v>63</v>
      </c>
      <c r="G193">
        <f>VLOOKUP($A193,Sheet1!$A$1:$H$304, 7)</f>
        <v>0</v>
      </c>
      <c r="H193" t="str">
        <f>VLOOKUP($A193,Sheet1!$A$1:$H$304, 8)</f>
        <v>Visual</v>
      </c>
      <c r="I193" t="str">
        <f>VLOOKUP($A193,Sheet3!$A$1:$B$331, 2)</f>
        <v>14.3 GB</v>
      </c>
    </row>
    <row r="194" spans="1:9">
      <c r="A194" t="s">
        <v>382</v>
      </c>
      <c r="B194">
        <f>VLOOKUP($A194,Sheet1!$A$1:$H$304, 2)</f>
        <v>42</v>
      </c>
      <c r="C194">
        <f>VLOOKUP($A194,Sheet1!$A$1:$H$304, 3)</f>
        <v>133</v>
      </c>
      <c r="D194">
        <f>VLOOKUP($A194,Sheet1!$A$1:$H$304, 4)</f>
        <v>1</v>
      </c>
      <c r="E194" t="str">
        <f>VLOOKUP($A194,Sheet1!$A$1:$H$304, 5)</f>
        <v>Healthy</v>
      </c>
      <c r="F194">
        <f>VLOOKUP($A194,Sheet1!$A$1:$H$304, 6)</f>
        <v>32</v>
      </c>
      <c r="G194">
        <f>VLOOKUP($A194,Sheet1!$A$1:$H$304, 7)</f>
        <v>0</v>
      </c>
      <c r="H194" t="str">
        <f>VLOOKUP($A194,Sheet1!$A$1:$H$304, 8)</f>
        <v>Visual</v>
      </c>
      <c r="I194" t="str">
        <f>VLOOKUP($A194,Sheet3!$A$1:$B$331, 2)</f>
        <v>1.2 GB</v>
      </c>
    </row>
    <row r="195" spans="1:9">
      <c r="A195" t="s">
        <v>384</v>
      </c>
      <c r="B195">
        <f>VLOOKUP($A195,Sheet1!$A$1:$H$304, 2)</f>
        <v>91</v>
      </c>
      <c r="C195">
        <f>VLOOKUP($A195,Sheet1!$A$1:$H$304, 3)</f>
        <v>1796</v>
      </c>
      <c r="D195">
        <f>VLOOKUP($A195,Sheet1!$A$1:$H$304, 4)</f>
        <v>3</v>
      </c>
      <c r="E195" t="str">
        <f>VLOOKUP($A195,Sheet1!$A$1:$H$304, 5)</f>
        <v>TBI</v>
      </c>
      <c r="F195">
        <f>VLOOKUP($A195,Sheet1!$A$1:$H$304, 6)</f>
        <v>64</v>
      </c>
      <c r="G195">
        <f>VLOOKUP($A195,Sheet1!$A$1:$H$304, 7)</f>
        <v>0</v>
      </c>
      <c r="H195" t="str">
        <f>VLOOKUP($A195,Sheet1!$A$1:$H$304, 8)</f>
        <v>Visual</v>
      </c>
      <c r="I195" t="str">
        <f>VLOOKUP($A195,Sheet3!$A$1:$B$331, 2)</f>
        <v>55.9 GB</v>
      </c>
    </row>
    <row r="196" spans="1:9">
      <c r="A196" t="s">
        <v>451</v>
      </c>
      <c r="B196">
        <f>VLOOKUP($A196,Sheet1!$A$1:$H$304, 2)</f>
        <v>34</v>
      </c>
      <c r="C196">
        <f>VLOOKUP($A196,Sheet1!$A$1:$H$304, 3)</f>
        <v>272</v>
      </c>
      <c r="D196">
        <f>VLOOKUP($A196,Sheet1!$A$1:$H$304, 4)</f>
        <v>1</v>
      </c>
      <c r="E196" t="str">
        <f>VLOOKUP($A196,Sheet1!$A$1:$H$304, 5)</f>
        <v>Healthy</v>
      </c>
      <c r="F196">
        <f>VLOOKUP($A196,Sheet1!$A$1:$H$304, 6)</f>
        <v>58</v>
      </c>
      <c r="G196">
        <f>VLOOKUP($A196,Sheet1!$A$1:$H$304, 7)</f>
        <v>0</v>
      </c>
      <c r="H196" t="str">
        <f>VLOOKUP($A196,Sheet1!$A$1:$H$304, 8)</f>
        <v>Sleep</v>
      </c>
      <c r="I196" t="str">
        <f>VLOOKUP($A196,Sheet3!$A$1:$B$331, 2)</f>
        <v>9 GB</v>
      </c>
    </row>
    <row r="197" spans="1:9">
      <c r="A197" t="s">
        <v>386</v>
      </c>
      <c r="B197">
        <f>VLOOKUP($A197,Sheet1!$A$1:$H$304, 2)</f>
        <v>58</v>
      </c>
      <c r="C197">
        <f>VLOOKUP($A197,Sheet1!$A$1:$H$304, 3)</f>
        <v>715</v>
      </c>
      <c r="D197">
        <f>VLOOKUP($A197,Sheet1!$A$1:$H$304, 4)</f>
        <v>2</v>
      </c>
      <c r="E197" t="str">
        <f>VLOOKUP($A197,Sheet1!$A$1:$H$304, 5)</f>
        <v>Healthy</v>
      </c>
      <c r="F197">
        <f>VLOOKUP($A197,Sheet1!$A$1:$H$304, 6)</f>
        <v>64</v>
      </c>
      <c r="G197" t="str">
        <f>VLOOKUP($A197,Sheet1!$A$1:$H$304, 7)</f>
        <v>other</v>
      </c>
      <c r="H197" t="str">
        <f>VLOOKUP($A197,Sheet1!$A$1:$H$304, 8)</f>
        <v>Auditory</v>
      </c>
      <c r="I197" t="str">
        <f>VLOOKUP($A197,Sheet3!$A$1:$B$331, 2)</f>
        <v>22.3 GB</v>
      </c>
    </row>
    <row r="198" spans="1:9">
      <c r="A198" t="s">
        <v>458</v>
      </c>
      <c r="B198">
        <f>VLOOKUP($A198,Sheet1!$A$1:$H$304, 2)</f>
        <v>3</v>
      </c>
      <c r="C198">
        <f>VLOOKUP($A198,Sheet1!$A$1:$H$304, 3)</f>
        <v>139</v>
      </c>
      <c r="D198">
        <f>VLOOKUP($A198,Sheet1!$A$1:$H$304, 4)</f>
        <v>5</v>
      </c>
      <c r="E198">
        <f>VLOOKUP($A198,Sheet1!$A$1:$H$304, 5)</f>
        <v>0</v>
      </c>
      <c r="F198">
        <f>VLOOKUP($A198,Sheet1!$A$1:$H$304, 6)</f>
        <v>0</v>
      </c>
      <c r="G198" t="str">
        <f>VLOOKUP($A198,Sheet1!$A$1:$H$304, 7)</f>
        <v>10-20</v>
      </c>
      <c r="H198" t="str">
        <f>VLOOKUP($A198,Sheet1!$A$1:$H$304, 8)</f>
        <v>Visual</v>
      </c>
      <c r="I198" t="str">
        <f>VLOOKUP($A198,Sheet3!$A$1:$B$331, 2)</f>
        <v>52.4 GB</v>
      </c>
    </row>
    <row r="199" spans="1:9">
      <c r="A199" t="s">
        <v>544</v>
      </c>
      <c r="B199">
        <f>VLOOKUP($A199,Sheet1!$A$1:$H$304, 2)</f>
        <v>3</v>
      </c>
      <c r="C199">
        <f>VLOOKUP($A199,Sheet1!$A$1:$H$304, 3)</f>
        <v>139</v>
      </c>
      <c r="D199">
        <f>VLOOKUP($A199,Sheet1!$A$1:$H$304, 4)</f>
        <v>5</v>
      </c>
      <c r="E199">
        <f>VLOOKUP($A199,Sheet1!$A$1:$H$304, 5)</f>
        <v>0</v>
      </c>
      <c r="F199">
        <f>VLOOKUP($A199,Sheet1!$A$1:$H$304, 6)</f>
        <v>0</v>
      </c>
      <c r="G199" t="str">
        <f>VLOOKUP($A199,Sheet1!$A$1:$H$304, 7)</f>
        <v>10-20</v>
      </c>
      <c r="H199" t="str">
        <f>VLOOKUP($A199,Sheet1!$A$1:$H$304, 8)</f>
        <v>Visual</v>
      </c>
      <c r="I199" t="str">
        <f>VLOOKUP($A199,Sheet3!$A$1:$B$331, 2)</f>
        <v>52.4 GB</v>
      </c>
    </row>
    <row r="200" spans="1:9">
      <c r="A200" t="s">
        <v>391</v>
      </c>
      <c r="B200">
        <f>VLOOKUP($A200,Sheet1!$A$1:$H$304, 2)</f>
        <v>30</v>
      </c>
      <c r="C200">
        <f>VLOOKUP($A200,Sheet1!$A$1:$H$304, 3)</f>
        <v>185</v>
      </c>
      <c r="D200">
        <f>VLOOKUP($A200,Sheet1!$A$1:$H$304, 4)</f>
        <v>1</v>
      </c>
      <c r="E200" t="str">
        <f>VLOOKUP($A200,Sheet1!$A$1:$H$304, 5)</f>
        <v>Healthy</v>
      </c>
      <c r="F200">
        <f>VLOOKUP($A200,Sheet1!$A$1:$H$304, 6)</f>
        <v>61</v>
      </c>
      <c r="G200">
        <f>VLOOKUP($A200,Sheet1!$A$1:$H$304, 7)</f>
        <v>0</v>
      </c>
      <c r="H200" t="str">
        <f>VLOOKUP($A200,Sheet1!$A$1:$H$304, 8)</f>
        <v>Visual</v>
      </c>
      <c r="I200" t="str">
        <f>VLOOKUP($A200,Sheet3!$A$1:$B$331, 2)</f>
        <v>16.1 GB</v>
      </c>
    </row>
    <row r="201" spans="1:9">
      <c r="A201" t="s">
        <v>393</v>
      </c>
      <c r="B201">
        <f>VLOOKUP($A201,Sheet1!$A$1:$H$304, 2)</f>
        <v>20</v>
      </c>
      <c r="C201">
        <f>VLOOKUP($A201,Sheet1!$A$1:$H$304, 3)</f>
        <v>223</v>
      </c>
      <c r="D201">
        <f>VLOOKUP($A201,Sheet1!$A$1:$H$304, 4)</f>
        <v>1</v>
      </c>
      <c r="E201" t="str">
        <f>VLOOKUP($A201,Sheet1!$A$1:$H$304, 5)</f>
        <v>Healthy</v>
      </c>
      <c r="F201">
        <f>VLOOKUP($A201,Sheet1!$A$1:$H$304, 6)</f>
        <v>6</v>
      </c>
      <c r="G201">
        <f>VLOOKUP($A201,Sheet1!$A$1:$H$304, 7)</f>
        <v>0</v>
      </c>
      <c r="H201" t="str">
        <f>VLOOKUP($A201,Sheet1!$A$1:$H$304, 8)</f>
        <v>Sleep</v>
      </c>
      <c r="I201" t="str">
        <f>VLOOKUP($A201,Sheet3!$A$1:$B$331, 2)</f>
        <v>28.5 GB</v>
      </c>
    </row>
    <row r="202" spans="1:9">
      <c r="A202" t="s">
        <v>400</v>
      </c>
      <c r="B202">
        <f>VLOOKUP($A202,Sheet1!$A$1:$H$304, 2)</f>
        <v>12</v>
      </c>
      <c r="C202">
        <f>VLOOKUP($A202,Sheet1!$A$1:$H$304, 3)</f>
        <v>561</v>
      </c>
      <c r="D202">
        <f>VLOOKUP($A202,Sheet1!$A$1:$H$304, 4)</f>
        <v>21</v>
      </c>
      <c r="E202" t="str">
        <f>VLOOKUP($A202,Sheet1!$A$1:$H$304, 5)</f>
        <v>Healthy</v>
      </c>
      <c r="F202">
        <f>VLOOKUP($A202,Sheet1!$A$1:$H$304, 6)</f>
        <v>0</v>
      </c>
      <c r="G202">
        <f>VLOOKUP($A202,Sheet1!$A$1:$H$304, 7)</f>
        <v>0</v>
      </c>
      <c r="H202" t="str">
        <f>VLOOKUP($A202,Sheet1!$A$1:$H$304, 8)</f>
        <v>Visual</v>
      </c>
      <c r="I202" t="str">
        <f>VLOOKUP($A202,Sheet3!$A$1:$B$331, 2)</f>
        <v>0.673 GB</v>
      </c>
    </row>
    <row r="203" spans="1:9">
      <c r="A203" t="s">
        <v>402</v>
      </c>
      <c r="B203">
        <f>VLOOKUP($A203,Sheet1!$A$1:$H$304, 2)</f>
        <v>33</v>
      </c>
      <c r="C203">
        <f>VLOOKUP($A203,Sheet1!$A$1:$H$304, 3)</f>
        <v>324</v>
      </c>
      <c r="D203">
        <f>VLOOKUP($A203,Sheet1!$A$1:$H$304, 4)</f>
        <v>1</v>
      </c>
      <c r="E203" t="str">
        <f>VLOOKUP($A203,Sheet1!$A$1:$H$304, 5)</f>
        <v>Healthy</v>
      </c>
      <c r="F203">
        <f>VLOOKUP($A203,Sheet1!$A$1:$H$304, 6)</f>
        <v>63</v>
      </c>
      <c r="G203">
        <f>VLOOKUP($A203,Sheet1!$A$1:$H$304, 7)</f>
        <v>0</v>
      </c>
      <c r="H203" t="str">
        <f>VLOOKUP($A203,Sheet1!$A$1:$H$304, 8)</f>
        <v>Visual</v>
      </c>
      <c r="I203" t="str">
        <f>VLOOKUP($A203,Sheet3!$A$1:$B$331, 2)</f>
        <v>44.4 GB</v>
      </c>
    </row>
    <row r="204" spans="1:9">
      <c r="A204" t="s">
        <v>480</v>
      </c>
      <c r="B204">
        <f>VLOOKUP($A204,Sheet1!$A$1:$H$304, 2)</f>
        <v>22</v>
      </c>
      <c r="C204">
        <f>VLOOKUP($A204,Sheet1!$A$1:$H$304, 3)</f>
        <v>135</v>
      </c>
      <c r="D204">
        <f>VLOOKUP($A204,Sheet1!$A$1:$H$304, 4)</f>
        <v>1</v>
      </c>
      <c r="E204" t="str">
        <f>VLOOKUP($A204,Sheet1!$A$1:$H$304, 5)</f>
        <v>Healthy</v>
      </c>
      <c r="F204">
        <f>VLOOKUP($A204,Sheet1!$A$1:$H$304, 6)</f>
        <v>6</v>
      </c>
      <c r="G204" t="str">
        <f>VLOOKUP($A204,Sheet1!$A$1:$H$304, 7)</f>
        <v>n/a</v>
      </c>
      <c r="H204">
        <f>VLOOKUP($A204,Sheet1!$A$1:$H$304, 8)</f>
        <v>0</v>
      </c>
      <c r="I204" t="str">
        <f>VLOOKUP($A204,Sheet3!$A$1:$B$331, 2)</f>
        <v>0.07 GB</v>
      </c>
    </row>
    <row r="205" spans="1:9">
      <c r="A205" t="s">
        <v>408</v>
      </c>
      <c r="B205">
        <f>VLOOKUP($A205,Sheet1!$A$1:$H$304, 2)</f>
        <v>62</v>
      </c>
      <c r="C205">
        <f>VLOOKUP($A205,Sheet1!$A$1:$H$304, 3)</f>
        <v>317</v>
      </c>
      <c r="D205">
        <f>VLOOKUP($A205,Sheet1!$A$1:$H$304, 4)</f>
        <v>1</v>
      </c>
      <c r="E205" t="str">
        <f>VLOOKUP($A205,Sheet1!$A$1:$H$304, 5)</f>
        <v>Healthy</v>
      </c>
      <c r="F205">
        <f>VLOOKUP($A205,Sheet1!$A$1:$H$304, 6)</f>
        <v>0</v>
      </c>
      <c r="G205">
        <f>VLOOKUP($A205,Sheet1!$A$1:$H$304, 7)</f>
        <v>0</v>
      </c>
      <c r="H205" t="str">
        <f>VLOOKUP($A205,Sheet1!$A$1:$H$304, 8)</f>
        <v>Multisensory</v>
      </c>
      <c r="I205" t="str">
        <f>VLOOKUP($A205,Sheet3!$A$1:$B$331, 2)</f>
        <v>8.5 GB</v>
      </c>
    </row>
    <row r="206" spans="1:9">
      <c r="A206" t="s">
        <v>412</v>
      </c>
      <c r="B206">
        <f>VLOOKUP($A206,Sheet1!$A$1:$H$304, 2)</f>
        <v>165</v>
      </c>
      <c r="C206">
        <f>VLOOKUP($A206,Sheet1!$A$1:$H$304, 3)</f>
        <v>1161</v>
      </c>
      <c r="D206">
        <f>VLOOKUP($A206,Sheet1!$A$1:$H$304, 4)</f>
        <v>1</v>
      </c>
      <c r="E206" t="str">
        <f>VLOOKUP($A206,Sheet1!$A$1:$H$304, 5)</f>
        <v>Healthy</v>
      </c>
      <c r="F206">
        <f>VLOOKUP($A206,Sheet1!$A$1:$H$304, 6)</f>
        <v>64</v>
      </c>
      <c r="G206">
        <f>VLOOKUP($A206,Sheet1!$A$1:$H$304, 7)</f>
        <v>0</v>
      </c>
      <c r="H206" t="str">
        <f>VLOOKUP($A206,Sheet1!$A$1:$H$304, 8)</f>
        <v>Visual</v>
      </c>
      <c r="I206" t="str">
        <f>VLOOKUP($A206,Sheet3!$A$1:$B$331, 2)</f>
        <v>6.4 GB</v>
      </c>
    </row>
    <row r="207" spans="1:9">
      <c r="A207" t="s">
        <v>545</v>
      </c>
      <c r="B207" s="64" t="s">
        <v>82</v>
      </c>
      <c r="C207" s="64" t="s">
        <v>82</v>
      </c>
      <c r="D207" s="64" t="s">
        <v>82</v>
      </c>
      <c r="E207" s="64" t="s">
        <v>82</v>
      </c>
      <c r="F207" s="64" t="s">
        <v>82</v>
      </c>
      <c r="G207" s="64" t="s">
        <v>82</v>
      </c>
      <c r="H207" s="64" t="s">
        <v>82</v>
      </c>
      <c r="I207" s="64" t="s">
        <v>82</v>
      </c>
    </row>
    <row r="208" spans="1:9">
      <c r="A208" t="s">
        <v>546</v>
      </c>
      <c r="B208" s="64" t="s">
        <v>82</v>
      </c>
      <c r="C208" s="64" t="s">
        <v>82</v>
      </c>
      <c r="D208" s="64" t="s">
        <v>82</v>
      </c>
      <c r="E208" s="64" t="s">
        <v>82</v>
      </c>
      <c r="F208" s="64" t="s">
        <v>82</v>
      </c>
      <c r="G208" s="64" t="s">
        <v>82</v>
      </c>
      <c r="H208" s="64" t="s">
        <v>82</v>
      </c>
      <c r="I208" s="64" t="s">
        <v>82</v>
      </c>
    </row>
    <row r="209" spans="1:9">
      <c r="A209" t="s">
        <v>10</v>
      </c>
      <c r="B209" s="64" t="s">
        <v>82</v>
      </c>
      <c r="C209" s="64" t="s">
        <v>82</v>
      </c>
      <c r="D209" s="64" t="s">
        <v>82</v>
      </c>
      <c r="E209" s="64" t="s">
        <v>82</v>
      </c>
      <c r="F209" s="64" t="s">
        <v>82</v>
      </c>
      <c r="G209" s="64" t="s">
        <v>82</v>
      </c>
      <c r="H209" s="64" t="s">
        <v>82</v>
      </c>
      <c r="I209" s="64" t="s">
        <v>82</v>
      </c>
    </row>
    <row r="210" spans="1:9">
      <c r="A210" t="s">
        <v>547</v>
      </c>
      <c r="B210" s="64" t="s">
        <v>82</v>
      </c>
      <c r="C210" s="64" t="s">
        <v>82</v>
      </c>
      <c r="D210" s="64" t="s">
        <v>82</v>
      </c>
      <c r="E210" s="64" t="s">
        <v>82</v>
      </c>
      <c r="F210" s="64" t="s">
        <v>82</v>
      </c>
      <c r="G210" s="64" t="s">
        <v>82</v>
      </c>
      <c r="H210" s="64" t="s">
        <v>82</v>
      </c>
      <c r="I210" s="64" t="s">
        <v>82</v>
      </c>
    </row>
    <row r="211" spans="1:9">
      <c r="A211" t="s">
        <v>548</v>
      </c>
      <c r="B211" s="64" t="s">
        <v>82</v>
      </c>
      <c r="C211" s="64" t="s">
        <v>82</v>
      </c>
      <c r="D211" s="64" t="s">
        <v>82</v>
      </c>
      <c r="E211" s="64" t="s">
        <v>82</v>
      </c>
      <c r="F211" s="64" t="s">
        <v>82</v>
      </c>
      <c r="G211" s="64" t="s">
        <v>82</v>
      </c>
      <c r="H211" s="64" t="s">
        <v>82</v>
      </c>
      <c r="I211" s="64" t="s">
        <v>82</v>
      </c>
    </row>
    <row r="212" spans="1:9">
      <c r="A212" t="s">
        <v>549</v>
      </c>
      <c r="B212" s="64" t="s">
        <v>82</v>
      </c>
      <c r="C212" s="64" t="s">
        <v>82</v>
      </c>
      <c r="D212" s="64" t="s">
        <v>82</v>
      </c>
      <c r="E212" s="64" t="s">
        <v>82</v>
      </c>
      <c r="F212" s="64" t="s">
        <v>82</v>
      </c>
      <c r="G212" s="64" t="s">
        <v>82</v>
      </c>
      <c r="H212" s="64" t="s">
        <v>82</v>
      </c>
      <c r="I212" s="64" t="s">
        <v>82</v>
      </c>
    </row>
    <row r="213" spans="1:9">
      <c r="A213" t="s">
        <v>550</v>
      </c>
      <c r="B213" s="64" t="s">
        <v>82</v>
      </c>
      <c r="C213" s="64" t="s">
        <v>82</v>
      </c>
      <c r="D213" s="64" t="s">
        <v>82</v>
      </c>
      <c r="E213" s="64" t="s">
        <v>82</v>
      </c>
      <c r="F213" s="64" t="s">
        <v>82</v>
      </c>
      <c r="G213" s="64" t="s">
        <v>82</v>
      </c>
      <c r="H213" s="64" t="s">
        <v>82</v>
      </c>
      <c r="I213" s="64" t="s">
        <v>82</v>
      </c>
    </row>
    <row r="214" spans="1:9">
      <c r="A214" t="s">
        <v>551</v>
      </c>
      <c r="B214" s="64" t="s">
        <v>82</v>
      </c>
      <c r="C214" s="64" t="s">
        <v>82</v>
      </c>
      <c r="D214" s="64" t="s">
        <v>82</v>
      </c>
      <c r="E214" s="64" t="s">
        <v>82</v>
      </c>
      <c r="F214" s="64" t="s">
        <v>82</v>
      </c>
      <c r="G214" s="64" t="s">
        <v>82</v>
      </c>
      <c r="H214" s="64" t="s">
        <v>82</v>
      </c>
      <c r="I214" s="64" t="s">
        <v>82</v>
      </c>
    </row>
    <row r="215" spans="1:9">
      <c r="A215" t="s">
        <v>552</v>
      </c>
      <c r="B215" s="64" t="s">
        <v>82</v>
      </c>
      <c r="C215" s="64" t="s">
        <v>82</v>
      </c>
      <c r="D215" s="64" t="s">
        <v>82</v>
      </c>
      <c r="E215" s="64" t="s">
        <v>82</v>
      </c>
      <c r="F215" s="64" t="s">
        <v>82</v>
      </c>
      <c r="G215" s="64" t="s">
        <v>82</v>
      </c>
      <c r="H215" s="64" t="s">
        <v>82</v>
      </c>
      <c r="I215" s="64" t="s">
        <v>82</v>
      </c>
    </row>
    <row r="216" spans="1:9">
      <c r="A216" t="s">
        <v>553</v>
      </c>
      <c r="B216" s="64" t="s">
        <v>82</v>
      </c>
      <c r="C216" s="64" t="s">
        <v>82</v>
      </c>
      <c r="D216" s="64" t="s">
        <v>82</v>
      </c>
      <c r="E216" s="64" t="s">
        <v>82</v>
      </c>
      <c r="F216" s="64" t="s">
        <v>82</v>
      </c>
      <c r="G216" s="64" t="s">
        <v>82</v>
      </c>
      <c r="H216" s="64" t="s">
        <v>82</v>
      </c>
      <c r="I216" s="64" t="s">
        <v>82</v>
      </c>
    </row>
    <row r="217" spans="1:9">
      <c r="A217" t="s">
        <v>507</v>
      </c>
      <c r="B217" s="64" t="s">
        <v>82</v>
      </c>
      <c r="C217" s="64" t="s">
        <v>82</v>
      </c>
      <c r="D217" s="64" t="s">
        <v>82</v>
      </c>
      <c r="E217" s="64" t="s">
        <v>82</v>
      </c>
      <c r="F217" s="64" t="s">
        <v>82</v>
      </c>
      <c r="G217" s="64" t="s">
        <v>82</v>
      </c>
      <c r="H217" s="64" t="s">
        <v>82</v>
      </c>
      <c r="I217" s="64" t="s">
        <v>82</v>
      </c>
    </row>
    <row r="218" spans="1:9">
      <c r="A218" t="s">
        <v>554</v>
      </c>
      <c r="B218" s="64" t="s">
        <v>82</v>
      </c>
      <c r="C218" s="64" t="s">
        <v>82</v>
      </c>
      <c r="D218" s="64" t="s">
        <v>82</v>
      </c>
      <c r="E218" s="64" t="s">
        <v>82</v>
      </c>
      <c r="F218" s="64" t="s">
        <v>82</v>
      </c>
      <c r="G218" s="64" t="s">
        <v>82</v>
      </c>
      <c r="H218" s="64" t="s">
        <v>82</v>
      </c>
      <c r="I218" s="64" t="s">
        <v>82</v>
      </c>
    </row>
    <row r="219" spans="1:9">
      <c r="A219" t="s">
        <v>555</v>
      </c>
      <c r="B219" s="64" t="s">
        <v>82</v>
      </c>
      <c r="C219" s="64" t="s">
        <v>82</v>
      </c>
      <c r="D219" s="64" t="s">
        <v>82</v>
      </c>
      <c r="E219" s="64" t="s">
        <v>82</v>
      </c>
      <c r="F219" s="64" t="s">
        <v>82</v>
      </c>
      <c r="G219" s="64" t="s">
        <v>82</v>
      </c>
      <c r="H219" s="64" t="s">
        <v>82</v>
      </c>
      <c r="I219" s="64" t="s">
        <v>82</v>
      </c>
    </row>
    <row r="220" spans="1:9">
      <c r="A220" t="s">
        <v>556</v>
      </c>
      <c r="B220" s="64" t="s">
        <v>82</v>
      </c>
      <c r="C220" s="64" t="s">
        <v>82</v>
      </c>
      <c r="D220" s="64" t="s">
        <v>82</v>
      </c>
      <c r="E220" s="64" t="s">
        <v>82</v>
      </c>
      <c r="F220" s="64" t="s">
        <v>82</v>
      </c>
      <c r="G220" s="64" t="s">
        <v>82</v>
      </c>
      <c r="H220" s="64" t="s">
        <v>82</v>
      </c>
      <c r="I220" s="64" t="s">
        <v>82</v>
      </c>
    </row>
    <row r="221" spans="1:9">
      <c r="A221" t="s">
        <v>557</v>
      </c>
      <c r="B221" s="64" t="s">
        <v>82</v>
      </c>
      <c r="C221" s="64" t="s">
        <v>82</v>
      </c>
      <c r="D221" s="64" t="s">
        <v>82</v>
      </c>
      <c r="E221" s="64" t="s">
        <v>82</v>
      </c>
      <c r="F221" s="64" t="s">
        <v>82</v>
      </c>
      <c r="G221" s="64" t="s">
        <v>82</v>
      </c>
      <c r="H221" s="64" t="s">
        <v>82</v>
      </c>
      <c r="I221" s="64" t="s">
        <v>82</v>
      </c>
    </row>
    <row r="222" spans="1:9">
      <c r="A222" t="s">
        <v>508</v>
      </c>
      <c r="B222">
        <v>136</v>
      </c>
      <c r="C222">
        <v>5393</v>
      </c>
      <c r="D222">
        <f>VLOOKUP($A222,Sheet1!$A$1:$H$304, 4)</f>
        <v>1</v>
      </c>
      <c r="E222" t="str">
        <f>VLOOKUP($A222,Sheet1!$A$1:$H$304, 5)</f>
        <v>Healthy</v>
      </c>
      <c r="F222">
        <v>129</v>
      </c>
      <c r="G222" s="64" t="s">
        <v>17</v>
      </c>
      <c r="H222" t="str">
        <f>VLOOKUP($A222,Sheet1!$A$1:$H$304, 8)</f>
        <v>Visual</v>
      </c>
      <c r="I222" s="64" t="s">
        <v>525</v>
      </c>
    </row>
    <row r="223" spans="1:9">
      <c r="A223" t="s">
        <v>509</v>
      </c>
      <c r="B223">
        <v>150</v>
      </c>
      <c r="C223">
        <v>5645</v>
      </c>
      <c r="D223">
        <f>VLOOKUP($A223,Sheet1!$A$1:$H$304, 4)</f>
        <v>1</v>
      </c>
      <c r="E223" t="str">
        <f>VLOOKUP($A223,Sheet1!$A$1:$H$304, 5)</f>
        <v>Healthy</v>
      </c>
      <c r="F223">
        <v>129</v>
      </c>
      <c r="G223" s="64" t="s">
        <v>17</v>
      </c>
      <c r="H223" s="64" t="s">
        <v>13</v>
      </c>
      <c r="I223" s="64" t="s">
        <v>526</v>
      </c>
    </row>
    <row r="224" spans="1:9">
      <c r="A224" t="s">
        <v>510</v>
      </c>
      <c r="B224">
        <v>184</v>
      </c>
      <c r="C224">
        <v>7273</v>
      </c>
      <c r="D224">
        <f>VLOOKUP($A224,Sheet1!$A$1:$H$304, 4)</f>
        <v>1</v>
      </c>
      <c r="E224" t="str">
        <f>VLOOKUP($A224,Sheet1!$A$1:$H$304, 5)</f>
        <v>Healthy</v>
      </c>
      <c r="F224">
        <v>129</v>
      </c>
      <c r="G224" s="64" t="s">
        <v>17</v>
      </c>
      <c r="H224" s="64" t="s">
        <v>13</v>
      </c>
      <c r="I224" s="64" t="s">
        <v>527</v>
      </c>
    </row>
    <row r="225" spans="1:9">
      <c r="A225" t="s">
        <v>511</v>
      </c>
      <c r="B225">
        <v>324</v>
      </c>
      <c r="C225">
        <v>13393</v>
      </c>
      <c r="D225">
        <f>VLOOKUP($A225,Sheet1!$A$1:$H$304, 4)</f>
        <v>1</v>
      </c>
      <c r="E225" t="str">
        <f>VLOOKUP($A225,Sheet1!$A$1:$H$304, 5)</f>
        <v>Healthy</v>
      </c>
      <c r="F225">
        <v>129</v>
      </c>
      <c r="G225" s="64" t="s">
        <v>17</v>
      </c>
      <c r="H225" s="64" t="s">
        <v>13</v>
      </c>
      <c r="I225" s="64" t="s">
        <v>528</v>
      </c>
    </row>
    <row r="226" spans="1:9">
      <c r="A226" t="s">
        <v>512</v>
      </c>
      <c r="B226">
        <v>330</v>
      </c>
      <c r="C226">
        <v>19980</v>
      </c>
      <c r="D226">
        <f>VLOOKUP($A226,Sheet1!$A$1:$H$304, 4)</f>
        <v>1</v>
      </c>
      <c r="E226" t="str">
        <f>VLOOKUP($A226,Sheet1!$A$1:$H$304, 5)</f>
        <v>Healthy</v>
      </c>
      <c r="F226">
        <v>129</v>
      </c>
      <c r="G226" s="64" t="s">
        <v>17</v>
      </c>
      <c r="H226" s="64" t="s">
        <v>13</v>
      </c>
      <c r="I226" s="64" t="s">
        <v>529</v>
      </c>
    </row>
    <row r="227" spans="1:9">
      <c r="A227" t="s">
        <v>513</v>
      </c>
      <c r="B227">
        <v>135</v>
      </c>
      <c r="C227">
        <v>4933</v>
      </c>
      <c r="D227">
        <f>VLOOKUP($A227,Sheet1!$A$1:$H$304, 4)</f>
        <v>1</v>
      </c>
      <c r="E227" t="str">
        <f>VLOOKUP($A227,Sheet1!$A$1:$H$304, 5)</f>
        <v>Healthy</v>
      </c>
      <c r="F227">
        <v>129</v>
      </c>
      <c r="G227" s="64" t="s">
        <v>17</v>
      </c>
      <c r="H227" s="64" t="s">
        <v>13</v>
      </c>
      <c r="I227" s="64" t="s">
        <v>530</v>
      </c>
    </row>
    <row r="228" spans="1:9">
      <c r="A228" t="s">
        <v>514</v>
      </c>
      <c r="B228">
        <v>381</v>
      </c>
      <c r="C228">
        <v>18604</v>
      </c>
      <c r="D228">
        <f>VLOOKUP($A228,Sheet1!$A$1:$H$304, 4)</f>
        <v>1</v>
      </c>
      <c r="E228" t="str">
        <f>VLOOKUP($A228,Sheet1!$A$1:$H$304, 5)</f>
        <v>Healthy</v>
      </c>
      <c r="F228">
        <v>129</v>
      </c>
      <c r="G228" s="64" t="s">
        <v>17</v>
      </c>
      <c r="H228" s="64" t="s">
        <v>13</v>
      </c>
      <c r="I228" s="64" t="s">
        <v>531</v>
      </c>
    </row>
    <row r="229" spans="1:9">
      <c r="A229" t="s">
        <v>515</v>
      </c>
      <c r="B229">
        <v>257</v>
      </c>
      <c r="C229">
        <v>9305</v>
      </c>
      <c r="D229">
        <f>VLOOKUP($A229,Sheet1!$A$1:$H$304, 4)</f>
        <v>1</v>
      </c>
      <c r="E229" t="str">
        <f>VLOOKUP($A229,Sheet1!$A$1:$H$304, 5)</f>
        <v>Healthy</v>
      </c>
      <c r="F229">
        <v>129</v>
      </c>
      <c r="G229" s="64" t="s">
        <v>17</v>
      </c>
      <c r="H229" s="64" t="s">
        <v>13</v>
      </c>
      <c r="I229" s="64" t="s">
        <v>532</v>
      </c>
    </row>
    <row r="230" spans="1:9">
      <c r="A230" t="s">
        <v>516</v>
      </c>
      <c r="B230">
        <v>295</v>
      </c>
      <c r="C230">
        <v>11565</v>
      </c>
      <c r="D230">
        <f>VLOOKUP($A230,Sheet1!$A$1:$H$304, 4)</f>
        <v>1</v>
      </c>
      <c r="E230" t="str">
        <f>VLOOKUP($A230,Sheet1!$A$1:$H$304, 5)</f>
        <v>Healthy</v>
      </c>
      <c r="F230">
        <v>129</v>
      </c>
      <c r="G230" s="64" t="s">
        <v>17</v>
      </c>
      <c r="H230" s="64" t="s">
        <v>13</v>
      </c>
      <c r="I230" s="64" t="s">
        <v>533</v>
      </c>
    </row>
    <row r="231" spans="1:9">
      <c r="A231" t="s">
        <v>558</v>
      </c>
      <c r="B231" s="64" t="s">
        <v>82</v>
      </c>
      <c r="C231" s="64" t="s">
        <v>82</v>
      </c>
      <c r="D231">
        <f>VLOOKUP($A231,Sheet1!$A$1:$H$304, 4)</f>
        <v>1</v>
      </c>
      <c r="E231" s="64" t="s">
        <v>82</v>
      </c>
      <c r="F231" s="64" t="s">
        <v>82</v>
      </c>
      <c r="G231" s="64" t="s">
        <v>82</v>
      </c>
      <c r="H231" s="64" t="s">
        <v>82</v>
      </c>
      <c r="I231" s="64" t="s">
        <v>82</v>
      </c>
    </row>
    <row r="232" spans="1:9">
      <c r="A232" t="s">
        <v>559</v>
      </c>
      <c r="B232" s="64" t="s">
        <v>82</v>
      </c>
      <c r="C232" s="64" t="s">
        <v>82</v>
      </c>
      <c r="D232">
        <f>VLOOKUP($A232,Sheet1!$A$1:$H$304, 4)</f>
        <v>1</v>
      </c>
      <c r="E232" s="64" t="s">
        <v>82</v>
      </c>
      <c r="F232" s="64" t="s">
        <v>82</v>
      </c>
      <c r="G232" s="64" t="s">
        <v>82</v>
      </c>
      <c r="H232" s="64" t="s">
        <v>82</v>
      </c>
      <c r="I232" s="64" t="s">
        <v>82</v>
      </c>
    </row>
    <row r="233" spans="1:9">
      <c r="A233" t="s">
        <v>560</v>
      </c>
      <c r="B233" s="64" t="s">
        <v>82</v>
      </c>
      <c r="C233" s="64" t="s">
        <v>82</v>
      </c>
      <c r="D233">
        <f>VLOOKUP($A233,Sheet1!$A$1:$H$304, 4)</f>
        <v>1</v>
      </c>
      <c r="E233" s="64" t="s">
        <v>82</v>
      </c>
      <c r="F233" s="64" t="s">
        <v>82</v>
      </c>
      <c r="G233" s="64" t="s">
        <v>82</v>
      </c>
      <c r="H233" s="64" t="s">
        <v>82</v>
      </c>
      <c r="I233" s="64" t="s">
        <v>82</v>
      </c>
    </row>
    <row r="234" spans="1:9">
      <c r="A234" t="s">
        <v>561</v>
      </c>
      <c r="B234" s="64" t="s">
        <v>82</v>
      </c>
      <c r="C234" s="64" t="s">
        <v>82</v>
      </c>
      <c r="D234">
        <f>VLOOKUP($A234,Sheet1!$A$1:$H$304, 4)</f>
        <v>1</v>
      </c>
      <c r="E234" s="64" t="s">
        <v>82</v>
      </c>
      <c r="F234" s="64" t="s">
        <v>82</v>
      </c>
      <c r="G234" s="64" t="s">
        <v>82</v>
      </c>
      <c r="H234" s="64" t="s">
        <v>82</v>
      </c>
      <c r="I234" s="64" t="s">
        <v>82</v>
      </c>
    </row>
    <row r="235" spans="1:9">
      <c r="A235" t="s">
        <v>562</v>
      </c>
      <c r="B235" s="64" t="s">
        <v>82</v>
      </c>
      <c r="C235" s="64" t="s">
        <v>82</v>
      </c>
      <c r="D235">
        <f>VLOOKUP($A235,Sheet1!$A$1:$H$304, 4)</f>
        <v>1</v>
      </c>
      <c r="E235" s="64" t="s">
        <v>82</v>
      </c>
      <c r="F235" s="64" t="s">
        <v>82</v>
      </c>
      <c r="G235" s="64" t="s">
        <v>82</v>
      </c>
      <c r="H235" s="64" t="s">
        <v>82</v>
      </c>
      <c r="I235" s="64" t="s">
        <v>82</v>
      </c>
    </row>
    <row r="236" spans="1:9">
      <c r="A236" t="s">
        <v>563</v>
      </c>
      <c r="B236" s="64" t="s">
        <v>82</v>
      </c>
      <c r="C236" s="64" t="s">
        <v>82</v>
      </c>
      <c r="D236">
        <f>VLOOKUP($A236,Sheet1!$A$1:$H$304, 4)</f>
        <v>1</v>
      </c>
      <c r="E236" s="64" t="s">
        <v>82</v>
      </c>
      <c r="F236" s="64" t="s">
        <v>82</v>
      </c>
      <c r="G236" s="64" t="s">
        <v>82</v>
      </c>
      <c r="H236" s="64" t="s">
        <v>82</v>
      </c>
      <c r="I236" s="64" t="s">
        <v>82</v>
      </c>
    </row>
    <row r="237" spans="1:9">
      <c r="A237" t="s">
        <v>564</v>
      </c>
      <c r="B237" s="64" t="s">
        <v>82</v>
      </c>
      <c r="C237" s="64" t="s">
        <v>82</v>
      </c>
      <c r="D237">
        <f>VLOOKUP($A237,Sheet1!$A$1:$H$304, 4)</f>
        <v>1</v>
      </c>
      <c r="E237" s="64" t="s">
        <v>82</v>
      </c>
      <c r="F237" s="64" t="s">
        <v>82</v>
      </c>
      <c r="G237" s="64" t="s">
        <v>82</v>
      </c>
      <c r="H237" s="64" t="s">
        <v>82</v>
      </c>
      <c r="I237" s="64" t="s">
        <v>82</v>
      </c>
    </row>
    <row r="238" spans="1:9">
      <c r="A238" t="s">
        <v>565</v>
      </c>
      <c r="B238" s="64" t="s">
        <v>82</v>
      </c>
      <c r="C238" s="64" t="s">
        <v>82</v>
      </c>
      <c r="D238">
        <f>VLOOKUP($A238,Sheet1!$A$1:$H$304, 4)</f>
        <v>1</v>
      </c>
      <c r="E238" s="64" t="s">
        <v>82</v>
      </c>
      <c r="F238" s="64" t="s">
        <v>82</v>
      </c>
      <c r="G238" s="64" t="s">
        <v>82</v>
      </c>
      <c r="H238" s="64" t="s">
        <v>82</v>
      </c>
      <c r="I238" s="64" t="s">
        <v>82</v>
      </c>
    </row>
    <row r="239" spans="1:9">
      <c r="A239" t="s">
        <v>566</v>
      </c>
      <c r="B239" s="64" t="s">
        <v>82</v>
      </c>
      <c r="C239" s="64" t="s">
        <v>82</v>
      </c>
      <c r="D239">
        <f>VLOOKUP($A239,Sheet1!$A$1:$H$304, 4)</f>
        <v>1</v>
      </c>
      <c r="E239" s="64" t="s">
        <v>82</v>
      </c>
      <c r="F239" s="64" t="s">
        <v>82</v>
      </c>
      <c r="G239" s="64" t="s">
        <v>82</v>
      </c>
      <c r="H239" s="64" t="s">
        <v>82</v>
      </c>
      <c r="I239" s="64" t="s">
        <v>82</v>
      </c>
    </row>
    <row r="240" spans="1:9">
      <c r="A240" t="s">
        <v>517</v>
      </c>
      <c r="B240">
        <v>3</v>
      </c>
      <c r="C240">
        <v>18</v>
      </c>
      <c r="D240">
        <f>VLOOKUP($A240,Sheet1!$A$1:$H$304, 4)</f>
        <v>1</v>
      </c>
      <c r="E240" s="64" t="s">
        <v>82</v>
      </c>
      <c r="F240">
        <v>64</v>
      </c>
      <c r="G240" s="65" t="s">
        <v>7</v>
      </c>
      <c r="H240" s="64" t="s">
        <v>13</v>
      </c>
      <c r="I240" s="64" t="s">
        <v>534</v>
      </c>
    </row>
    <row r="241" spans="1:9">
      <c r="A241" t="s">
        <v>567</v>
      </c>
      <c r="B241" s="64" t="s">
        <v>82</v>
      </c>
      <c r="C241" s="64" t="s">
        <v>82</v>
      </c>
      <c r="D241">
        <f>VLOOKUP($A241,Sheet1!$A$1:$H$304, 4)</f>
        <v>1</v>
      </c>
      <c r="E241" s="64" t="s">
        <v>82</v>
      </c>
      <c r="F241" s="64" t="s">
        <v>82</v>
      </c>
      <c r="G241" s="64" t="s">
        <v>82</v>
      </c>
      <c r="H241" s="64" t="s">
        <v>82</v>
      </c>
      <c r="I241" s="64" t="s">
        <v>82</v>
      </c>
    </row>
    <row r="242" spans="1:9">
      <c r="A242" t="s">
        <v>568</v>
      </c>
      <c r="B242" s="64" t="s">
        <v>82</v>
      </c>
      <c r="C242" s="64" t="s">
        <v>82</v>
      </c>
      <c r="D242">
        <f>VLOOKUP($A242,Sheet1!$A$1:$H$304, 4)</f>
        <v>1</v>
      </c>
      <c r="E242" s="64" t="s">
        <v>82</v>
      </c>
      <c r="F242" s="64" t="s">
        <v>82</v>
      </c>
      <c r="G242" s="64" t="s">
        <v>82</v>
      </c>
      <c r="H242" s="64" t="s">
        <v>82</v>
      </c>
      <c r="I242" s="64" t="s">
        <v>82</v>
      </c>
    </row>
    <row r="243" spans="1:9">
      <c r="A243" t="s">
        <v>518</v>
      </c>
      <c r="B243">
        <v>52</v>
      </c>
      <c r="C243">
        <v>210</v>
      </c>
      <c r="D243">
        <f>VLOOKUP($A243,Sheet1!$A$1:$H$304, 4)</f>
        <v>1</v>
      </c>
      <c r="E243" t="str">
        <f>VLOOKUP($A243,Sheet1!$A$1:$H$304, 5)</f>
        <v>Healthy</v>
      </c>
      <c r="F243">
        <v>64</v>
      </c>
      <c r="G243" s="65" t="s">
        <v>7</v>
      </c>
      <c r="H243" s="64" t="s">
        <v>13</v>
      </c>
      <c r="I243" s="64" t="s">
        <v>535</v>
      </c>
    </row>
    <row r="244" spans="1:9">
      <c r="A244" t="s">
        <v>569</v>
      </c>
      <c r="B244" s="64" t="s">
        <v>82</v>
      </c>
      <c r="C244" s="64" t="s">
        <v>82</v>
      </c>
      <c r="D244">
        <f>VLOOKUP($A244,Sheet1!$A$1:$H$304, 4)</f>
        <v>1</v>
      </c>
      <c r="E244" s="64" t="s">
        <v>82</v>
      </c>
      <c r="F244" s="64" t="s">
        <v>82</v>
      </c>
      <c r="G244" s="64" t="s">
        <v>82</v>
      </c>
      <c r="H244" s="64" t="s">
        <v>82</v>
      </c>
      <c r="I244" s="64" t="s">
        <v>82</v>
      </c>
    </row>
    <row r="245" spans="1:9">
      <c r="A245" t="s">
        <v>519</v>
      </c>
      <c r="B245">
        <v>30</v>
      </c>
      <c r="C245" s="64" t="s">
        <v>82</v>
      </c>
      <c r="D245">
        <v>4</v>
      </c>
      <c r="E245" t="str">
        <f>VLOOKUP($A245,Sheet1!$A$1:$H$304, 5)</f>
        <v>Healthy</v>
      </c>
      <c r="F245">
        <v>64</v>
      </c>
      <c r="G245" s="65" t="s">
        <v>7</v>
      </c>
      <c r="H245" s="64" t="s">
        <v>13</v>
      </c>
      <c r="I245" s="64" t="s">
        <v>533</v>
      </c>
    </row>
    <row r="246" spans="1:9">
      <c r="A246" t="s">
        <v>570</v>
      </c>
      <c r="B246" s="64" t="s">
        <v>82</v>
      </c>
      <c r="C246" s="64" t="s">
        <v>82</v>
      </c>
      <c r="D246">
        <f>VLOOKUP($A246,Sheet1!$A$1:$H$304, 4)</f>
        <v>1</v>
      </c>
      <c r="E246" s="64" t="s">
        <v>82</v>
      </c>
      <c r="F246" s="64" t="s">
        <v>82</v>
      </c>
      <c r="G246" s="64" t="s">
        <v>82</v>
      </c>
      <c r="H246" s="64" t="s">
        <v>82</v>
      </c>
      <c r="I246" s="64" t="s">
        <v>82</v>
      </c>
    </row>
    <row r="247" spans="1:9">
      <c r="A247" t="s">
        <v>571</v>
      </c>
      <c r="B247" s="64" t="s">
        <v>82</v>
      </c>
      <c r="C247" s="64" t="s">
        <v>82</v>
      </c>
      <c r="D247">
        <f>VLOOKUP($A247,Sheet1!$A$1:$H$304, 4)</f>
        <v>1</v>
      </c>
      <c r="E247" s="64" t="s">
        <v>82</v>
      </c>
      <c r="F247" s="64" t="s">
        <v>82</v>
      </c>
      <c r="G247" s="64" t="s">
        <v>82</v>
      </c>
      <c r="H247" s="64" t="s">
        <v>82</v>
      </c>
      <c r="I247" s="64" t="s">
        <v>82</v>
      </c>
    </row>
    <row r="248" spans="1:9">
      <c r="A248" t="s">
        <v>572</v>
      </c>
      <c r="B248" s="64" t="s">
        <v>82</v>
      </c>
      <c r="C248" s="64" t="s">
        <v>82</v>
      </c>
      <c r="D248">
        <f>VLOOKUP($A248,Sheet1!$A$1:$H$304, 4)</f>
        <v>1</v>
      </c>
      <c r="E248" s="64" t="s">
        <v>82</v>
      </c>
      <c r="F248" s="64" t="s">
        <v>82</v>
      </c>
      <c r="G248" s="64" t="s">
        <v>82</v>
      </c>
      <c r="H248" s="64" t="s">
        <v>82</v>
      </c>
      <c r="I248" s="64" t="s">
        <v>82</v>
      </c>
    </row>
    <row r="249" spans="1:9">
      <c r="A249" t="s">
        <v>573</v>
      </c>
      <c r="B249" s="64" t="s">
        <v>82</v>
      </c>
      <c r="C249" s="64" t="s">
        <v>82</v>
      </c>
      <c r="D249">
        <f>VLOOKUP($A249,Sheet1!$A$1:$H$304, 4)</f>
        <v>1</v>
      </c>
      <c r="E249" s="64" t="s">
        <v>82</v>
      </c>
      <c r="F249" s="64" t="s">
        <v>82</v>
      </c>
      <c r="G249" s="64" t="s">
        <v>82</v>
      </c>
      <c r="H249" s="64" t="s">
        <v>82</v>
      </c>
      <c r="I249" s="64" t="s">
        <v>82</v>
      </c>
    </row>
    <row r="250" spans="1:9">
      <c r="A250" t="s">
        <v>574</v>
      </c>
      <c r="B250" s="64" t="s">
        <v>82</v>
      </c>
      <c r="C250" s="64" t="s">
        <v>82</v>
      </c>
      <c r="D250">
        <f>VLOOKUP($A250,Sheet1!$A$1:$H$304, 4)</f>
        <v>1</v>
      </c>
      <c r="E250" s="64" t="s">
        <v>82</v>
      </c>
      <c r="F250" s="64" t="s">
        <v>82</v>
      </c>
      <c r="G250" s="64" t="s">
        <v>82</v>
      </c>
      <c r="H250" s="64" t="s">
        <v>82</v>
      </c>
      <c r="I250" s="64" t="s">
        <v>82</v>
      </c>
    </row>
    <row r="251" spans="1:9">
      <c r="A251" t="s">
        <v>575</v>
      </c>
      <c r="B251" s="64" t="s">
        <v>82</v>
      </c>
      <c r="C251" s="64" t="s">
        <v>82</v>
      </c>
      <c r="D251">
        <f>VLOOKUP($A251,Sheet1!$A$1:$H$304, 4)</f>
        <v>1</v>
      </c>
      <c r="E251" s="64" t="s">
        <v>82</v>
      </c>
      <c r="F251" s="64" t="s">
        <v>82</v>
      </c>
      <c r="G251" s="64" t="s">
        <v>82</v>
      </c>
      <c r="H251" s="64" t="s">
        <v>82</v>
      </c>
      <c r="I251" s="64" t="s">
        <v>82</v>
      </c>
    </row>
    <row r="252" spans="1:9">
      <c r="A252" t="s">
        <v>576</v>
      </c>
      <c r="B252" s="64" t="s">
        <v>82</v>
      </c>
      <c r="C252" s="64" t="s">
        <v>82</v>
      </c>
      <c r="D252">
        <f>VLOOKUP($A252,Sheet1!$A$1:$H$304, 4)</f>
        <v>1</v>
      </c>
      <c r="E252" s="64" t="s">
        <v>82</v>
      </c>
      <c r="F252" s="64" t="s">
        <v>82</v>
      </c>
      <c r="G252" s="64" t="s">
        <v>82</v>
      </c>
      <c r="H252" s="64" t="s">
        <v>82</v>
      </c>
      <c r="I252" s="64" t="s">
        <v>82</v>
      </c>
    </row>
    <row r="253" spans="1:9">
      <c r="A253" t="s">
        <v>577</v>
      </c>
      <c r="B253" s="64" t="s">
        <v>82</v>
      </c>
      <c r="C253" s="64" t="s">
        <v>82</v>
      </c>
      <c r="D253">
        <f>VLOOKUP($A253,Sheet1!$A$1:$H$304, 4)</f>
        <v>1</v>
      </c>
      <c r="E253" s="64" t="s">
        <v>82</v>
      </c>
      <c r="F253" s="64" t="s">
        <v>82</v>
      </c>
      <c r="G253" s="64" t="s">
        <v>82</v>
      </c>
      <c r="H253" s="64" t="s">
        <v>82</v>
      </c>
      <c r="I253" s="64" t="s">
        <v>82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39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257" sqref="A257"/>
    </sheetView>
  </sheetViews>
  <sheetFormatPr baseColWidth="10" defaultColWidth="12.6640625" defaultRowHeight="15.75" customHeight="1"/>
  <cols>
    <col min="3" max="3" width="16.6640625" customWidth="1"/>
    <col min="4" max="4" width="17" customWidth="1"/>
    <col min="5" max="5" width="14.6640625" customWidth="1"/>
    <col min="8" max="8" width="19.1640625" customWidth="1"/>
  </cols>
  <sheetData>
    <row r="1" spans="1:8" ht="13">
      <c r="A1" s="1" t="s">
        <v>0</v>
      </c>
      <c r="B1" s="2" t="s">
        <v>1</v>
      </c>
      <c r="C1" s="1" t="s">
        <v>3</v>
      </c>
      <c r="D1" s="3" t="s">
        <v>4</v>
      </c>
      <c r="E1" s="4" t="s">
        <v>5</v>
      </c>
      <c r="F1" s="5" t="s">
        <v>6</v>
      </c>
      <c r="G1" s="6" t="s">
        <v>7</v>
      </c>
      <c r="H1" s="7" t="s">
        <v>8</v>
      </c>
    </row>
    <row r="2" spans="1:8" ht="13">
      <c r="A2" s="27" t="s">
        <v>19</v>
      </c>
      <c r="B2" s="9">
        <v>16</v>
      </c>
      <c r="C2" s="27">
        <v>1671</v>
      </c>
      <c r="D2" s="10">
        <v>2</v>
      </c>
      <c r="E2" s="23" t="s">
        <v>11</v>
      </c>
      <c r="F2" s="11">
        <v>60</v>
      </c>
      <c r="G2" s="29" t="s">
        <v>17</v>
      </c>
      <c r="H2" s="22" t="s">
        <v>13</v>
      </c>
    </row>
    <row r="3" spans="1:8" ht="13">
      <c r="A3" s="28" t="s">
        <v>233</v>
      </c>
      <c r="B3" s="34">
        <v>1</v>
      </c>
      <c r="C3" s="34">
        <v>54</v>
      </c>
      <c r="D3" s="34">
        <v>1</v>
      </c>
      <c r="E3" s="23" t="s">
        <v>11</v>
      </c>
      <c r="F3" s="34">
        <v>2</v>
      </c>
      <c r="G3" s="38" t="s">
        <v>7</v>
      </c>
      <c r="H3" s="27" t="s">
        <v>31</v>
      </c>
    </row>
    <row r="4" spans="1:8" ht="13">
      <c r="A4" s="27" t="s">
        <v>21</v>
      </c>
      <c r="B4" s="9">
        <v>5</v>
      </c>
      <c r="C4" s="27">
        <v>190</v>
      </c>
      <c r="D4" s="10">
        <v>1</v>
      </c>
      <c r="E4" s="9"/>
      <c r="F4" s="11"/>
      <c r="G4" s="29" t="s">
        <v>17</v>
      </c>
      <c r="H4" s="27" t="s">
        <v>23</v>
      </c>
    </row>
    <row r="5" spans="1:8" ht="13">
      <c r="A5" s="27" t="s">
        <v>15</v>
      </c>
      <c r="B5" s="9">
        <v>1</v>
      </c>
      <c r="C5" s="27">
        <v>22</v>
      </c>
      <c r="D5" s="10">
        <v>1</v>
      </c>
      <c r="E5" s="23" t="s">
        <v>11</v>
      </c>
      <c r="F5" s="11">
        <v>60</v>
      </c>
      <c r="G5" s="29" t="s">
        <v>17</v>
      </c>
      <c r="H5" s="27" t="s">
        <v>18</v>
      </c>
    </row>
    <row r="6" spans="1:8" ht="13">
      <c r="A6" s="30" t="s">
        <v>24</v>
      </c>
      <c r="B6" s="9">
        <v>14</v>
      </c>
      <c r="C6" s="30">
        <v>76</v>
      </c>
      <c r="D6" s="10">
        <v>1</v>
      </c>
      <c r="E6" s="9" t="s">
        <v>25</v>
      </c>
      <c r="F6" s="11">
        <v>60</v>
      </c>
      <c r="G6" s="31" t="s">
        <v>7</v>
      </c>
      <c r="H6" s="27" t="s">
        <v>18</v>
      </c>
    </row>
    <row r="7" spans="1:8" ht="13">
      <c r="A7" s="30" t="s">
        <v>24</v>
      </c>
      <c r="B7" s="9">
        <v>14</v>
      </c>
      <c r="C7" s="30">
        <v>76</v>
      </c>
      <c r="D7" s="10">
        <v>1</v>
      </c>
      <c r="E7" s="9" t="s">
        <v>25</v>
      </c>
      <c r="F7" s="11">
        <v>60</v>
      </c>
      <c r="G7" s="31" t="s">
        <v>7</v>
      </c>
      <c r="H7" s="27" t="s">
        <v>23</v>
      </c>
    </row>
    <row r="8" spans="1:8" ht="13">
      <c r="A8" s="27" t="s">
        <v>26</v>
      </c>
      <c r="B8" s="9">
        <v>18</v>
      </c>
      <c r="C8" s="27">
        <v>242</v>
      </c>
      <c r="D8" s="10">
        <v>1</v>
      </c>
      <c r="E8" s="23" t="s">
        <v>11</v>
      </c>
      <c r="F8" s="11">
        <v>63</v>
      </c>
      <c r="G8" s="29" t="s">
        <v>7</v>
      </c>
      <c r="H8" s="27" t="s">
        <v>28</v>
      </c>
    </row>
    <row r="9" spans="1:8" ht="13">
      <c r="A9" s="27" t="s">
        <v>29</v>
      </c>
      <c r="B9" s="9">
        <v>24</v>
      </c>
      <c r="C9" s="27">
        <v>141</v>
      </c>
      <c r="D9" s="10">
        <v>3</v>
      </c>
      <c r="E9" s="23" t="s">
        <v>11</v>
      </c>
      <c r="F9" s="11">
        <v>64</v>
      </c>
      <c r="G9" s="29" t="s">
        <v>7</v>
      </c>
      <c r="H9" s="27" t="s">
        <v>31</v>
      </c>
    </row>
    <row r="10" spans="1:8" ht="13">
      <c r="A10" s="27" t="s">
        <v>460</v>
      </c>
      <c r="B10" s="9">
        <v>47</v>
      </c>
      <c r="C10" s="27">
        <v>1678</v>
      </c>
      <c r="D10" s="10">
        <v>6</v>
      </c>
      <c r="E10" s="23" t="s">
        <v>11</v>
      </c>
      <c r="F10" s="11">
        <v>64</v>
      </c>
      <c r="G10" s="29" t="s">
        <v>7</v>
      </c>
      <c r="H10" s="27" t="s">
        <v>13</v>
      </c>
    </row>
    <row r="11" spans="1:8" ht="13">
      <c r="A11" s="27" t="s">
        <v>32</v>
      </c>
      <c r="B11" s="9">
        <v>20</v>
      </c>
      <c r="C11" s="27">
        <v>363</v>
      </c>
      <c r="D11" s="10">
        <v>1</v>
      </c>
      <c r="E11" s="23" t="s">
        <v>11</v>
      </c>
      <c r="F11" s="11">
        <v>30</v>
      </c>
      <c r="G11" s="29" t="s">
        <v>7</v>
      </c>
      <c r="H11" s="27" t="s">
        <v>18</v>
      </c>
    </row>
    <row r="12" spans="1:8" ht="13">
      <c r="A12" s="27" t="s">
        <v>34</v>
      </c>
      <c r="B12" s="9">
        <v>20</v>
      </c>
      <c r="C12" s="27">
        <v>1917</v>
      </c>
      <c r="D12" s="10">
        <v>1</v>
      </c>
      <c r="E12" s="23" t="s">
        <v>11</v>
      </c>
      <c r="F12" s="11">
        <v>108</v>
      </c>
      <c r="G12" s="29" t="s">
        <v>7</v>
      </c>
      <c r="H12" s="27" t="s">
        <v>31</v>
      </c>
    </row>
    <row r="13" spans="1:8" ht="13">
      <c r="A13" s="28" t="s">
        <v>467</v>
      </c>
      <c r="B13" s="33">
        <v>10</v>
      </c>
      <c r="C13" s="34">
        <v>1001</v>
      </c>
      <c r="D13" s="35">
        <v>7</v>
      </c>
      <c r="E13" s="36"/>
      <c r="F13" s="39"/>
      <c r="G13" s="38" t="s">
        <v>17</v>
      </c>
      <c r="H13" s="27" t="s">
        <v>13</v>
      </c>
    </row>
    <row r="14" spans="1:8" ht="13">
      <c r="A14" s="27" t="s">
        <v>38</v>
      </c>
      <c r="B14" s="27">
        <v>14</v>
      </c>
      <c r="C14" s="27">
        <v>882</v>
      </c>
      <c r="D14" s="27">
        <v>3</v>
      </c>
      <c r="E14" s="23" t="s">
        <v>11</v>
      </c>
      <c r="F14" s="27">
        <v>64</v>
      </c>
      <c r="G14" s="29" t="s">
        <v>7</v>
      </c>
      <c r="H14" s="27" t="s">
        <v>13</v>
      </c>
    </row>
    <row r="15" spans="1:8" ht="13">
      <c r="A15" s="27" t="s">
        <v>40</v>
      </c>
      <c r="B15" s="27">
        <v>20</v>
      </c>
      <c r="C15" s="27">
        <v>282</v>
      </c>
      <c r="D15" s="27">
        <v>1</v>
      </c>
      <c r="F15" s="27">
        <v>30</v>
      </c>
      <c r="G15" s="29" t="s">
        <v>7</v>
      </c>
      <c r="H15" s="27" t="s">
        <v>23</v>
      </c>
    </row>
    <row r="16" spans="1:8" ht="13">
      <c r="A16" s="28" t="s">
        <v>431</v>
      </c>
      <c r="B16" s="34">
        <v>20</v>
      </c>
      <c r="C16" s="34">
        <v>949</v>
      </c>
      <c r="D16" s="34">
        <v>1</v>
      </c>
      <c r="E16" s="23" t="s">
        <v>11</v>
      </c>
      <c r="F16" s="34">
        <v>63</v>
      </c>
      <c r="G16" s="38" t="s">
        <v>7</v>
      </c>
      <c r="H16" s="27" t="s">
        <v>13</v>
      </c>
    </row>
    <row r="17" spans="1:8" ht="13">
      <c r="A17" s="27" t="s">
        <v>42</v>
      </c>
      <c r="B17" s="9">
        <v>18</v>
      </c>
      <c r="C17" s="27">
        <v>133</v>
      </c>
      <c r="D17" s="10">
        <v>1</v>
      </c>
      <c r="E17" s="23" t="s">
        <v>11</v>
      </c>
      <c r="F17" s="11">
        <v>32</v>
      </c>
      <c r="G17" s="29" t="s">
        <v>7</v>
      </c>
      <c r="H17" s="27" t="s">
        <v>18</v>
      </c>
    </row>
    <row r="18" spans="1:8" ht="13">
      <c r="A18" s="27" t="s">
        <v>44</v>
      </c>
      <c r="B18" s="27">
        <v>10</v>
      </c>
      <c r="C18" s="27">
        <v>325</v>
      </c>
      <c r="D18" s="27">
        <v>1</v>
      </c>
      <c r="E18" s="23" t="s">
        <v>11</v>
      </c>
      <c r="F18" s="27">
        <v>63</v>
      </c>
      <c r="G18" s="29" t="s">
        <v>17</v>
      </c>
      <c r="H18" s="27" t="s">
        <v>13</v>
      </c>
    </row>
    <row r="19" spans="1:8" ht="13">
      <c r="A19" s="27" t="s">
        <v>46</v>
      </c>
      <c r="B19" s="27">
        <v>17</v>
      </c>
      <c r="C19" s="27">
        <v>484</v>
      </c>
      <c r="D19" s="27">
        <v>1</v>
      </c>
      <c r="E19" s="23" t="s">
        <v>11</v>
      </c>
      <c r="F19" s="27">
        <v>63</v>
      </c>
      <c r="G19" s="29" t="s">
        <v>17</v>
      </c>
      <c r="H19" s="27" t="s">
        <v>13</v>
      </c>
    </row>
    <row r="20" spans="1:8" ht="13">
      <c r="A20" s="27" t="s">
        <v>48</v>
      </c>
      <c r="B20" s="27">
        <v>22</v>
      </c>
      <c r="C20" s="27">
        <v>10745</v>
      </c>
      <c r="D20" s="27">
        <v>3</v>
      </c>
      <c r="E20" s="23" t="s">
        <v>11</v>
      </c>
      <c r="G20" s="29" t="s">
        <v>17</v>
      </c>
      <c r="H20" s="27" t="s">
        <v>13</v>
      </c>
    </row>
    <row r="21" spans="1:8" ht="13">
      <c r="A21" s="27" t="s">
        <v>50</v>
      </c>
      <c r="B21" s="9">
        <v>2</v>
      </c>
      <c r="C21" s="27">
        <v>22</v>
      </c>
      <c r="D21" s="10">
        <v>1</v>
      </c>
      <c r="E21" s="23" t="s">
        <v>11</v>
      </c>
      <c r="F21" s="11">
        <v>256</v>
      </c>
      <c r="G21" s="29" t="s">
        <v>7</v>
      </c>
      <c r="H21" s="27" t="s">
        <v>13</v>
      </c>
    </row>
    <row r="22" spans="1:8" ht="13">
      <c r="A22" s="27" t="s">
        <v>52</v>
      </c>
      <c r="B22" s="9">
        <v>14</v>
      </c>
      <c r="C22" s="27">
        <v>4977</v>
      </c>
      <c r="D22" s="10">
        <v>2</v>
      </c>
      <c r="E22" s="23" t="s">
        <v>11</v>
      </c>
      <c r="F22" s="11"/>
      <c r="G22" s="29" t="s">
        <v>7</v>
      </c>
      <c r="H22" s="27" t="s">
        <v>13</v>
      </c>
    </row>
    <row r="23" spans="1:8" ht="13">
      <c r="A23" s="27" t="s">
        <v>54</v>
      </c>
      <c r="B23" s="9">
        <v>20</v>
      </c>
      <c r="C23" s="27">
        <v>146</v>
      </c>
      <c r="D23" s="10">
        <v>1</v>
      </c>
      <c r="E23" s="23" t="s">
        <v>11</v>
      </c>
      <c r="F23" s="11">
        <v>32</v>
      </c>
      <c r="G23" s="29" t="s">
        <v>17</v>
      </c>
      <c r="H23" s="27" t="s">
        <v>13</v>
      </c>
    </row>
    <row r="24" spans="1:8" ht="13">
      <c r="A24" s="27" t="s">
        <v>55</v>
      </c>
      <c r="B24" s="9">
        <v>18</v>
      </c>
      <c r="C24" s="27">
        <v>582</v>
      </c>
      <c r="D24" s="10">
        <v>1</v>
      </c>
      <c r="E24" s="23" t="s">
        <v>11</v>
      </c>
      <c r="F24" s="11">
        <v>70</v>
      </c>
      <c r="G24" s="29" t="s">
        <v>17</v>
      </c>
      <c r="H24" s="27" t="s">
        <v>13</v>
      </c>
    </row>
    <row r="25" spans="1:8" ht="13">
      <c r="A25" s="28" t="s">
        <v>414</v>
      </c>
      <c r="B25" s="33">
        <v>18</v>
      </c>
      <c r="C25" s="34">
        <v>828</v>
      </c>
      <c r="D25" s="35">
        <v>1</v>
      </c>
      <c r="E25" s="23" t="s">
        <v>11</v>
      </c>
      <c r="F25" s="37">
        <v>19</v>
      </c>
      <c r="G25" s="38" t="s">
        <v>7</v>
      </c>
      <c r="H25" s="27" t="s">
        <v>31</v>
      </c>
    </row>
    <row r="26" spans="1:8" ht="13">
      <c r="A26" s="28" t="s">
        <v>415</v>
      </c>
      <c r="B26" s="33">
        <v>31</v>
      </c>
      <c r="C26" s="34">
        <v>929</v>
      </c>
      <c r="D26" s="35">
        <v>1</v>
      </c>
      <c r="E26" s="23" t="s">
        <v>11</v>
      </c>
      <c r="F26" s="53">
        <v>19</v>
      </c>
      <c r="G26" s="38" t="s">
        <v>7</v>
      </c>
      <c r="H26" s="27" t="s">
        <v>31</v>
      </c>
    </row>
    <row r="27" spans="1:8" ht="13">
      <c r="A27" s="28" t="s">
        <v>416</v>
      </c>
      <c r="B27" s="33">
        <v>19</v>
      </c>
      <c r="C27" s="34">
        <v>582</v>
      </c>
      <c r="D27" s="35">
        <v>1</v>
      </c>
      <c r="E27" s="23" t="s">
        <v>11</v>
      </c>
      <c r="F27" s="37">
        <v>32</v>
      </c>
      <c r="G27" s="38" t="s">
        <v>7</v>
      </c>
      <c r="H27" s="27" t="s">
        <v>31</v>
      </c>
    </row>
    <row r="28" spans="1:8" ht="13">
      <c r="A28" s="28" t="s">
        <v>417</v>
      </c>
      <c r="B28" s="33">
        <v>8</v>
      </c>
      <c r="C28" s="34">
        <v>204</v>
      </c>
      <c r="D28" s="35">
        <v>1</v>
      </c>
      <c r="E28" s="23" t="s">
        <v>11</v>
      </c>
      <c r="F28" s="37">
        <v>32</v>
      </c>
      <c r="G28" s="38" t="s">
        <v>7</v>
      </c>
      <c r="H28" s="27" t="s">
        <v>31</v>
      </c>
    </row>
    <row r="29" spans="1:8" ht="13">
      <c r="A29" s="28" t="s">
        <v>418</v>
      </c>
      <c r="B29" s="33">
        <v>10</v>
      </c>
      <c r="C29" s="34">
        <v>700</v>
      </c>
      <c r="D29" s="35">
        <v>3</v>
      </c>
      <c r="E29" s="23" t="s">
        <v>11</v>
      </c>
      <c r="F29" s="37">
        <v>32</v>
      </c>
      <c r="G29" s="38" t="s">
        <v>7</v>
      </c>
      <c r="H29" s="27" t="s">
        <v>31</v>
      </c>
    </row>
    <row r="30" spans="1:8" ht="13">
      <c r="A30" s="28" t="s">
        <v>420</v>
      </c>
      <c r="B30" s="34">
        <v>21</v>
      </c>
      <c r="C30" s="34">
        <v>1098</v>
      </c>
      <c r="D30" s="34">
        <v>1</v>
      </c>
      <c r="E30" s="23" t="s">
        <v>11</v>
      </c>
      <c r="F30" s="34">
        <v>30</v>
      </c>
      <c r="G30" s="38" t="s">
        <v>7</v>
      </c>
      <c r="H30" s="27" t="s">
        <v>31</v>
      </c>
    </row>
    <row r="31" spans="1:8" ht="13">
      <c r="A31" s="14" t="s">
        <v>119</v>
      </c>
      <c r="B31" s="14">
        <v>25</v>
      </c>
      <c r="C31" s="14">
        <v>752</v>
      </c>
      <c r="D31" s="14">
        <v>1</v>
      </c>
      <c r="E31" s="14"/>
      <c r="F31" s="14"/>
      <c r="G31" s="42" t="s">
        <v>17</v>
      </c>
      <c r="H31" s="14" t="s">
        <v>13</v>
      </c>
    </row>
    <row r="32" spans="1:8" ht="13">
      <c r="A32" s="27" t="s">
        <v>59</v>
      </c>
      <c r="B32" s="9">
        <v>31</v>
      </c>
      <c r="C32" s="27">
        <v>328</v>
      </c>
      <c r="D32" s="10">
        <v>3</v>
      </c>
      <c r="E32" s="9" t="s">
        <v>60</v>
      </c>
      <c r="F32" s="11">
        <v>40</v>
      </c>
      <c r="G32" s="29" t="s">
        <v>7</v>
      </c>
      <c r="H32" s="27" t="s">
        <v>23</v>
      </c>
    </row>
    <row r="33" spans="1:8" ht="13">
      <c r="A33" s="28" t="s">
        <v>478</v>
      </c>
      <c r="B33" s="33">
        <v>23</v>
      </c>
      <c r="C33" s="34">
        <v>647</v>
      </c>
      <c r="D33" s="35">
        <v>2</v>
      </c>
      <c r="E33" s="36"/>
      <c r="F33" s="37">
        <v>256</v>
      </c>
      <c r="G33" s="52">
        <v>45585</v>
      </c>
      <c r="H33" s="58"/>
    </row>
    <row r="34" spans="1:8" ht="13">
      <c r="A34" s="27" t="s">
        <v>61</v>
      </c>
      <c r="B34" s="27">
        <v>26</v>
      </c>
      <c r="C34" s="27">
        <v>1103</v>
      </c>
      <c r="D34" s="27">
        <v>2</v>
      </c>
      <c r="E34" s="27" t="s">
        <v>63</v>
      </c>
      <c r="G34" s="29" t="s">
        <v>17</v>
      </c>
      <c r="H34" s="27" t="s">
        <v>23</v>
      </c>
    </row>
    <row r="35" spans="1:8" ht="13">
      <c r="A35" s="27" t="s">
        <v>64</v>
      </c>
      <c r="B35" s="9">
        <v>21</v>
      </c>
      <c r="C35" s="27">
        <v>1139</v>
      </c>
      <c r="D35" s="10">
        <v>2</v>
      </c>
      <c r="E35" s="23" t="s">
        <v>11</v>
      </c>
      <c r="F35" s="11">
        <v>68</v>
      </c>
      <c r="G35" s="29" t="s">
        <v>7</v>
      </c>
      <c r="H35" s="27" t="s">
        <v>13</v>
      </c>
    </row>
    <row r="36" spans="1:8" ht="13">
      <c r="A36" s="28" t="s">
        <v>433</v>
      </c>
      <c r="B36" s="33">
        <v>20</v>
      </c>
      <c r="C36" s="34">
        <v>623</v>
      </c>
      <c r="D36" s="35">
        <v>4</v>
      </c>
      <c r="E36" s="36"/>
      <c r="F36" s="37">
        <v>257</v>
      </c>
      <c r="G36" s="38" t="s">
        <v>7</v>
      </c>
      <c r="H36" s="27" t="s">
        <v>31</v>
      </c>
    </row>
    <row r="37" spans="1:8" ht="13">
      <c r="A37" s="27" t="s">
        <v>66</v>
      </c>
      <c r="B37" s="9">
        <v>49</v>
      </c>
      <c r="C37" s="27">
        <v>370</v>
      </c>
      <c r="D37" s="10">
        <v>1</v>
      </c>
      <c r="E37" s="23" t="s">
        <v>11</v>
      </c>
      <c r="F37" s="11">
        <v>33</v>
      </c>
      <c r="G37" s="29" t="s">
        <v>7</v>
      </c>
      <c r="H37" s="27" t="s">
        <v>18</v>
      </c>
    </row>
    <row r="38" spans="1:8" ht="13">
      <c r="A38" s="28" t="s">
        <v>244</v>
      </c>
      <c r="B38" s="33">
        <v>13</v>
      </c>
      <c r="C38" s="34">
        <v>536</v>
      </c>
      <c r="D38" s="35">
        <v>6</v>
      </c>
      <c r="E38" s="9" t="s">
        <v>60</v>
      </c>
      <c r="F38" s="39"/>
      <c r="G38" s="38" t="s">
        <v>17</v>
      </c>
      <c r="H38" s="27" t="s">
        <v>13</v>
      </c>
    </row>
    <row r="39" spans="1:8" ht="13">
      <c r="A39" s="27" t="s">
        <v>68</v>
      </c>
      <c r="B39" s="9">
        <v>34</v>
      </c>
      <c r="C39" s="27">
        <v>277</v>
      </c>
      <c r="D39" s="10">
        <v>1</v>
      </c>
      <c r="E39" s="23" t="s">
        <v>11</v>
      </c>
      <c r="F39" s="11">
        <v>224</v>
      </c>
      <c r="G39" s="29" t="s">
        <v>7</v>
      </c>
      <c r="H39" s="27" t="s">
        <v>31</v>
      </c>
    </row>
    <row r="40" spans="1:8" ht="13">
      <c r="A40" s="27" t="s">
        <v>70</v>
      </c>
      <c r="B40" s="9">
        <v>35</v>
      </c>
      <c r="C40" s="27">
        <v>679</v>
      </c>
      <c r="D40" s="10">
        <v>1</v>
      </c>
      <c r="E40" s="9" t="s">
        <v>63</v>
      </c>
      <c r="F40" s="11"/>
      <c r="G40" s="29" t="s">
        <v>7</v>
      </c>
      <c r="H40" s="27" t="s">
        <v>23</v>
      </c>
    </row>
    <row r="41" spans="1:8" ht="13">
      <c r="A41" s="27" t="s">
        <v>71</v>
      </c>
      <c r="B41" s="9">
        <v>19</v>
      </c>
      <c r="C41" s="27">
        <v>157</v>
      </c>
      <c r="D41" s="10">
        <v>1</v>
      </c>
      <c r="E41" s="23" t="s">
        <v>11</v>
      </c>
      <c r="F41" s="11">
        <v>64</v>
      </c>
      <c r="G41" s="29" t="s">
        <v>7</v>
      </c>
      <c r="H41" s="27" t="s">
        <v>14</v>
      </c>
    </row>
    <row r="42" spans="1:8" ht="13">
      <c r="A42" s="27" t="s">
        <v>73</v>
      </c>
      <c r="B42" s="9">
        <v>13</v>
      </c>
      <c r="C42" s="27">
        <v>282</v>
      </c>
      <c r="D42" s="10">
        <v>1</v>
      </c>
      <c r="E42" s="9"/>
      <c r="F42" s="11">
        <v>64</v>
      </c>
      <c r="G42" s="29" t="s">
        <v>7</v>
      </c>
      <c r="H42" s="27" t="s">
        <v>31</v>
      </c>
    </row>
    <row r="43" spans="1:8" ht="13">
      <c r="A43" s="27" t="s">
        <v>74</v>
      </c>
      <c r="B43" s="9">
        <v>6</v>
      </c>
      <c r="C43" s="27">
        <v>159</v>
      </c>
      <c r="D43" s="10">
        <v>1</v>
      </c>
      <c r="E43" s="9" t="s">
        <v>63</v>
      </c>
      <c r="F43" s="11"/>
      <c r="G43" s="29" t="s">
        <v>17</v>
      </c>
      <c r="H43" s="27" t="s">
        <v>13</v>
      </c>
    </row>
    <row r="44" spans="1:8" ht="13">
      <c r="A44" s="27" t="s">
        <v>185</v>
      </c>
      <c r="B44" s="27">
        <v>1</v>
      </c>
      <c r="C44" s="27">
        <v>62</v>
      </c>
      <c r="D44" s="27">
        <v>1</v>
      </c>
      <c r="E44" s="23" t="s">
        <v>11</v>
      </c>
      <c r="F44" s="27">
        <v>3</v>
      </c>
      <c r="G44" s="29" t="s">
        <v>17</v>
      </c>
      <c r="H44" s="27" t="s">
        <v>31</v>
      </c>
    </row>
    <row r="45" spans="1:8" ht="13">
      <c r="A45" s="27" t="s">
        <v>472</v>
      </c>
      <c r="B45" s="9">
        <v>1</v>
      </c>
      <c r="C45" s="27">
        <v>12</v>
      </c>
      <c r="D45" s="10">
        <v>1</v>
      </c>
      <c r="E45" s="9"/>
      <c r="F45" s="11"/>
      <c r="G45" s="27" t="s">
        <v>17</v>
      </c>
      <c r="H45" s="58"/>
    </row>
    <row r="46" spans="1:8" ht="13">
      <c r="A46" s="28" t="s">
        <v>435</v>
      </c>
      <c r="B46" s="33">
        <v>19</v>
      </c>
      <c r="C46" s="34">
        <v>1685</v>
      </c>
      <c r="D46" s="35">
        <v>3</v>
      </c>
      <c r="E46" s="36"/>
      <c r="F46" s="39"/>
      <c r="G46" s="38" t="s">
        <v>7</v>
      </c>
      <c r="H46" s="27" t="s">
        <v>13</v>
      </c>
    </row>
    <row r="47" spans="1:8" ht="13">
      <c r="A47" s="27" t="s">
        <v>78</v>
      </c>
      <c r="B47" s="27">
        <v>15</v>
      </c>
      <c r="C47" s="27">
        <v>149</v>
      </c>
      <c r="D47" s="27">
        <v>2</v>
      </c>
      <c r="E47" s="9" t="s">
        <v>60</v>
      </c>
      <c r="F47" s="27">
        <v>19</v>
      </c>
      <c r="G47" s="29" t="s">
        <v>7</v>
      </c>
      <c r="H47" s="27" t="s">
        <v>23</v>
      </c>
    </row>
    <row r="48" spans="1:8" ht="13">
      <c r="A48" s="27" t="s">
        <v>79</v>
      </c>
      <c r="B48" s="27">
        <v>10</v>
      </c>
      <c r="C48" s="27">
        <v>104</v>
      </c>
      <c r="D48" s="27">
        <v>2</v>
      </c>
      <c r="E48" s="9" t="s">
        <v>60</v>
      </c>
      <c r="F48" s="27">
        <v>19</v>
      </c>
      <c r="G48" s="29" t="s">
        <v>7</v>
      </c>
      <c r="H48" s="27" t="s">
        <v>23</v>
      </c>
    </row>
    <row r="49" spans="1:8" ht="13">
      <c r="A49" s="27" t="s">
        <v>80</v>
      </c>
      <c r="B49" s="9">
        <v>20</v>
      </c>
      <c r="C49" s="27">
        <v>320</v>
      </c>
      <c r="D49" s="10">
        <v>1</v>
      </c>
      <c r="E49" s="23" t="s">
        <v>11</v>
      </c>
      <c r="F49" s="11">
        <v>16</v>
      </c>
      <c r="G49" s="29" t="s">
        <v>7</v>
      </c>
      <c r="H49" s="27" t="s">
        <v>28</v>
      </c>
    </row>
    <row r="50" spans="1:8" ht="13">
      <c r="A50" s="28" t="s">
        <v>476</v>
      </c>
      <c r="B50" s="33">
        <v>18</v>
      </c>
      <c r="C50" s="34">
        <v>629</v>
      </c>
      <c r="D50" s="35">
        <v>2</v>
      </c>
      <c r="E50" s="36"/>
      <c r="F50" s="39"/>
      <c r="G50" s="27" t="s">
        <v>17</v>
      </c>
    </row>
    <row r="51" spans="1:8" ht="13">
      <c r="A51" s="28" t="s">
        <v>436</v>
      </c>
      <c r="B51" s="33">
        <v>9</v>
      </c>
      <c r="C51" s="34">
        <v>104</v>
      </c>
      <c r="D51" s="35">
        <v>1</v>
      </c>
      <c r="E51" s="9" t="s">
        <v>25</v>
      </c>
      <c r="F51" s="39"/>
      <c r="G51" s="38" t="s">
        <v>17</v>
      </c>
      <c r="H51" s="27" t="s">
        <v>13</v>
      </c>
    </row>
    <row r="52" spans="1:8" ht="13">
      <c r="A52" s="27" t="s">
        <v>81</v>
      </c>
      <c r="B52" s="9">
        <v>11</v>
      </c>
      <c r="C52" s="27">
        <v>159</v>
      </c>
      <c r="D52" s="10">
        <v>1</v>
      </c>
      <c r="E52" s="23" t="s">
        <v>11</v>
      </c>
      <c r="F52" s="11"/>
      <c r="G52" s="29" t="s">
        <v>17</v>
      </c>
      <c r="H52" s="27" t="s">
        <v>18</v>
      </c>
    </row>
    <row r="53" spans="1:8" ht="13">
      <c r="A53" s="27" t="s">
        <v>81</v>
      </c>
      <c r="B53" s="9">
        <v>11</v>
      </c>
      <c r="C53" s="27">
        <v>159</v>
      </c>
      <c r="D53" s="10">
        <v>1</v>
      </c>
      <c r="E53" s="23" t="s">
        <v>11</v>
      </c>
      <c r="F53" s="11"/>
      <c r="G53" s="29" t="s">
        <v>17</v>
      </c>
      <c r="H53" s="27" t="s">
        <v>18</v>
      </c>
    </row>
    <row r="54" spans="1:8" ht="13">
      <c r="A54" s="28" t="s">
        <v>437</v>
      </c>
      <c r="B54" s="34">
        <v>23</v>
      </c>
      <c r="C54" s="34">
        <v>875</v>
      </c>
      <c r="D54" s="34">
        <v>2</v>
      </c>
      <c r="E54" s="23" t="s">
        <v>11</v>
      </c>
      <c r="F54" s="34">
        <v>256</v>
      </c>
      <c r="G54" s="38" t="s">
        <v>7</v>
      </c>
      <c r="H54" s="27" t="s">
        <v>13</v>
      </c>
    </row>
    <row r="55" spans="1:8" ht="13">
      <c r="A55" s="28" t="s">
        <v>438</v>
      </c>
      <c r="B55" s="33">
        <v>20</v>
      </c>
      <c r="C55" s="34">
        <v>938</v>
      </c>
      <c r="D55" s="35">
        <v>4</v>
      </c>
      <c r="E55" s="23" t="s">
        <v>11</v>
      </c>
      <c r="F55" s="37">
        <v>257</v>
      </c>
      <c r="G55" s="38" t="s">
        <v>7</v>
      </c>
      <c r="H55" s="27" t="s">
        <v>18</v>
      </c>
    </row>
    <row r="56" spans="1:8" ht="13">
      <c r="A56" s="27" t="s">
        <v>83</v>
      </c>
      <c r="B56" s="9">
        <v>23</v>
      </c>
      <c r="C56" s="27">
        <v>201</v>
      </c>
      <c r="D56" s="10">
        <v>1</v>
      </c>
      <c r="E56" s="23" t="s">
        <v>11</v>
      </c>
      <c r="F56" s="11">
        <v>64</v>
      </c>
      <c r="G56" s="29" t="s">
        <v>7</v>
      </c>
      <c r="H56" s="27" t="s">
        <v>13</v>
      </c>
    </row>
    <row r="57" spans="1:8" ht="13">
      <c r="A57" s="27" t="s">
        <v>84</v>
      </c>
      <c r="B57" s="9">
        <v>122</v>
      </c>
      <c r="C57" s="27">
        <v>1014</v>
      </c>
      <c r="D57" s="10">
        <v>1</v>
      </c>
      <c r="E57" s="23" t="s">
        <v>11</v>
      </c>
      <c r="F57" s="11">
        <v>64</v>
      </c>
      <c r="G57" s="29" t="s">
        <v>7</v>
      </c>
      <c r="H57" s="27" t="s">
        <v>13</v>
      </c>
    </row>
    <row r="58" spans="1:8" ht="13">
      <c r="A58" s="27" t="s">
        <v>85</v>
      </c>
      <c r="B58" s="9">
        <v>122</v>
      </c>
      <c r="C58" s="27">
        <v>1959</v>
      </c>
      <c r="D58" s="10">
        <v>1</v>
      </c>
      <c r="E58" s="23" t="s">
        <v>11</v>
      </c>
      <c r="F58" s="11">
        <v>64</v>
      </c>
      <c r="G58" s="29" t="s">
        <v>7</v>
      </c>
      <c r="H58" s="27" t="s">
        <v>23</v>
      </c>
    </row>
    <row r="59" spans="1:8" ht="13">
      <c r="A59" s="28" t="s">
        <v>475</v>
      </c>
      <c r="B59" s="33">
        <v>21</v>
      </c>
      <c r="C59" s="34">
        <v>209</v>
      </c>
      <c r="D59" s="35">
        <v>1</v>
      </c>
      <c r="E59" s="36"/>
      <c r="F59" s="39"/>
      <c r="G59" s="27" t="s">
        <v>17</v>
      </c>
      <c r="H59" s="58"/>
    </row>
    <row r="60" spans="1:8" ht="13">
      <c r="A60" s="27" t="s">
        <v>86</v>
      </c>
      <c r="B60" s="9">
        <v>50</v>
      </c>
      <c r="C60" s="27">
        <v>607</v>
      </c>
      <c r="D60" s="10">
        <v>2</v>
      </c>
      <c r="E60" s="9" t="s">
        <v>60</v>
      </c>
      <c r="F60" s="11">
        <v>64</v>
      </c>
      <c r="G60" s="29" t="s">
        <v>7</v>
      </c>
      <c r="H60" s="27" t="s">
        <v>31</v>
      </c>
    </row>
    <row r="61" spans="1:8" ht="13">
      <c r="A61" s="27" t="s">
        <v>88</v>
      </c>
      <c r="B61" s="9">
        <v>20</v>
      </c>
      <c r="C61" s="27">
        <v>2335</v>
      </c>
      <c r="D61" s="10">
        <v>1</v>
      </c>
      <c r="E61" s="9" t="s">
        <v>63</v>
      </c>
      <c r="F61" s="11"/>
      <c r="G61" s="29" t="s">
        <v>17</v>
      </c>
      <c r="H61" s="27" t="s">
        <v>89</v>
      </c>
    </row>
    <row r="62" spans="1:8" ht="13">
      <c r="A62" s="27" t="s">
        <v>90</v>
      </c>
      <c r="B62" s="27">
        <v>20</v>
      </c>
      <c r="C62" s="27">
        <v>310</v>
      </c>
      <c r="D62" s="27">
        <v>1</v>
      </c>
      <c r="E62" s="23" t="s">
        <v>11</v>
      </c>
      <c r="F62" s="27">
        <v>128</v>
      </c>
      <c r="G62" s="29" t="s">
        <v>7</v>
      </c>
      <c r="H62" s="27" t="s">
        <v>13</v>
      </c>
    </row>
    <row r="63" spans="1:8" ht="13">
      <c r="A63" s="27" t="s">
        <v>92</v>
      </c>
      <c r="B63" s="9">
        <v>56</v>
      </c>
      <c r="C63" s="27">
        <v>724</v>
      </c>
      <c r="D63" s="10">
        <v>2</v>
      </c>
      <c r="E63" s="9" t="s">
        <v>60</v>
      </c>
      <c r="F63" s="11">
        <v>64</v>
      </c>
      <c r="G63" s="29" t="s">
        <v>7</v>
      </c>
      <c r="H63" s="27" t="s">
        <v>13</v>
      </c>
    </row>
    <row r="64" spans="1:8" ht="13">
      <c r="A64" s="27" t="s">
        <v>94</v>
      </c>
      <c r="B64" s="9">
        <v>56</v>
      </c>
      <c r="C64" s="27">
        <v>1080</v>
      </c>
      <c r="D64" s="10">
        <v>2</v>
      </c>
      <c r="E64" s="9" t="s">
        <v>60</v>
      </c>
      <c r="F64" s="11">
        <v>64</v>
      </c>
      <c r="G64" s="29" t="s">
        <v>7</v>
      </c>
      <c r="H64" s="27" t="s">
        <v>13</v>
      </c>
    </row>
    <row r="65" spans="1:8" ht="13">
      <c r="A65" s="27" t="s">
        <v>96</v>
      </c>
      <c r="B65" s="9">
        <v>25</v>
      </c>
      <c r="C65" s="27">
        <v>219</v>
      </c>
      <c r="D65" s="10">
        <v>1</v>
      </c>
      <c r="E65" s="23" t="s">
        <v>11</v>
      </c>
      <c r="F65" s="11">
        <v>47</v>
      </c>
      <c r="G65" s="29" t="s">
        <v>17</v>
      </c>
      <c r="H65" s="27" t="s">
        <v>31</v>
      </c>
    </row>
    <row r="66" spans="1:8" ht="13">
      <c r="A66" s="27" t="s">
        <v>97</v>
      </c>
      <c r="B66" s="9">
        <v>17</v>
      </c>
      <c r="C66" s="27">
        <v>389</v>
      </c>
      <c r="D66" s="10">
        <v>1</v>
      </c>
      <c r="E66" s="23" t="s">
        <v>11</v>
      </c>
      <c r="F66" s="11">
        <v>64</v>
      </c>
      <c r="G66" s="29" t="s">
        <v>7</v>
      </c>
      <c r="H66" s="27" t="s">
        <v>13</v>
      </c>
    </row>
    <row r="67" spans="1:8" ht="13">
      <c r="A67" s="27" t="s">
        <v>98</v>
      </c>
      <c r="B67" s="9">
        <v>110</v>
      </c>
      <c r="C67" s="27">
        <v>1265</v>
      </c>
      <c r="D67" s="10">
        <v>2</v>
      </c>
      <c r="E67" s="23" t="s">
        <v>11</v>
      </c>
      <c r="F67" s="11">
        <v>64</v>
      </c>
      <c r="G67" s="29" t="s">
        <v>7</v>
      </c>
      <c r="H67" s="27" t="s">
        <v>13</v>
      </c>
    </row>
    <row r="68" spans="1:8" ht="13">
      <c r="A68" s="27" t="s">
        <v>99</v>
      </c>
      <c r="B68" s="9">
        <v>27</v>
      </c>
      <c r="C68" s="27">
        <v>439</v>
      </c>
      <c r="D68" s="10">
        <v>2</v>
      </c>
      <c r="E68" s="23" t="s">
        <v>11</v>
      </c>
      <c r="F68" s="11">
        <v>64</v>
      </c>
      <c r="G68" s="29" t="s">
        <v>7</v>
      </c>
      <c r="H68" s="27" t="s">
        <v>13</v>
      </c>
    </row>
    <row r="69" spans="1:8" ht="13">
      <c r="A69" s="27" t="s">
        <v>100</v>
      </c>
      <c r="B69" s="9">
        <v>96</v>
      </c>
      <c r="C69" s="27">
        <v>1631</v>
      </c>
      <c r="D69" s="10">
        <v>3</v>
      </c>
      <c r="E69" s="9" t="s">
        <v>101</v>
      </c>
      <c r="F69" s="11">
        <v>64</v>
      </c>
      <c r="G69" s="29" t="s">
        <v>7</v>
      </c>
      <c r="H69" s="27" t="s">
        <v>31</v>
      </c>
    </row>
    <row r="70" spans="1:8" ht="13">
      <c r="A70" s="27" t="s">
        <v>102</v>
      </c>
      <c r="B70" s="9">
        <v>91</v>
      </c>
      <c r="C70" s="27">
        <v>1802</v>
      </c>
      <c r="D70" s="10">
        <v>3</v>
      </c>
      <c r="E70" s="9" t="s">
        <v>101</v>
      </c>
      <c r="F70" s="11">
        <v>64</v>
      </c>
      <c r="G70" s="29" t="s">
        <v>7</v>
      </c>
      <c r="H70" s="27" t="s">
        <v>13</v>
      </c>
    </row>
    <row r="71" spans="1:8" ht="13">
      <c r="A71" s="27" t="s">
        <v>104</v>
      </c>
      <c r="B71" s="9">
        <v>30</v>
      </c>
      <c r="C71" s="27">
        <v>96</v>
      </c>
      <c r="D71" s="10">
        <v>1</v>
      </c>
      <c r="E71" s="9" t="s">
        <v>63</v>
      </c>
      <c r="F71" s="11">
        <v>23</v>
      </c>
      <c r="G71" s="29" t="s">
        <v>7</v>
      </c>
      <c r="H71" s="27" t="s">
        <v>23</v>
      </c>
    </row>
    <row r="72" spans="1:8" ht="13">
      <c r="A72" s="28" t="s">
        <v>440</v>
      </c>
      <c r="B72" s="34">
        <v>51</v>
      </c>
      <c r="C72" s="34">
        <v>3707</v>
      </c>
      <c r="D72" s="34">
        <v>1</v>
      </c>
      <c r="E72" s="28"/>
      <c r="F72" s="34">
        <v>2</v>
      </c>
      <c r="G72" s="38" t="s">
        <v>17</v>
      </c>
      <c r="H72" s="27" t="s">
        <v>13</v>
      </c>
    </row>
    <row r="73" spans="1:8" ht="13">
      <c r="A73" s="27" t="s">
        <v>108</v>
      </c>
      <c r="B73" s="9">
        <v>40</v>
      </c>
      <c r="C73" s="27">
        <v>323</v>
      </c>
      <c r="D73" s="10">
        <v>1</v>
      </c>
      <c r="E73" s="23" t="s">
        <v>11</v>
      </c>
      <c r="F73" s="11">
        <v>64</v>
      </c>
      <c r="G73" s="29" t="s">
        <v>7</v>
      </c>
      <c r="H73" s="27" t="s">
        <v>31</v>
      </c>
    </row>
    <row r="74" spans="1:8" ht="13">
      <c r="A74" s="27" t="s">
        <v>110</v>
      </c>
      <c r="B74" s="27">
        <v>18</v>
      </c>
      <c r="C74" s="27">
        <v>315</v>
      </c>
      <c r="D74" s="27">
        <v>1</v>
      </c>
      <c r="E74" s="23" t="s">
        <v>11</v>
      </c>
      <c r="F74" s="27">
        <v>64</v>
      </c>
      <c r="G74" s="29" t="s">
        <v>7</v>
      </c>
      <c r="H74" s="27" t="s">
        <v>13</v>
      </c>
    </row>
    <row r="75" spans="1:8" ht="13">
      <c r="A75" s="27" t="s">
        <v>112</v>
      </c>
      <c r="B75" s="9">
        <v>118</v>
      </c>
      <c r="C75" s="27">
        <v>4247</v>
      </c>
      <c r="D75" s="10">
        <v>1</v>
      </c>
      <c r="E75" s="9" t="s">
        <v>114</v>
      </c>
      <c r="F75" s="11">
        <v>35</v>
      </c>
      <c r="G75" s="29" t="s">
        <v>17</v>
      </c>
      <c r="H75" s="27" t="s">
        <v>13</v>
      </c>
    </row>
    <row r="76" spans="1:8" ht="13">
      <c r="A76" s="27" t="s">
        <v>115</v>
      </c>
      <c r="B76" s="9">
        <v>44</v>
      </c>
      <c r="C76" s="27">
        <v>370</v>
      </c>
      <c r="D76" s="10">
        <v>1</v>
      </c>
      <c r="E76" s="23" t="s">
        <v>11</v>
      </c>
      <c r="F76" s="11">
        <v>32</v>
      </c>
      <c r="G76" s="29" t="s">
        <v>7</v>
      </c>
      <c r="H76" s="27" t="s">
        <v>31</v>
      </c>
    </row>
    <row r="77" spans="1:8" ht="13">
      <c r="A77" s="27" t="s">
        <v>116</v>
      </c>
      <c r="B77" s="27">
        <v>10</v>
      </c>
      <c r="C77" s="27">
        <v>33</v>
      </c>
      <c r="D77" s="27">
        <v>3</v>
      </c>
      <c r="E77" s="23" t="s">
        <v>11</v>
      </c>
      <c r="G77" s="29" t="s">
        <v>7</v>
      </c>
      <c r="H77" s="27" t="s">
        <v>13</v>
      </c>
    </row>
    <row r="78" spans="1:8" ht="13">
      <c r="A78" s="27" t="s">
        <v>36</v>
      </c>
      <c r="B78" s="9">
        <v>11</v>
      </c>
      <c r="C78" s="27">
        <v>2298</v>
      </c>
      <c r="D78" s="10">
        <v>1</v>
      </c>
      <c r="E78" s="23" t="s">
        <v>11</v>
      </c>
      <c r="F78" s="11"/>
      <c r="G78" s="29" t="s">
        <v>17</v>
      </c>
      <c r="H78" s="27" t="s">
        <v>18</v>
      </c>
    </row>
    <row r="79" spans="1:8" ht="13">
      <c r="A79" s="27" t="s">
        <v>121</v>
      </c>
      <c r="B79" s="9">
        <v>57</v>
      </c>
      <c r="C79" s="27">
        <v>404</v>
      </c>
      <c r="D79" s="10">
        <v>1</v>
      </c>
      <c r="E79" s="23" t="s">
        <v>11</v>
      </c>
      <c r="F79" s="11">
        <v>64</v>
      </c>
      <c r="G79" s="29" t="s">
        <v>7</v>
      </c>
      <c r="H79" s="27" t="s">
        <v>13</v>
      </c>
    </row>
    <row r="80" spans="1:8" ht="13">
      <c r="A80" s="27" t="s">
        <v>122</v>
      </c>
      <c r="B80" s="9">
        <v>18</v>
      </c>
      <c r="C80" s="27">
        <v>1137</v>
      </c>
      <c r="D80" s="10">
        <v>1</v>
      </c>
      <c r="E80" s="23" t="s">
        <v>11</v>
      </c>
      <c r="F80" s="11">
        <v>70</v>
      </c>
      <c r="G80" s="29" t="s">
        <v>17</v>
      </c>
      <c r="H80" s="27" t="s">
        <v>13</v>
      </c>
    </row>
    <row r="81" spans="1:8" ht="13">
      <c r="A81" s="27" t="s">
        <v>124</v>
      </c>
      <c r="B81" s="9">
        <v>156</v>
      </c>
      <c r="C81" s="27">
        <v>1253</v>
      </c>
      <c r="D81" s="10">
        <v>1</v>
      </c>
      <c r="E81" s="23" t="s">
        <v>11</v>
      </c>
      <c r="F81" s="11">
        <v>19</v>
      </c>
      <c r="G81" s="29" t="s">
        <v>7</v>
      </c>
      <c r="H81" s="27" t="s">
        <v>13</v>
      </c>
    </row>
    <row r="82" spans="1:8" ht="13">
      <c r="A82" s="27" t="s">
        <v>126</v>
      </c>
      <c r="B82" s="9">
        <v>25</v>
      </c>
      <c r="C82" s="27">
        <v>512</v>
      </c>
      <c r="D82" s="10">
        <v>6</v>
      </c>
      <c r="E82" s="9"/>
      <c r="F82" s="11">
        <v>32</v>
      </c>
      <c r="G82" s="29" t="s">
        <v>7</v>
      </c>
      <c r="H82" s="27" t="s">
        <v>13</v>
      </c>
    </row>
    <row r="83" spans="1:8" ht="13">
      <c r="A83" s="27" t="s">
        <v>128</v>
      </c>
      <c r="B83" s="9">
        <v>28</v>
      </c>
      <c r="C83" s="27">
        <v>1347</v>
      </c>
      <c r="D83" s="10">
        <v>1</v>
      </c>
      <c r="E83" s="23" t="s">
        <v>11</v>
      </c>
      <c r="F83" s="11"/>
      <c r="G83" s="29" t="s">
        <v>17</v>
      </c>
      <c r="H83" s="27" t="s">
        <v>13</v>
      </c>
    </row>
    <row r="84" spans="1:8" ht="13">
      <c r="A84" s="30" t="s">
        <v>130</v>
      </c>
      <c r="B84" s="30">
        <v>63</v>
      </c>
      <c r="C84" s="30">
        <v>1355</v>
      </c>
      <c r="D84" s="30">
        <v>3</v>
      </c>
      <c r="E84" s="9" t="s">
        <v>63</v>
      </c>
      <c r="F84" s="30"/>
      <c r="G84" s="31" t="s">
        <v>17</v>
      </c>
      <c r="H84" s="27" t="s">
        <v>18</v>
      </c>
    </row>
    <row r="85" spans="1:8" ht="13">
      <c r="A85" s="30" t="s">
        <v>130</v>
      </c>
      <c r="B85" s="30">
        <v>63</v>
      </c>
      <c r="C85" s="30">
        <v>1355</v>
      </c>
      <c r="D85" s="30">
        <v>3</v>
      </c>
      <c r="E85" s="9" t="s">
        <v>63</v>
      </c>
      <c r="F85" s="30"/>
      <c r="G85" s="31" t="s">
        <v>17</v>
      </c>
      <c r="H85" s="27" t="s">
        <v>23</v>
      </c>
    </row>
    <row r="86" spans="1:8" ht="13">
      <c r="A86" s="27" t="s">
        <v>131</v>
      </c>
      <c r="B86" s="27">
        <v>75</v>
      </c>
      <c r="C86" s="27">
        <v>2630</v>
      </c>
      <c r="D86" s="27">
        <v>1</v>
      </c>
      <c r="E86" s="23" t="s">
        <v>11</v>
      </c>
      <c r="F86" s="27">
        <v>61</v>
      </c>
      <c r="G86" s="29" t="s">
        <v>7</v>
      </c>
      <c r="H86" s="27" t="s">
        <v>31</v>
      </c>
    </row>
    <row r="87" spans="1:8" ht="13">
      <c r="A87" s="27" t="s">
        <v>133</v>
      </c>
      <c r="B87" s="9">
        <v>28</v>
      </c>
      <c r="C87" s="27">
        <v>531</v>
      </c>
      <c r="D87" s="10">
        <v>1</v>
      </c>
      <c r="E87" s="23" t="s">
        <v>11</v>
      </c>
      <c r="F87" s="11"/>
      <c r="G87" s="29" t="s">
        <v>17</v>
      </c>
      <c r="H87" s="27" t="s">
        <v>13</v>
      </c>
    </row>
    <row r="88" spans="1:8" ht="13">
      <c r="A88" s="27" t="s">
        <v>135</v>
      </c>
      <c r="B88" s="9">
        <v>47</v>
      </c>
      <c r="C88" s="27">
        <v>240</v>
      </c>
      <c r="D88" s="10">
        <v>1</v>
      </c>
      <c r="E88" s="23" t="s">
        <v>11</v>
      </c>
      <c r="F88" s="11">
        <v>61</v>
      </c>
      <c r="G88" s="29" t="s">
        <v>7</v>
      </c>
      <c r="H88" s="27" t="s">
        <v>13</v>
      </c>
    </row>
    <row r="89" spans="1:8" ht="13">
      <c r="A89" s="28" t="s">
        <v>461</v>
      </c>
      <c r="B89" s="34">
        <v>34</v>
      </c>
      <c r="C89" s="34">
        <v>448</v>
      </c>
      <c r="D89" s="34">
        <v>1</v>
      </c>
      <c r="E89" s="23" t="s">
        <v>11</v>
      </c>
      <c r="F89" s="28"/>
      <c r="G89" s="38" t="s">
        <v>17</v>
      </c>
      <c r="H89" s="27" t="s">
        <v>31</v>
      </c>
    </row>
    <row r="90" spans="1:8" ht="13">
      <c r="A90" s="28" t="s">
        <v>279</v>
      </c>
      <c r="B90" s="33">
        <v>1</v>
      </c>
      <c r="C90" s="34">
        <v>278</v>
      </c>
      <c r="D90" s="35">
        <v>1</v>
      </c>
      <c r="E90" s="36" t="s">
        <v>281</v>
      </c>
      <c r="F90" s="39"/>
      <c r="G90" s="38" t="s">
        <v>17</v>
      </c>
      <c r="H90" s="46" t="s">
        <v>114</v>
      </c>
    </row>
    <row r="91" spans="1:8" ht="13">
      <c r="A91" s="27" t="s">
        <v>138</v>
      </c>
      <c r="B91" s="9">
        <v>13</v>
      </c>
      <c r="C91" s="27">
        <v>293</v>
      </c>
      <c r="D91" s="10">
        <v>4</v>
      </c>
      <c r="E91" s="23" t="s">
        <v>11</v>
      </c>
      <c r="F91" s="11">
        <v>32</v>
      </c>
      <c r="G91" s="29" t="s">
        <v>7</v>
      </c>
      <c r="H91" s="27" t="s">
        <v>18</v>
      </c>
    </row>
    <row r="92" spans="1:8" ht="13">
      <c r="A92" s="27" t="s">
        <v>139</v>
      </c>
      <c r="B92" s="9">
        <v>30</v>
      </c>
      <c r="C92" s="27">
        <v>965</v>
      </c>
      <c r="D92" s="10">
        <v>4</v>
      </c>
      <c r="E92" s="23" t="s">
        <v>11</v>
      </c>
      <c r="F92" s="11">
        <v>128</v>
      </c>
      <c r="G92" s="29" t="s">
        <v>7</v>
      </c>
      <c r="H92" s="27" t="s">
        <v>14</v>
      </c>
    </row>
    <row r="93" spans="1:8" ht="13">
      <c r="A93" s="27" t="s">
        <v>140</v>
      </c>
      <c r="B93" s="9">
        <v>40</v>
      </c>
      <c r="C93" s="27">
        <v>200</v>
      </c>
      <c r="D93" s="10">
        <v>1</v>
      </c>
      <c r="E93" s="23" t="s">
        <v>11</v>
      </c>
      <c r="F93" s="11">
        <v>128</v>
      </c>
      <c r="G93" s="29" t="s">
        <v>17</v>
      </c>
      <c r="H93" s="27" t="s">
        <v>18</v>
      </c>
    </row>
    <row r="94" spans="1:8" ht="13">
      <c r="A94" s="27" t="s">
        <v>141</v>
      </c>
      <c r="B94" s="9">
        <v>25</v>
      </c>
      <c r="C94" s="27">
        <v>589</v>
      </c>
      <c r="D94" s="10">
        <v>1</v>
      </c>
      <c r="E94" s="23" t="s">
        <v>11</v>
      </c>
      <c r="F94" s="11">
        <v>64</v>
      </c>
      <c r="G94" s="29" t="s">
        <v>7</v>
      </c>
      <c r="H94" s="27" t="s">
        <v>13</v>
      </c>
    </row>
    <row r="95" spans="1:8" ht="13">
      <c r="A95" s="14" t="s">
        <v>142</v>
      </c>
      <c r="B95" s="14">
        <v>44</v>
      </c>
      <c r="C95" s="14">
        <v>213</v>
      </c>
      <c r="D95" s="14">
        <v>1</v>
      </c>
      <c r="E95" s="23" t="s">
        <v>11</v>
      </c>
      <c r="F95" s="14">
        <v>120</v>
      </c>
      <c r="G95" s="44" t="s">
        <v>7</v>
      </c>
      <c r="H95" s="14" t="s">
        <v>143</v>
      </c>
    </row>
    <row r="96" spans="1:8" ht="13">
      <c r="A96" s="27" t="s">
        <v>144</v>
      </c>
      <c r="B96" s="27">
        <v>31</v>
      </c>
      <c r="C96" s="27">
        <v>1028</v>
      </c>
      <c r="D96" s="27">
        <v>1</v>
      </c>
      <c r="E96" s="23" t="s">
        <v>11</v>
      </c>
      <c r="F96" s="27">
        <v>129</v>
      </c>
      <c r="G96" s="29" t="s">
        <v>17</v>
      </c>
      <c r="H96" s="27" t="s">
        <v>13</v>
      </c>
    </row>
    <row r="97" spans="1:8" ht="15" customHeight="1">
      <c r="A97" s="27" t="s">
        <v>146</v>
      </c>
      <c r="B97" s="27">
        <v>33</v>
      </c>
      <c r="C97" s="27">
        <v>1344</v>
      </c>
      <c r="D97" s="27">
        <v>1</v>
      </c>
      <c r="E97" s="23" t="s">
        <v>11</v>
      </c>
      <c r="F97" s="27">
        <v>32</v>
      </c>
      <c r="G97" s="29" t="s">
        <v>7</v>
      </c>
      <c r="H97" s="27" t="s">
        <v>89</v>
      </c>
    </row>
    <row r="98" spans="1:8" ht="13">
      <c r="A98" s="27" t="s">
        <v>148</v>
      </c>
      <c r="B98" s="9">
        <v>20</v>
      </c>
      <c r="C98" s="27">
        <v>1685</v>
      </c>
      <c r="D98" s="10">
        <v>12</v>
      </c>
      <c r="E98" s="23" t="s">
        <v>11</v>
      </c>
      <c r="F98" s="11">
        <v>129</v>
      </c>
      <c r="G98" s="29" t="s">
        <v>17</v>
      </c>
      <c r="H98" s="27" t="s">
        <v>31</v>
      </c>
    </row>
    <row r="99" spans="1:8" ht="13">
      <c r="A99" s="27" t="s">
        <v>149</v>
      </c>
      <c r="B99" s="9">
        <v>111</v>
      </c>
      <c r="C99" s="27">
        <v>617</v>
      </c>
      <c r="D99" s="10">
        <v>2</v>
      </c>
      <c r="E99" s="23" t="s">
        <v>11</v>
      </c>
      <c r="F99" s="11">
        <v>64</v>
      </c>
      <c r="G99" s="29" t="s">
        <v>7</v>
      </c>
      <c r="H99" s="27" t="s">
        <v>23</v>
      </c>
    </row>
    <row r="100" spans="1:8" ht="13">
      <c r="A100" s="30" t="s">
        <v>150</v>
      </c>
      <c r="B100" s="9">
        <v>13</v>
      </c>
      <c r="C100" s="30">
        <v>118</v>
      </c>
      <c r="D100" s="10">
        <v>1</v>
      </c>
      <c r="E100" s="9" t="s">
        <v>151</v>
      </c>
      <c r="F100" s="11">
        <v>19</v>
      </c>
      <c r="G100" s="31" t="s">
        <v>7</v>
      </c>
      <c r="H100" s="27" t="s">
        <v>31</v>
      </c>
    </row>
    <row r="101" spans="1:8" ht="13">
      <c r="A101" s="30" t="s">
        <v>150</v>
      </c>
      <c r="B101" s="9">
        <v>13</v>
      </c>
      <c r="C101" s="30">
        <v>118</v>
      </c>
      <c r="D101" s="10">
        <v>1</v>
      </c>
      <c r="E101" s="9" t="s">
        <v>151</v>
      </c>
      <c r="F101" s="11">
        <v>19</v>
      </c>
      <c r="G101" s="31" t="s">
        <v>7</v>
      </c>
      <c r="H101" s="27" t="s">
        <v>23</v>
      </c>
    </row>
    <row r="102" spans="1:8" ht="13">
      <c r="A102" s="27" t="s">
        <v>152</v>
      </c>
      <c r="B102" s="9">
        <v>20</v>
      </c>
      <c r="C102" s="27">
        <v>165</v>
      </c>
      <c r="D102" s="10">
        <v>1</v>
      </c>
      <c r="E102" s="23" t="s">
        <v>11</v>
      </c>
      <c r="F102" s="11">
        <v>21</v>
      </c>
      <c r="G102" s="29" t="s">
        <v>7</v>
      </c>
      <c r="H102" s="27" t="s">
        <v>31</v>
      </c>
    </row>
    <row r="103" spans="1:8" ht="13">
      <c r="A103" s="27" t="s">
        <v>153</v>
      </c>
      <c r="B103" s="9">
        <v>1</v>
      </c>
      <c r="C103" s="27">
        <v>10</v>
      </c>
      <c r="D103" s="10">
        <v>1</v>
      </c>
      <c r="E103" s="23" t="s">
        <v>11</v>
      </c>
      <c r="F103" s="11">
        <v>19</v>
      </c>
      <c r="G103" s="29" t="s">
        <v>7</v>
      </c>
      <c r="H103" s="27" t="s">
        <v>18</v>
      </c>
    </row>
    <row r="104" spans="1:8" ht="13">
      <c r="A104" s="27" t="s">
        <v>154</v>
      </c>
      <c r="B104" s="27">
        <v>10</v>
      </c>
      <c r="C104" s="27">
        <v>158</v>
      </c>
      <c r="D104" s="27">
        <v>1</v>
      </c>
      <c r="E104" s="23" t="s">
        <v>11</v>
      </c>
      <c r="F104" s="27">
        <v>15</v>
      </c>
      <c r="G104" s="29" t="s">
        <v>7</v>
      </c>
      <c r="H104" s="27" t="s">
        <v>14</v>
      </c>
    </row>
    <row r="105" spans="1:8" ht="13">
      <c r="A105" s="27" t="s">
        <v>155</v>
      </c>
      <c r="B105" s="9">
        <v>0</v>
      </c>
      <c r="C105" s="27">
        <v>0</v>
      </c>
      <c r="D105" s="10">
        <v>1</v>
      </c>
      <c r="E105" s="23" t="s">
        <v>11</v>
      </c>
      <c r="F105" s="11">
        <v>127</v>
      </c>
      <c r="G105" s="29" t="s">
        <v>7</v>
      </c>
      <c r="H105" s="27" t="s">
        <v>114</v>
      </c>
    </row>
    <row r="106" spans="1:8" ht="13">
      <c r="A106" s="27" t="s">
        <v>157</v>
      </c>
      <c r="B106" s="9">
        <v>25</v>
      </c>
      <c r="C106" s="27">
        <v>259</v>
      </c>
      <c r="D106" s="10">
        <v>1</v>
      </c>
      <c r="E106" s="23" t="s">
        <v>11</v>
      </c>
      <c r="F106" s="11">
        <v>64</v>
      </c>
      <c r="G106" s="29" t="s">
        <v>7</v>
      </c>
      <c r="H106" s="27" t="s">
        <v>13</v>
      </c>
    </row>
    <row r="107" spans="1:8" ht="13">
      <c r="A107" s="27" t="s">
        <v>158</v>
      </c>
      <c r="B107" s="9">
        <v>50</v>
      </c>
      <c r="C107" s="27">
        <v>257</v>
      </c>
      <c r="D107" s="10">
        <v>1</v>
      </c>
      <c r="E107" s="23" t="s">
        <v>11</v>
      </c>
      <c r="F107" s="11">
        <v>63</v>
      </c>
      <c r="G107" s="29" t="s">
        <v>7</v>
      </c>
      <c r="H107" s="27" t="s">
        <v>13</v>
      </c>
    </row>
    <row r="108" spans="1:8" ht="13">
      <c r="A108" s="27" t="s">
        <v>160</v>
      </c>
      <c r="B108" s="9">
        <v>65</v>
      </c>
      <c r="C108" s="27">
        <v>947</v>
      </c>
      <c r="D108" s="10">
        <v>1</v>
      </c>
      <c r="E108" s="23" t="s">
        <v>11</v>
      </c>
      <c r="F108" s="11">
        <v>63</v>
      </c>
      <c r="G108" s="29" t="s">
        <v>7</v>
      </c>
      <c r="H108" s="27" t="s">
        <v>31</v>
      </c>
    </row>
    <row r="109" spans="1:8" ht="13">
      <c r="A109" s="27" t="s">
        <v>162</v>
      </c>
      <c r="B109" s="9">
        <v>6</v>
      </c>
      <c r="C109" s="27">
        <v>435</v>
      </c>
      <c r="D109" s="10">
        <v>18</v>
      </c>
      <c r="E109" s="9" t="s">
        <v>63</v>
      </c>
      <c r="F109" s="11"/>
      <c r="G109" s="29" t="s">
        <v>17</v>
      </c>
      <c r="H109" s="40" t="s">
        <v>143</v>
      </c>
    </row>
    <row r="110" spans="1:8" ht="13">
      <c r="A110" s="27" t="s">
        <v>166</v>
      </c>
      <c r="B110" s="9">
        <v>19</v>
      </c>
      <c r="C110" s="27">
        <v>366</v>
      </c>
      <c r="D110" s="10">
        <v>4</v>
      </c>
      <c r="E110" s="23" t="s">
        <v>11</v>
      </c>
      <c r="F110" s="11">
        <v>64</v>
      </c>
      <c r="G110" s="29" t="s">
        <v>17</v>
      </c>
      <c r="H110" s="27" t="s">
        <v>18</v>
      </c>
    </row>
    <row r="111" spans="1:8" ht="13">
      <c r="A111" s="27" t="s">
        <v>164</v>
      </c>
      <c r="B111" s="27">
        <v>6</v>
      </c>
      <c r="C111" s="27">
        <v>184</v>
      </c>
      <c r="D111" s="27">
        <v>1</v>
      </c>
      <c r="E111" s="9" t="s">
        <v>63</v>
      </c>
      <c r="G111" s="29" t="s">
        <v>17</v>
      </c>
      <c r="H111" s="40" t="s">
        <v>114</v>
      </c>
    </row>
    <row r="112" spans="1:8" ht="13">
      <c r="A112" s="27" t="s">
        <v>167</v>
      </c>
      <c r="B112" s="27">
        <v>39</v>
      </c>
      <c r="C112" s="27">
        <v>343</v>
      </c>
      <c r="D112" s="27">
        <v>1</v>
      </c>
      <c r="E112" s="9" t="s">
        <v>63</v>
      </c>
      <c r="G112" s="29" t="s">
        <v>17</v>
      </c>
      <c r="H112" s="27" t="s">
        <v>23</v>
      </c>
    </row>
    <row r="113" spans="1:8" ht="13">
      <c r="A113" s="27" t="s">
        <v>168</v>
      </c>
      <c r="B113" s="9">
        <v>24</v>
      </c>
      <c r="C113" s="27">
        <v>526</v>
      </c>
      <c r="D113" s="10">
        <v>1</v>
      </c>
      <c r="E113" s="23" t="s">
        <v>11</v>
      </c>
      <c r="F113" s="11">
        <v>128</v>
      </c>
      <c r="G113" s="29" t="s">
        <v>7</v>
      </c>
      <c r="H113" s="27" t="s">
        <v>13</v>
      </c>
    </row>
    <row r="114" spans="1:8" ht="13">
      <c r="A114" s="27" t="s">
        <v>170</v>
      </c>
      <c r="B114" s="9">
        <v>24</v>
      </c>
      <c r="C114" s="27">
        <v>526</v>
      </c>
      <c r="D114" s="10">
        <v>1</v>
      </c>
      <c r="E114" s="23" t="s">
        <v>11</v>
      </c>
      <c r="F114" s="11">
        <v>128</v>
      </c>
      <c r="G114" s="29" t="s">
        <v>7</v>
      </c>
      <c r="H114" s="27" t="s">
        <v>13</v>
      </c>
    </row>
    <row r="115" spans="1:8" ht="13">
      <c r="A115" s="27" t="s">
        <v>172</v>
      </c>
      <c r="B115" s="27">
        <v>13</v>
      </c>
      <c r="C115" s="27">
        <v>674</v>
      </c>
      <c r="D115" s="27">
        <v>1</v>
      </c>
      <c r="E115" s="23" t="s">
        <v>11</v>
      </c>
      <c r="G115" s="29" t="s">
        <v>17</v>
      </c>
      <c r="H115" s="27" t="s">
        <v>18</v>
      </c>
    </row>
    <row r="116" spans="1:8" ht="15.75" customHeight="1">
      <c r="A116" s="27" t="s">
        <v>174</v>
      </c>
      <c r="B116" s="9">
        <v>82</v>
      </c>
      <c r="C116" s="27">
        <v>351</v>
      </c>
      <c r="D116" s="10">
        <v>1</v>
      </c>
      <c r="E116" s="36" t="s">
        <v>176</v>
      </c>
      <c r="F116" s="11">
        <v>61</v>
      </c>
      <c r="G116" s="29" t="s">
        <v>7</v>
      </c>
      <c r="H116" s="27" t="s">
        <v>23</v>
      </c>
    </row>
    <row r="117" spans="1:8" ht="13">
      <c r="A117" s="27" t="s">
        <v>177</v>
      </c>
      <c r="B117" s="9">
        <v>61</v>
      </c>
      <c r="C117" s="27">
        <v>267</v>
      </c>
      <c r="D117" s="10">
        <v>1</v>
      </c>
      <c r="E117" s="36" t="s">
        <v>176</v>
      </c>
      <c r="F117" s="11">
        <v>61</v>
      </c>
      <c r="G117" s="29" t="s">
        <v>7</v>
      </c>
      <c r="H117" s="27" t="s">
        <v>23</v>
      </c>
    </row>
    <row r="118" spans="1:8" ht="13">
      <c r="A118" s="27" t="s">
        <v>179</v>
      </c>
      <c r="B118" s="9">
        <v>98</v>
      </c>
      <c r="C118" s="27">
        <v>1181</v>
      </c>
      <c r="D118" s="10">
        <v>1</v>
      </c>
      <c r="E118" s="23" t="s">
        <v>11</v>
      </c>
      <c r="F118" s="11">
        <v>64</v>
      </c>
      <c r="G118" s="29" t="s">
        <v>7</v>
      </c>
      <c r="H118" s="27" t="s">
        <v>31</v>
      </c>
    </row>
    <row r="119" spans="1:8" ht="13">
      <c r="A119" s="45" t="s">
        <v>181</v>
      </c>
      <c r="B119" s="9">
        <v>23</v>
      </c>
      <c r="C119" s="27">
        <v>557</v>
      </c>
      <c r="D119" s="10">
        <v>3</v>
      </c>
      <c r="E119" s="23" t="s">
        <v>11</v>
      </c>
      <c r="F119" s="11">
        <v>64</v>
      </c>
      <c r="G119" s="29" t="s">
        <v>7</v>
      </c>
      <c r="H119" s="40" t="s">
        <v>13</v>
      </c>
    </row>
    <row r="120" spans="1:8" ht="13">
      <c r="A120" s="27" t="s">
        <v>182</v>
      </c>
      <c r="B120" s="9">
        <v>43</v>
      </c>
      <c r="C120" s="27">
        <v>392</v>
      </c>
      <c r="D120" s="10">
        <v>1</v>
      </c>
      <c r="E120" s="36" t="s">
        <v>176</v>
      </c>
      <c r="F120" s="11">
        <v>128</v>
      </c>
      <c r="G120" s="29" t="s">
        <v>7</v>
      </c>
      <c r="H120" s="27" t="s">
        <v>18</v>
      </c>
    </row>
    <row r="121" spans="1:8" ht="15" customHeight="1">
      <c r="A121" s="27" t="s">
        <v>183</v>
      </c>
      <c r="B121" s="9">
        <v>24</v>
      </c>
      <c r="C121" s="27">
        <v>102</v>
      </c>
      <c r="D121" s="10">
        <v>1</v>
      </c>
      <c r="E121" s="23" t="s">
        <v>11</v>
      </c>
      <c r="F121" s="11">
        <v>64</v>
      </c>
      <c r="G121" s="29" t="s">
        <v>17</v>
      </c>
      <c r="H121" s="27" t="s">
        <v>18</v>
      </c>
    </row>
    <row r="122" spans="1:8" ht="13">
      <c r="A122" s="27" t="s">
        <v>76</v>
      </c>
      <c r="B122" s="9">
        <v>22</v>
      </c>
      <c r="C122" s="27">
        <v>4578</v>
      </c>
      <c r="D122" s="10">
        <v>1</v>
      </c>
      <c r="E122" s="23" t="s">
        <v>11</v>
      </c>
      <c r="F122" s="11"/>
      <c r="G122" s="29" t="s">
        <v>17</v>
      </c>
      <c r="H122" s="27" t="s">
        <v>13</v>
      </c>
    </row>
    <row r="123" spans="1:8" ht="13">
      <c r="A123" s="28" t="s">
        <v>469</v>
      </c>
      <c r="B123" s="33">
        <v>30</v>
      </c>
      <c r="C123" s="34">
        <v>949</v>
      </c>
      <c r="D123" s="35">
        <v>1</v>
      </c>
      <c r="E123" s="36"/>
      <c r="F123" s="37">
        <v>61</v>
      </c>
      <c r="G123" s="27" t="s">
        <v>12</v>
      </c>
      <c r="H123" s="27" t="s">
        <v>31</v>
      </c>
    </row>
    <row r="124" spans="1:8" ht="13">
      <c r="A124" s="27" t="s">
        <v>187</v>
      </c>
      <c r="B124" s="9">
        <v>36</v>
      </c>
      <c r="C124" s="27">
        <v>305</v>
      </c>
      <c r="D124" s="10">
        <v>1</v>
      </c>
      <c r="E124" s="23" t="s">
        <v>11</v>
      </c>
      <c r="F124" s="11">
        <v>18</v>
      </c>
      <c r="G124" s="29" t="s">
        <v>17</v>
      </c>
      <c r="H124" s="27" t="s">
        <v>31</v>
      </c>
    </row>
    <row r="125" spans="1:8" ht="13">
      <c r="A125" s="27" t="s">
        <v>188</v>
      </c>
      <c r="B125" s="9">
        <v>21</v>
      </c>
      <c r="C125" s="27">
        <v>382</v>
      </c>
      <c r="D125" s="10">
        <v>3</v>
      </c>
      <c r="E125" s="23" t="s">
        <v>11</v>
      </c>
      <c r="F125" s="11">
        <v>64</v>
      </c>
      <c r="G125" s="29" t="s">
        <v>7</v>
      </c>
      <c r="H125" s="27" t="s">
        <v>14</v>
      </c>
    </row>
    <row r="126" spans="1:8" ht="13">
      <c r="A126" s="27" t="s">
        <v>189</v>
      </c>
      <c r="B126" s="9">
        <v>16</v>
      </c>
      <c r="C126" s="27">
        <v>350</v>
      </c>
      <c r="D126" s="10">
        <v>1</v>
      </c>
      <c r="E126" s="23" t="s">
        <v>11</v>
      </c>
      <c r="F126" s="11">
        <v>63</v>
      </c>
      <c r="G126" s="29" t="s">
        <v>7</v>
      </c>
      <c r="H126" s="27" t="s">
        <v>13</v>
      </c>
    </row>
    <row r="127" spans="1:8" ht="13">
      <c r="A127" s="27" t="s">
        <v>190</v>
      </c>
      <c r="B127" s="9">
        <v>62</v>
      </c>
      <c r="C127" s="27">
        <v>441</v>
      </c>
      <c r="D127" s="10">
        <v>1</v>
      </c>
      <c r="E127" s="9" t="s">
        <v>191</v>
      </c>
      <c r="F127" s="11">
        <v>129</v>
      </c>
      <c r="G127" s="29" t="s">
        <v>17</v>
      </c>
      <c r="H127" s="27" t="s">
        <v>13</v>
      </c>
    </row>
    <row r="128" spans="1:8" ht="13">
      <c r="A128" s="27" t="s">
        <v>192</v>
      </c>
      <c r="B128" s="9">
        <v>7</v>
      </c>
      <c r="C128" s="27">
        <v>89</v>
      </c>
      <c r="D128" s="10">
        <v>1</v>
      </c>
      <c r="E128" s="9" t="s">
        <v>114</v>
      </c>
      <c r="F128" s="11">
        <v>18</v>
      </c>
      <c r="G128" s="29" t="s">
        <v>7</v>
      </c>
      <c r="H128" s="27" t="s">
        <v>13</v>
      </c>
    </row>
    <row r="129" spans="1:8" ht="13">
      <c r="A129" s="27" t="s">
        <v>193</v>
      </c>
      <c r="B129" s="27">
        <v>13</v>
      </c>
      <c r="C129" s="27">
        <v>3141</v>
      </c>
      <c r="D129" s="27">
        <v>4</v>
      </c>
      <c r="E129" s="23" t="s">
        <v>11</v>
      </c>
      <c r="F129" s="27">
        <v>64</v>
      </c>
      <c r="G129" s="29" t="s">
        <v>7</v>
      </c>
      <c r="H129" s="28" t="s">
        <v>13</v>
      </c>
    </row>
    <row r="130" spans="1:8" ht="13">
      <c r="A130" s="27" t="s">
        <v>195</v>
      </c>
      <c r="B130" s="9">
        <v>18</v>
      </c>
      <c r="C130" s="27">
        <v>293</v>
      </c>
      <c r="D130" s="10">
        <v>2</v>
      </c>
      <c r="E130" s="9"/>
      <c r="F130" s="11">
        <v>64</v>
      </c>
      <c r="G130" s="29" t="s">
        <v>7</v>
      </c>
      <c r="H130" s="27" t="s">
        <v>14</v>
      </c>
    </row>
    <row r="131" spans="1:8" ht="13">
      <c r="A131" s="27" t="s">
        <v>197</v>
      </c>
      <c r="B131" s="9">
        <v>13</v>
      </c>
      <c r="C131" s="27">
        <v>160</v>
      </c>
      <c r="D131" s="10">
        <v>2</v>
      </c>
      <c r="E131" s="23" t="s">
        <v>11</v>
      </c>
      <c r="F131" s="11">
        <v>64</v>
      </c>
      <c r="G131" s="29" t="s">
        <v>7</v>
      </c>
      <c r="H131" s="27" t="s">
        <v>31</v>
      </c>
    </row>
    <row r="132" spans="1:8" ht="13">
      <c r="A132" s="27" t="s">
        <v>198</v>
      </c>
      <c r="B132" s="9">
        <v>20</v>
      </c>
      <c r="C132" s="27">
        <v>84</v>
      </c>
      <c r="D132" s="10">
        <v>1</v>
      </c>
      <c r="E132" s="23" t="s">
        <v>11</v>
      </c>
      <c r="F132" s="11">
        <v>63</v>
      </c>
      <c r="G132" s="29" t="s">
        <v>7</v>
      </c>
      <c r="H132" s="27" t="s">
        <v>13</v>
      </c>
    </row>
    <row r="133" spans="1:8" ht="13">
      <c r="A133" s="27" t="s">
        <v>199</v>
      </c>
      <c r="B133" s="9">
        <v>80</v>
      </c>
      <c r="C133" s="27">
        <v>257</v>
      </c>
      <c r="D133" s="10">
        <v>1</v>
      </c>
      <c r="E133" s="23" t="s">
        <v>11</v>
      </c>
      <c r="F133" s="11">
        <v>63</v>
      </c>
      <c r="G133" s="29" t="s">
        <v>7</v>
      </c>
      <c r="H133" s="27" t="s">
        <v>13</v>
      </c>
    </row>
    <row r="134" spans="1:8" ht="13">
      <c r="A134" s="27" t="s">
        <v>471</v>
      </c>
      <c r="B134" s="9">
        <v>29</v>
      </c>
      <c r="C134" s="27">
        <v>466</v>
      </c>
      <c r="D134" s="10">
        <v>1</v>
      </c>
      <c r="E134" s="9"/>
      <c r="F134" s="11">
        <v>64</v>
      </c>
      <c r="G134" s="52">
        <v>45585</v>
      </c>
      <c r="H134" s="57"/>
    </row>
    <row r="135" spans="1:8" ht="13">
      <c r="A135" s="27" t="s">
        <v>201</v>
      </c>
      <c r="B135" s="27">
        <v>12</v>
      </c>
      <c r="C135" s="27">
        <v>5406</v>
      </c>
      <c r="D135" s="27">
        <v>1</v>
      </c>
      <c r="E135" s="23" t="s">
        <v>11</v>
      </c>
      <c r="G135" s="29" t="s">
        <v>17</v>
      </c>
      <c r="H135" s="27" t="s">
        <v>31</v>
      </c>
    </row>
    <row r="136" spans="1:8" ht="13">
      <c r="A136" s="28" t="s">
        <v>237</v>
      </c>
      <c r="B136" s="33">
        <v>74</v>
      </c>
      <c r="C136" s="34">
        <v>930</v>
      </c>
      <c r="D136" s="35">
        <v>2</v>
      </c>
      <c r="E136" s="9" t="s">
        <v>63</v>
      </c>
      <c r="F136" s="39"/>
      <c r="G136" s="38" t="s">
        <v>17</v>
      </c>
      <c r="H136" s="27" t="s">
        <v>114</v>
      </c>
    </row>
    <row r="137" spans="1:8" ht="15.75" customHeight="1">
      <c r="A137" s="27" t="s">
        <v>203</v>
      </c>
      <c r="B137" s="9">
        <v>17</v>
      </c>
      <c r="C137" s="27">
        <v>245</v>
      </c>
      <c r="D137" s="10">
        <v>1</v>
      </c>
      <c r="E137" s="23" t="s">
        <v>11</v>
      </c>
      <c r="F137" s="11">
        <v>64</v>
      </c>
      <c r="G137" s="29" t="s">
        <v>7</v>
      </c>
      <c r="H137" s="27" t="s">
        <v>18</v>
      </c>
    </row>
    <row r="138" spans="1:8" ht="13">
      <c r="A138" s="27" t="s">
        <v>204</v>
      </c>
      <c r="B138" s="9">
        <v>27</v>
      </c>
      <c r="C138" s="27">
        <v>260</v>
      </c>
      <c r="D138" s="10">
        <v>1</v>
      </c>
      <c r="E138" s="23" t="s">
        <v>11</v>
      </c>
      <c r="F138" s="11">
        <v>256</v>
      </c>
      <c r="G138" s="29" t="s">
        <v>7</v>
      </c>
      <c r="H138" s="27" t="s">
        <v>13</v>
      </c>
    </row>
    <row r="139" spans="1:8" ht="13">
      <c r="A139" s="27" t="s">
        <v>206</v>
      </c>
      <c r="B139" s="27">
        <v>8</v>
      </c>
      <c r="C139" s="27">
        <v>397</v>
      </c>
      <c r="D139" s="27">
        <v>2</v>
      </c>
      <c r="E139" s="23" t="s">
        <v>11</v>
      </c>
      <c r="F139" s="27"/>
      <c r="G139" s="29" t="s">
        <v>17</v>
      </c>
      <c r="H139" s="27" t="s">
        <v>18</v>
      </c>
    </row>
    <row r="140" spans="1:8" ht="13">
      <c r="A140" s="27" t="s">
        <v>208</v>
      </c>
      <c r="B140" s="9">
        <v>23</v>
      </c>
      <c r="C140" s="27">
        <v>601</v>
      </c>
      <c r="D140" s="10">
        <v>1</v>
      </c>
      <c r="E140" s="23" t="s">
        <v>11</v>
      </c>
      <c r="F140" s="11">
        <v>69</v>
      </c>
      <c r="G140" s="29" t="s">
        <v>7</v>
      </c>
      <c r="H140" s="27" t="s">
        <v>13</v>
      </c>
    </row>
    <row r="141" spans="1:8" ht="13">
      <c r="A141" s="27" t="s">
        <v>209</v>
      </c>
      <c r="B141" s="9">
        <v>156</v>
      </c>
      <c r="C141" s="27">
        <v>2294</v>
      </c>
      <c r="D141" s="10">
        <v>7</v>
      </c>
      <c r="E141" s="23" t="s">
        <v>11</v>
      </c>
      <c r="F141" s="11">
        <v>64</v>
      </c>
      <c r="G141" s="29" t="s">
        <v>7</v>
      </c>
      <c r="H141" s="27" t="s">
        <v>13</v>
      </c>
    </row>
    <row r="142" spans="1:8" ht="13">
      <c r="A142" s="27" t="s">
        <v>211</v>
      </c>
      <c r="B142" s="9">
        <v>21</v>
      </c>
      <c r="C142" s="27">
        <v>201</v>
      </c>
      <c r="D142" s="10">
        <v>1</v>
      </c>
      <c r="E142" s="23" t="s">
        <v>11</v>
      </c>
      <c r="F142" s="11">
        <v>256</v>
      </c>
      <c r="G142" s="29" t="s">
        <v>7</v>
      </c>
      <c r="H142" s="27" t="s">
        <v>13</v>
      </c>
    </row>
    <row r="143" spans="1:8" ht="13">
      <c r="A143" s="27" t="s">
        <v>213</v>
      </c>
      <c r="B143" s="9">
        <v>109</v>
      </c>
      <c r="C143" s="27">
        <v>1266</v>
      </c>
      <c r="D143" s="10">
        <v>3</v>
      </c>
      <c r="E143" s="23" t="s">
        <v>11</v>
      </c>
      <c r="F143" s="11">
        <v>64</v>
      </c>
      <c r="G143" s="29" t="s">
        <v>7</v>
      </c>
      <c r="H143" s="27" t="s">
        <v>18</v>
      </c>
    </row>
    <row r="144" spans="1:8" ht="13">
      <c r="A144" s="27" t="s">
        <v>215</v>
      </c>
      <c r="B144" s="9">
        <v>21</v>
      </c>
      <c r="C144" s="27">
        <v>391</v>
      </c>
      <c r="D144" s="10">
        <v>1</v>
      </c>
      <c r="E144" s="23" t="s">
        <v>11</v>
      </c>
      <c r="F144" s="11">
        <v>64</v>
      </c>
      <c r="G144" s="29" t="s">
        <v>7</v>
      </c>
      <c r="H144" s="27" t="s">
        <v>18</v>
      </c>
    </row>
    <row r="145" spans="1:8" ht="13">
      <c r="A145" s="27" t="s">
        <v>216</v>
      </c>
      <c r="B145" s="9">
        <v>32</v>
      </c>
      <c r="C145" s="27">
        <v>450</v>
      </c>
      <c r="D145" s="10">
        <v>1</v>
      </c>
      <c r="E145" s="23" t="s">
        <v>11</v>
      </c>
      <c r="F145" s="11">
        <v>64</v>
      </c>
      <c r="G145" s="29" t="s">
        <v>7</v>
      </c>
      <c r="H145" s="27" t="s">
        <v>18</v>
      </c>
    </row>
    <row r="146" spans="1:8" ht="13">
      <c r="A146" s="27" t="s">
        <v>217</v>
      </c>
      <c r="B146" s="9">
        <v>29</v>
      </c>
      <c r="C146" s="27">
        <v>273</v>
      </c>
      <c r="D146" s="10">
        <v>1</v>
      </c>
      <c r="E146" s="23" t="s">
        <v>11</v>
      </c>
      <c r="F146" s="11">
        <v>64</v>
      </c>
      <c r="G146" s="29" t="s">
        <v>7</v>
      </c>
      <c r="H146" s="27" t="s">
        <v>18</v>
      </c>
    </row>
    <row r="147" spans="1:8" ht="13">
      <c r="A147" s="28" t="s">
        <v>218</v>
      </c>
      <c r="B147" s="33">
        <v>12</v>
      </c>
      <c r="C147" s="34">
        <v>113</v>
      </c>
      <c r="D147" s="35">
        <v>1</v>
      </c>
      <c r="E147" s="23" t="s">
        <v>11</v>
      </c>
      <c r="F147" s="37">
        <v>31</v>
      </c>
      <c r="G147" s="38" t="s">
        <v>7</v>
      </c>
      <c r="H147" s="27" t="s">
        <v>13</v>
      </c>
    </row>
    <row r="148" spans="1:8" ht="13">
      <c r="A148" s="28" t="s">
        <v>220</v>
      </c>
      <c r="B148" s="34">
        <v>60</v>
      </c>
      <c r="C148" s="34">
        <v>5585</v>
      </c>
      <c r="D148" s="34">
        <v>3</v>
      </c>
      <c r="E148" s="23" t="s">
        <v>11</v>
      </c>
      <c r="F148" s="34">
        <v>61</v>
      </c>
      <c r="G148" s="38" t="s">
        <v>17</v>
      </c>
      <c r="H148" s="27" t="s">
        <v>18</v>
      </c>
    </row>
    <row r="149" spans="1:8" ht="13">
      <c r="A149" s="28" t="s">
        <v>222</v>
      </c>
      <c r="B149" s="33">
        <v>57</v>
      </c>
      <c r="C149" s="34">
        <v>408</v>
      </c>
      <c r="D149" s="35">
        <v>1</v>
      </c>
      <c r="E149" s="9" t="s">
        <v>191</v>
      </c>
      <c r="F149" s="37">
        <v>128</v>
      </c>
      <c r="G149" s="38" t="s">
        <v>17</v>
      </c>
      <c r="H149" s="27" t="s">
        <v>18</v>
      </c>
    </row>
    <row r="150" spans="1:8" ht="13">
      <c r="A150" s="28" t="s">
        <v>223</v>
      </c>
      <c r="B150" s="33">
        <v>21</v>
      </c>
      <c r="C150" s="34">
        <v>194</v>
      </c>
      <c r="D150" s="35">
        <v>1</v>
      </c>
      <c r="E150" s="23" t="s">
        <v>11</v>
      </c>
      <c r="F150" s="37">
        <v>31</v>
      </c>
      <c r="G150" s="38" t="s">
        <v>7</v>
      </c>
      <c r="H150" s="27" t="s">
        <v>18</v>
      </c>
    </row>
    <row r="151" spans="1:8" ht="13">
      <c r="A151" s="28" t="s">
        <v>224</v>
      </c>
      <c r="B151" s="34">
        <v>71</v>
      </c>
      <c r="C151" s="34">
        <v>431</v>
      </c>
      <c r="D151" s="34">
        <v>3</v>
      </c>
      <c r="E151" s="23" t="s">
        <v>11</v>
      </c>
      <c r="F151" s="34">
        <v>64</v>
      </c>
      <c r="G151" s="38" t="s">
        <v>7</v>
      </c>
      <c r="H151" s="27" t="s">
        <v>13</v>
      </c>
    </row>
    <row r="152" spans="1:8" ht="13">
      <c r="A152" s="28" t="s">
        <v>225</v>
      </c>
      <c r="B152" s="33">
        <v>2951</v>
      </c>
      <c r="C152" s="34">
        <v>177065</v>
      </c>
      <c r="D152" s="35">
        <v>1</v>
      </c>
      <c r="E152" s="9" t="s">
        <v>114</v>
      </c>
      <c r="F152" s="37">
        <v>129</v>
      </c>
      <c r="G152" s="38" t="s">
        <v>7</v>
      </c>
      <c r="H152" s="27" t="s">
        <v>13</v>
      </c>
    </row>
    <row r="153" spans="1:8" ht="13">
      <c r="A153" s="28" t="s">
        <v>227</v>
      </c>
      <c r="B153" s="34">
        <v>14</v>
      </c>
      <c r="C153" s="34">
        <v>1566</v>
      </c>
      <c r="D153" s="34">
        <v>7</v>
      </c>
      <c r="E153" s="9" t="s">
        <v>63</v>
      </c>
      <c r="F153" s="28"/>
      <c r="G153" s="38" t="s">
        <v>17</v>
      </c>
      <c r="H153" s="27" t="s">
        <v>13</v>
      </c>
    </row>
    <row r="154" spans="1:8" ht="13">
      <c r="A154" s="28" t="s">
        <v>229</v>
      </c>
      <c r="B154" s="33">
        <v>4</v>
      </c>
      <c r="C154" s="34">
        <v>109</v>
      </c>
      <c r="D154" s="35">
        <v>3</v>
      </c>
      <c r="E154" s="23" t="s">
        <v>11</v>
      </c>
      <c r="F154" s="37">
        <v>64</v>
      </c>
      <c r="G154" s="38" t="s">
        <v>7</v>
      </c>
      <c r="H154" s="27" t="s">
        <v>13</v>
      </c>
    </row>
    <row r="155" spans="1:8" ht="13">
      <c r="A155" s="28" t="s">
        <v>230</v>
      </c>
      <c r="B155" s="33">
        <v>20</v>
      </c>
      <c r="C155" s="34">
        <v>166</v>
      </c>
      <c r="D155" s="35">
        <v>1</v>
      </c>
      <c r="E155" s="23" t="s">
        <v>11</v>
      </c>
      <c r="F155" s="37">
        <v>37</v>
      </c>
      <c r="G155" s="38" t="s">
        <v>7</v>
      </c>
      <c r="H155" s="27" t="s">
        <v>18</v>
      </c>
    </row>
    <row r="156" spans="1:8" ht="13">
      <c r="A156" s="28" t="s">
        <v>231</v>
      </c>
      <c r="B156" s="33">
        <v>4</v>
      </c>
      <c r="C156" s="34">
        <v>15295</v>
      </c>
      <c r="D156" s="35">
        <v>13</v>
      </c>
      <c r="E156" s="23" t="s">
        <v>11</v>
      </c>
      <c r="F156" s="39"/>
      <c r="G156" s="38" t="s">
        <v>17</v>
      </c>
      <c r="H156" s="27" t="s">
        <v>13</v>
      </c>
    </row>
    <row r="157" spans="1:8" ht="13">
      <c r="A157" s="32" t="s">
        <v>429</v>
      </c>
      <c r="B157" s="54">
        <v>45</v>
      </c>
      <c r="C157" s="54">
        <v>12897</v>
      </c>
      <c r="D157" s="54">
        <v>1</v>
      </c>
      <c r="E157" s="23" t="s">
        <v>11</v>
      </c>
      <c r="F157" s="32"/>
      <c r="G157" s="55" t="s">
        <v>17</v>
      </c>
      <c r="H157" s="27" t="s">
        <v>13</v>
      </c>
    </row>
    <row r="158" spans="1:8" ht="13">
      <c r="A158" s="32" t="s">
        <v>429</v>
      </c>
      <c r="B158" s="54">
        <v>45</v>
      </c>
      <c r="C158" s="54">
        <v>12897</v>
      </c>
      <c r="D158" s="54">
        <v>1</v>
      </c>
      <c r="E158" s="23" t="s">
        <v>11</v>
      </c>
      <c r="F158" s="32"/>
      <c r="G158" s="55" t="s">
        <v>17</v>
      </c>
      <c r="H158" s="27" t="s">
        <v>13</v>
      </c>
    </row>
    <row r="159" spans="1:8" ht="13">
      <c r="A159" s="32" t="s">
        <v>429</v>
      </c>
      <c r="B159" s="54">
        <v>45</v>
      </c>
      <c r="C159" s="54">
        <v>12897</v>
      </c>
      <c r="D159" s="54">
        <v>1</v>
      </c>
      <c r="E159" s="23" t="s">
        <v>11</v>
      </c>
      <c r="F159" s="32"/>
      <c r="G159" s="55" t="s">
        <v>17</v>
      </c>
      <c r="H159" s="27" t="s">
        <v>13</v>
      </c>
    </row>
    <row r="160" spans="1:8" ht="13">
      <c r="A160" s="32" t="s">
        <v>429</v>
      </c>
      <c r="B160" s="54">
        <v>45</v>
      </c>
      <c r="C160" s="54">
        <v>12897</v>
      </c>
      <c r="D160" s="54">
        <v>1</v>
      </c>
      <c r="E160" s="23" t="s">
        <v>11</v>
      </c>
      <c r="F160" s="32"/>
      <c r="G160" s="55" t="s">
        <v>17</v>
      </c>
      <c r="H160" s="27" t="s">
        <v>13</v>
      </c>
    </row>
    <row r="161" spans="1:8" ht="13">
      <c r="A161" s="32" t="s">
        <v>429</v>
      </c>
      <c r="B161" s="54">
        <v>45</v>
      </c>
      <c r="C161" s="54">
        <v>12897</v>
      </c>
      <c r="D161" s="54">
        <v>1</v>
      </c>
      <c r="E161" s="23" t="s">
        <v>11</v>
      </c>
      <c r="F161" s="32"/>
      <c r="G161" s="55" t="s">
        <v>17</v>
      </c>
      <c r="H161" s="27" t="s">
        <v>31</v>
      </c>
    </row>
    <row r="162" spans="1:8" ht="13">
      <c r="A162" s="32" t="s">
        <v>429</v>
      </c>
      <c r="B162" s="54">
        <v>45</v>
      </c>
      <c r="C162" s="54">
        <v>12897</v>
      </c>
      <c r="D162" s="54">
        <v>1</v>
      </c>
      <c r="E162" s="23" t="s">
        <v>11</v>
      </c>
      <c r="F162" s="32"/>
      <c r="G162" s="55" t="s">
        <v>17</v>
      </c>
      <c r="H162" s="27" t="s">
        <v>13</v>
      </c>
    </row>
    <row r="163" spans="1:8" ht="13">
      <c r="A163" s="32" t="s">
        <v>429</v>
      </c>
      <c r="B163" s="54">
        <v>45</v>
      </c>
      <c r="C163" s="54">
        <v>12897</v>
      </c>
      <c r="D163" s="54">
        <v>1</v>
      </c>
      <c r="E163" s="23" t="s">
        <v>11</v>
      </c>
      <c r="F163" s="32"/>
      <c r="G163" s="55" t="s">
        <v>17</v>
      </c>
      <c r="H163" s="27" t="s">
        <v>23</v>
      </c>
    </row>
    <row r="164" spans="1:8" ht="13">
      <c r="A164" s="32" t="s">
        <v>429</v>
      </c>
      <c r="B164" s="54">
        <v>45</v>
      </c>
      <c r="C164" s="54">
        <v>12897</v>
      </c>
      <c r="D164" s="54">
        <v>1</v>
      </c>
      <c r="E164" s="23" t="s">
        <v>11</v>
      </c>
      <c r="F164" s="32"/>
      <c r="G164" s="55" t="s">
        <v>17</v>
      </c>
      <c r="H164" s="32"/>
    </row>
    <row r="165" spans="1:8" ht="13">
      <c r="A165" s="32" t="s">
        <v>429</v>
      </c>
      <c r="B165" s="54">
        <v>45</v>
      </c>
      <c r="C165" s="54">
        <v>12897</v>
      </c>
      <c r="D165" s="54">
        <v>1</v>
      </c>
      <c r="E165" s="23" t="s">
        <v>11</v>
      </c>
      <c r="F165" s="32"/>
      <c r="G165" s="55" t="s">
        <v>17</v>
      </c>
      <c r="H165" s="32"/>
    </row>
    <row r="166" spans="1:8" ht="13">
      <c r="A166" s="28" t="s">
        <v>239</v>
      </c>
      <c r="B166" s="34">
        <v>1</v>
      </c>
      <c r="C166" s="34">
        <v>18</v>
      </c>
      <c r="D166" s="34">
        <v>1</v>
      </c>
      <c r="E166" s="9" t="s">
        <v>114</v>
      </c>
      <c r="F166" s="34">
        <v>0</v>
      </c>
      <c r="G166" s="38" t="s">
        <v>17</v>
      </c>
      <c r="H166" s="27" t="s">
        <v>31</v>
      </c>
    </row>
    <row r="167" spans="1:8" ht="13">
      <c r="A167" s="28" t="s">
        <v>465</v>
      </c>
      <c r="B167" s="33">
        <v>1</v>
      </c>
      <c r="C167" s="34">
        <v>7</v>
      </c>
      <c r="D167" s="35">
        <v>1</v>
      </c>
      <c r="E167" s="23" t="s">
        <v>11</v>
      </c>
      <c r="F167" s="37">
        <v>128</v>
      </c>
      <c r="G167" s="38" t="s">
        <v>7</v>
      </c>
      <c r="H167" s="27" t="s">
        <v>13</v>
      </c>
    </row>
    <row r="168" spans="1:8" ht="13">
      <c r="A168" s="28" t="s">
        <v>240</v>
      </c>
      <c r="B168" s="33">
        <v>21</v>
      </c>
      <c r="C168" s="34">
        <v>194</v>
      </c>
      <c r="D168" s="35">
        <v>1</v>
      </c>
      <c r="E168" s="23" t="s">
        <v>11</v>
      </c>
      <c r="F168" s="37">
        <v>31</v>
      </c>
      <c r="G168" s="38" t="s">
        <v>7</v>
      </c>
      <c r="H168" s="27" t="s">
        <v>13</v>
      </c>
    </row>
    <row r="169" spans="1:8" ht="13">
      <c r="A169" s="28" t="s">
        <v>242</v>
      </c>
      <c r="B169" s="33">
        <v>21</v>
      </c>
      <c r="C169" s="34">
        <v>194</v>
      </c>
      <c r="D169" s="35">
        <v>1</v>
      </c>
      <c r="E169" s="23" t="s">
        <v>11</v>
      </c>
      <c r="F169" s="37">
        <v>31</v>
      </c>
      <c r="G169" s="38" t="s">
        <v>7</v>
      </c>
      <c r="H169" s="27" t="s">
        <v>13</v>
      </c>
    </row>
    <row r="170" spans="1:8" ht="13">
      <c r="A170" s="28" t="s">
        <v>243</v>
      </c>
      <c r="B170" s="34">
        <v>18</v>
      </c>
      <c r="C170" s="34">
        <v>135</v>
      </c>
      <c r="D170" s="34">
        <v>1</v>
      </c>
      <c r="E170" s="23" t="s">
        <v>11</v>
      </c>
      <c r="F170" s="28"/>
      <c r="G170" s="38" t="s">
        <v>17</v>
      </c>
      <c r="H170" s="27" t="s">
        <v>31</v>
      </c>
    </row>
    <row r="171" spans="1:8" ht="13">
      <c r="A171" s="27" t="s">
        <v>117</v>
      </c>
      <c r="B171" s="9">
        <v>30</v>
      </c>
      <c r="C171" s="27">
        <v>844</v>
      </c>
      <c r="D171" s="10">
        <v>1</v>
      </c>
      <c r="E171" s="23" t="s">
        <v>11</v>
      </c>
      <c r="F171" s="11"/>
      <c r="G171" s="29" t="s">
        <v>17</v>
      </c>
      <c r="H171" s="27" t="s">
        <v>13</v>
      </c>
    </row>
    <row r="172" spans="1:8" ht="13">
      <c r="A172" s="28" t="s">
        <v>246</v>
      </c>
      <c r="B172" s="33">
        <v>56</v>
      </c>
      <c r="C172" s="34">
        <v>305</v>
      </c>
      <c r="D172" s="35">
        <v>4</v>
      </c>
      <c r="E172" s="23" t="s">
        <v>11</v>
      </c>
      <c r="F172" s="37">
        <v>64</v>
      </c>
      <c r="G172" s="38" t="s">
        <v>7</v>
      </c>
      <c r="H172" s="27" t="s">
        <v>31</v>
      </c>
    </row>
    <row r="173" spans="1:8" ht="13">
      <c r="A173" s="28" t="s">
        <v>247</v>
      </c>
      <c r="B173" s="33">
        <v>18</v>
      </c>
      <c r="C173" s="34">
        <v>167</v>
      </c>
      <c r="D173" s="35">
        <v>1</v>
      </c>
      <c r="E173" s="23" t="s">
        <v>11</v>
      </c>
      <c r="F173" s="37">
        <v>129</v>
      </c>
      <c r="G173" s="38" t="s">
        <v>17</v>
      </c>
      <c r="H173" s="27" t="s">
        <v>13</v>
      </c>
    </row>
    <row r="174" spans="1:8" ht="13">
      <c r="A174" s="28" t="s">
        <v>248</v>
      </c>
      <c r="B174" s="33">
        <v>26</v>
      </c>
      <c r="C174" s="34">
        <v>158</v>
      </c>
      <c r="D174" s="35">
        <v>1</v>
      </c>
      <c r="E174" s="23" t="s">
        <v>11</v>
      </c>
      <c r="F174" s="37">
        <v>66</v>
      </c>
      <c r="G174" s="38" t="s">
        <v>7</v>
      </c>
      <c r="H174" s="27" t="s">
        <v>18</v>
      </c>
    </row>
    <row r="175" spans="1:8" ht="13">
      <c r="A175" s="28" t="s">
        <v>249</v>
      </c>
      <c r="B175" s="33">
        <v>12</v>
      </c>
      <c r="C175" s="34">
        <v>514</v>
      </c>
      <c r="D175" s="35">
        <v>3</v>
      </c>
      <c r="E175" s="23" t="s">
        <v>11</v>
      </c>
      <c r="F175" s="37">
        <v>124</v>
      </c>
      <c r="G175" s="38" t="s">
        <v>17</v>
      </c>
      <c r="H175" s="27" t="s">
        <v>18</v>
      </c>
    </row>
    <row r="176" spans="1:8" ht="13">
      <c r="A176" s="28" t="s">
        <v>251</v>
      </c>
      <c r="B176" s="33">
        <v>50</v>
      </c>
      <c r="C176" s="34">
        <v>463</v>
      </c>
      <c r="D176" s="35">
        <v>1</v>
      </c>
      <c r="E176" s="23" t="s">
        <v>11</v>
      </c>
      <c r="F176" s="37">
        <v>60</v>
      </c>
      <c r="G176" s="38" t="s">
        <v>7</v>
      </c>
      <c r="H176" s="27" t="s">
        <v>18</v>
      </c>
    </row>
    <row r="177" spans="1:8" ht="13">
      <c r="A177" s="28" t="s">
        <v>252</v>
      </c>
      <c r="B177" s="33">
        <v>50</v>
      </c>
      <c r="C177" s="34">
        <v>425</v>
      </c>
      <c r="D177" s="35">
        <v>1</v>
      </c>
      <c r="E177" s="23" t="s">
        <v>11</v>
      </c>
      <c r="F177" s="37">
        <v>60</v>
      </c>
      <c r="G177" s="38" t="s">
        <v>7</v>
      </c>
      <c r="H177" s="27" t="s">
        <v>18</v>
      </c>
    </row>
    <row r="178" spans="1:8" ht="13">
      <c r="A178" s="28" t="s">
        <v>253</v>
      </c>
      <c r="B178" s="33">
        <v>26</v>
      </c>
      <c r="C178" s="34">
        <v>161</v>
      </c>
      <c r="D178" s="35">
        <v>1</v>
      </c>
      <c r="E178" s="23" t="s">
        <v>11</v>
      </c>
      <c r="F178" s="37">
        <v>28</v>
      </c>
      <c r="G178" s="38" t="s">
        <v>7</v>
      </c>
      <c r="H178" s="27" t="s">
        <v>18</v>
      </c>
    </row>
    <row r="179" spans="1:8" ht="13">
      <c r="A179" s="28" t="s">
        <v>254</v>
      </c>
      <c r="B179" s="33">
        <v>30</v>
      </c>
      <c r="C179" s="34">
        <v>1145</v>
      </c>
      <c r="D179" s="35">
        <v>1</v>
      </c>
      <c r="E179" s="23" t="s">
        <v>11</v>
      </c>
      <c r="F179" s="39"/>
      <c r="G179" s="38" t="s">
        <v>17</v>
      </c>
      <c r="H179" s="27" t="s">
        <v>13</v>
      </c>
    </row>
    <row r="180" spans="1:8" ht="13">
      <c r="A180" s="28" t="s">
        <v>256</v>
      </c>
      <c r="B180" s="33">
        <v>1</v>
      </c>
      <c r="C180" s="34">
        <v>19</v>
      </c>
      <c r="D180" s="35">
        <v>1</v>
      </c>
      <c r="E180" s="23" t="s">
        <v>11</v>
      </c>
      <c r="F180" s="39"/>
      <c r="G180" s="38" t="s">
        <v>17</v>
      </c>
      <c r="H180" s="27" t="s">
        <v>13</v>
      </c>
    </row>
    <row r="181" spans="1:8" ht="13">
      <c r="A181" s="28" t="s">
        <v>258</v>
      </c>
      <c r="B181" s="33">
        <v>24</v>
      </c>
      <c r="C181" s="34">
        <v>173</v>
      </c>
      <c r="D181" s="35">
        <v>1</v>
      </c>
      <c r="E181" s="23" t="s">
        <v>11</v>
      </c>
      <c r="F181" s="37">
        <v>64</v>
      </c>
      <c r="G181" s="38" t="s">
        <v>7</v>
      </c>
      <c r="H181" s="27" t="s">
        <v>13</v>
      </c>
    </row>
    <row r="182" spans="1:8" ht="13">
      <c r="A182" s="28" t="s">
        <v>259</v>
      </c>
      <c r="B182" s="33">
        <v>9</v>
      </c>
      <c r="C182" s="34">
        <v>113</v>
      </c>
      <c r="D182" s="35">
        <v>1</v>
      </c>
      <c r="E182" s="23" t="s">
        <v>11</v>
      </c>
      <c r="F182" s="37">
        <v>34</v>
      </c>
      <c r="G182" s="38" t="s">
        <v>17</v>
      </c>
      <c r="H182" s="40" t="s">
        <v>89</v>
      </c>
    </row>
    <row r="183" spans="1:8" ht="13">
      <c r="A183" s="28" t="s">
        <v>261</v>
      </c>
      <c r="B183" s="34">
        <v>24</v>
      </c>
      <c r="C183" s="34">
        <v>960</v>
      </c>
      <c r="D183" s="34">
        <v>2</v>
      </c>
      <c r="E183" s="23" t="s">
        <v>11</v>
      </c>
      <c r="F183" s="34">
        <v>64</v>
      </c>
      <c r="G183" s="38" t="s">
        <v>17</v>
      </c>
      <c r="H183" s="27" t="s">
        <v>13</v>
      </c>
    </row>
    <row r="184" spans="1:8" ht="13">
      <c r="A184" s="28" t="s">
        <v>262</v>
      </c>
      <c r="B184" s="33">
        <v>22</v>
      </c>
      <c r="C184" s="34">
        <v>639</v>
      </c>
      <c r="D184" s="35">
        <v>1</v>
      </c>
      <c r="E184" s="23" t="s">
        <v>11</v>
      </c>
      <c r="F184" s="37">
        <v>34</v>
      </c>
      <c r="G184" s="38" t="s">
        <v>7</v>
      </c>
      <c r="H184" s="27" t="s">
        <v>31</v>
      </c>
    </row>
    <row r="185" spans="1:8" ht="13">
      <c r="A185" s="28" t="s">
        <v>264</v>
      </c>
      <c r="B185" s="33">
        <v>16</v>
      </c>
      <c r="C185" s="34">
        <v>71</v>
      </c>
      <c r="D185" s="35">
        <v>1</v>
      </c>
      <c r="E185" s="23" t="s">
        <v>11</v>
      </c>
      <c r="F185" s="37">
        <v>63</v>
      </c>
      <c r="G185" s="38" t="s">
        <v>7</v>
      </c>
      <c r="H185" s="27" t="s">
        <v>13</v>
      </c>
    </row>
    <row r="186" spans="1:8" ht="13">
      <c r="A186" s="28" t="s">
        <v>265</v>
      </c>
      <c r="B186" s="33">
        <v>109</v>
      </c>
      <c r="C186" s="34">
        <v>9162</v>
      </c>
      <c r="D186" s="35">
        <v>1</v>
      </c>
      <c r="E186" s="23" t="s">
        <v>11</v>
      </c>
      <c r="F186" s="37">
        <v>64</v>
      </c>
      <c r="G186" s="38" t="s">
        <v>7</v>
      </c>
      <c r="H186" s="27" t="s">
        <v>13</v>
      </c>
    </row>
    <row r="187" spans="1:8" ht="13">
      <c r="A187" s="28" t="s">
        <v>266</v>
      </c>
      <c r="B187" s="33">
        <v>40</v>
      </c>
      <c r="C187" s="34">
        <v>206</v>
      </c>
      <c r="D187" s="35">
        <v>1</v>
      </c>
      <c r="E187" s="36" t="s">
        <v>176</v>
      </c>
      <c r="F187" s="37">
        <v>68</v>
      </c>
      <c r="G187" s="38" t="s">
        <v>7</v>
      </c>
      <c r="H187" s="27" t="s">
        <v>13</v>
      </c>
    </row>
    <row r="188" spans="1:8" ht="13">
      <c r="A188" s="28" t="s">
        <v>439</v>
      </c>
      <c r="B188" s="33">
        <v>39</v>
      </c>
      <c r="C188" s="34">
        <v>206</v>
      </c>
      <c r="D188" s="35">
        <v>2</v>
      </c>
      <c r="E188" s="36" t="s">
        <v>176</v>
      </c>
      <c r="F188" s="37">
        <v>63</v>
      </c>
      <c r="G188" s="38" t="s">
        <v>7</v>
      </c>
      <c r="H188" s="27" t="s">
        <v>13</v>
      </c>
    </row>
    <row r="189" spans="1:8" ht="13">
      <c r="A189" s="28" t="s">
        <v>267</v>
      </c>
      <c r="B189" s="33">
        <v>41</v>
      </c>
      <c r="C189" s="34">
        <v>345</v>
      </c>
      <c r="D189" s="35">
        <v>1</v>
      </c>
      <c r="E189" s="23" t="s">
        <v>11</v>
      </c>
      <c r="F189" s="37">
        <v>4</v>
      </c>
      <c r="G189" s="38" t="s">
        <v>17</v>
      </c>
      <c r="H189" s="27" t="s">
        <v>31</v>
      </c>
    </row>
    <row r="190" spans="1:8" ht="13">
      <c r="A190" s="40" t="s">
        <v>290</v>
      </c>
      <c r="B190" s="40">
        <v>7</v>
      </c>
      <c r="C190" s="40">
        <v>130</v>
      </c>
      <c r="D190" s="40">
        <v>1</v>
      </c>
      <c r="E190" s="9" t="s">
        <v>63</v>
      </c>
      <c r="F190" s="40"/>
      <c r="G190" s="50"/>
      <c r="H190" s="40" t="s">
        <v>143</v>
      </c>
    </row>
    <row r="191" spans="1:8" ht="13">
      <c r="A191" s="28" t="s">
        <v>268</v>
      </c>
      <c r="B191" s="33">
        <v>14</v>
      </c>
      <c r="C191" s="34">
        <v>1069</v>
      </c>
      <c r="D191" s="35">
        <v>4</v>
      </c>
      <c r="E191" s="36" t="s">
        <v>269</v>
      </c>
      <c r="F191" s="37">
        <v>4</v>
      </c>
      <c r="G191" s="38" t="s">
        <v>7</v>
      </c>
      <c r="H191" s="27" t="s">
        <v>114</v>
      </c>
    </row>
    <row r="192" spans="1:8" ht="13">
      <c r="A192" s="28" t="s">
        <v>270</v>
      </c>
      <c r="B192" s="34">
        <v>364</v>
      </c>
      <c r="C192" s="34">
        <v>62638</v>
      </c>
      <c r="D192" s="34">
        <v>24</v>
      </c>
      <c r="E192" s="23" t="s">
        <v>11</v>
      </c>
      <c r="F192" s="34">
        <v>125</v>
      </c>
      <c r="G192" s="38" t="s">
        <v>7</v>
      </c>
      <c r="H192" s="28" t="s">
        <v>13</v>
      </c>
    </row>
    <row r="193" spans="1:8" ht="13">
      <c r="A193" s="27" t="s">
        <v>106</v>
      </c>
      <c r="B193" s="9">
        <v>1</v>
      </c>
      <c r="C193" s="27">
        <v>18</v>
      </c>
      <c r="D193" s="10">
        <v>1</v>
      </c>
      <c r="E193" s="23" t="s">
        <v>11</v>
      </c>
      <c r="F193" s="11"/>
      <c r="G193" s="29" t="s">
        <v>17</v>
      </c>
      <c r="H193" s="27" t="s">
        <v>13</v>
      </c>
    </row>
    <row r="194" spans="1:8" ht="13">
      <c r="A194" s="28" t="s">
        <v>272</v>
      </c>
      <c r="B194" s="33">
        <v>19</v>
      </c>
      <c r="C194" s="34">
        <v>1946</v>
      </c>
      <c r="D194" s="35">
        <v>1</v>
      </c>
      <c r="E194" s="23" t="s">
        <v>11</v>
      </c>
      <c r="F194" s="37">
        <v>128</v>
      </c>
      <c r="G194" s="38" t="s">
        <v>17</v>
      </c>
      <c r="H194" s="27" t="s">
        <v>31</v>
      </c>
    </row>
    <row r="195" spans="1:8" ht="13">
      <c r="A195" s="28" t="s">
        <v>273</v>
      </c>
      <c r="B195" s="33">
        <v>30</v>
      </c>
      <c r="C195" s="34">
        <v>2332</v>
      </c>
      <c r="D195" s="35">
        <v>16</v>
      </c>
      <c r="E195" s="23" t="s">
        <v>11</v>
      </c>
      <c r="F195" s="37">
        <v>129</v>
      </c>
      <c r="G195" s="38" t="s">
        <v>17</v>
      </c>
      <c r="H195" s="27" t="s">
        <v>13</v>
      </c>
    </row>
    <row r="196" spans="1:8" ht="13">
      <c r="A196" s="28" t="s">
        <v>275</v>
      </c>
      <c r="B196" s="33">
        <v>30</v>
      </c>
      <c r="C196" s="34">
        <v>1192</v>
      </c>
      <c r="D196" s="35">
        <v>8</v>
      </c>
      <c r="E196" s="23" t="s">
        <v>11</v>
      </c>
      <c r="F196" s="37">
        <v>129</v>
      </c>
      <c r="G196" s="38" t="s">
        <v>17</v>
      </c>
      <c r="H196" s="27" t="s">
        <v>13</v>
      </c>
    </row>
    <row r="197" spans="1:8" ht="13">
      <c r="A197" s="28" t="s">
        <v>276</v>
      </c>
      <c r="B197" s="33">
        <v>22</v>
      </c>
      <c r="C197" s="34">
        <v>2094</v>
      </c>
      <c r="D197" s="35">
        <v>20</v>
      </c>
      <c r="E197" s="23" t="s">
        <v>11</v>
      </c>
      <c r="F197" s="37">
        <v>129</v>
      </c>
      <c r="G197" s="38" t="s">
        <v>17</v>
      </c>
      <c r="H197" s="27" t="s">
        <v>13</v>
      </c>
    </row>
    <row r="198" spans="1:8" ht="13">
      <c r="A198" s="28" t="s">
        <v>277</v>
      </c>
      <c r="B198" s="33">
        <v>56</v>
      </c>
      <c r="C198" s="34">
        <v>1407</v>
      </c>
      <c r="D198" s="35">
        <v>5</v>
      </c>
      <c r="E198" s="23" t="s">
        <v>11</v>
      </c>
      <c r="F198" s="37">
        <v>129</v>
      </c>
      <c r="G198" s="38" t="s">
        <v>17</v>
      </c>
      <c r="H198" s="27" t="s">
        <v>13</v>
      </c>
    </row>
    <row r="199" spans="1:8" ht="13">
      <c r="A199" s="27" t="s">
        <v>136</v>
      </c>
      <c r="B199" s="27">
        <v>5</v>
      </c>
      <c r="C199" s="27">
        <v>2751</v>
      </c>
      <c r="D199" s="27">
        <v>1</v>
      </c>
      <c r="E199" s="9" t="s">
        <v>63</v>
      </c>
      <c r="F199" s="27">
        <v>21</v>
      </c>
      <c r="G199" s="29" t="s">
        <v>7</v>
      </c>
      <c r="H199" s="27" t="s">
        <v>23</v>
      </c>
    </row>
    <row r="200" spans="1:8" ht="13">
      <c r="A200" s="28" t="s">
        <v>442</v>
      </c>
      <c r="B200" s="33">
        <v>20</v>
      </c>
      <c r="C200" s="34">
        <v>346</v>
      </c>
      <c r="D200" s="35">
        <v>2</v>
      </c>
      <c r="E200" s="23" t="s">
        <v>11</v>
      </c>
      <c r="F200" s="37">
        <v>160</v>
      </c>
      <c r="G200" s="38" t="s">
        <v>17</v>
      </c>
      <c r="H200" s="27" t="s">
        <v>13</v>
      </c>
    </row>
    <row r="201" spans="1:8" ht="13">
      <c r="A201" s="28" t="s">
        <v>282</v>
      </c>
      <c r="B201" s="33">
        <v>8</v>
      </c>
      <c r="C201" s="34">
        <v>126</v>
      </c>
      <c r="D201" s="35">
        <v>1</v>
      </c>
      <c r="E201" s="9" t="s">
        <v>63</v>
      </c>
      <c r="F201" s="39"/>
      <c r="G201" s="38" t="s">
        <v>17</v>
      </c>
      <c r="H201" s="27" t="s">
        <v>13</v>
      </c>
    </row>
    <row r="202" spans="1:8" ht="13">
      <c r="A202" s="28" t="s">
        <v>283</v>
      </c>
      <c r="B202" s="33">
        <v>30</v>
      </c>
      <c r="C202" s="34">
        <v>246</v>
      </c>
      <c r="D202" s="35">
        <v>1</v>
      </c>
      <c r="E202" s="23" t="s">
        <v>11</v>
      </c>
      <c r="F202" s="37">
        <v>122</v>
      </c>
      <c r="G202" s="38" t="s">
        <v>17</v>
      </c>
      <c r="H202" s="28" t="s">
        <v>14</v>
      </c>
    </row>
    <row r="203" spans="1:8" ht="13">
      <c r="A203" s="28" t="s">
        <v>284</v>
      </c>
      <c r="B203" s="33">
        <v>9</v>
      </c>
      <c r="C203" s="34">
        <v>68</v>
      </c>
      <c r="D203" s="35">
        <v>1</v>
      </c>
      <c r="E203" s="23" t="s">
        <v>11</v>
      </c>
      <c r="F203" s="37">
        <v>79</v>
      </c>
      <c r="G203" s="38" t="s">
        <v>7</v>
      </c>
      <c r="H203" s="27" t="s">
        <v>18</v>
      </c>
    </row>
    <row r="204" spans="1:8" ht="13">
      <c r="A204" s="28" t="s">
        <v>285</v>
      </c>
      <c r="B204" s="33">
        <v>19</v>
      </c>
      <c r="C204" s="34">
        <v>1384</v>
      </c>
      <c r="D204" s="35">
        <v>1</v>
      </c>
      <c r="E204" s="23" t="s">
        <v>11</v>
      </c>
      <c r="F204" s="37">
        <v>60</v>
      </c>
      <c r="G204" s="38" t="s">
        <v>17</v>
      </c>
      <c r="H204" s="27" t="s">
        <v>31</v>
      </c>
    </row>
    <row r="205" spans="1:8" ht="13">
      <c r="A205" s="28" t="s">
        <v>286</v>
      </c>
      <c r="B205" s="33">
        <v>48</v>
      </c>
      <c r="C205" s="34">
        <v>319</v>
      </c>
      <c r="D205" s="35">
        <v>1</v>
      </c>
      <c r="E205" s="23" t="s">
        <v>11</v>
      </c>
      <c r="F205" s="37">
        <v>65</v>
      </c>
      <c r="G205" s="38" t="s">
        <v>7</v>
      </c>
      <c r="H205" s="27" t="s">
        <v>13</v>
      </c>
    </row>
    <row r="206" spans="1:8" ht="13">
      <c r="A206" s="40" t="s">
        <v>288</v>
      </c>
      <c r="B206" s="47">
        <v>88</v>
      </c>
      <c r="C206" s="40">
        <v>269</v>
      </c>
      <c r="D206" s="48">
        <v>1</v>
      </c>
      <c r="E206" s="47" t="s">
        <v>151</v>
      </c>
      <c r="F206" s="49">
        <v>19</v>
      </c>
      <c r="G206" s="50" t="s">
        <v>7</v>
      </c>
      <c r="H206" s="27" t="s">
        <v>23</v>
      </c>
    </row>
    <row r="207" spans="1:8" ht="13">
      <c r="A207" s="40" t="s">
        <v>292</v>
      </c>
      <c r="B207" s="47">
        <v>25</v>
      </c>
      <c r="C207" s="40">
        <v>230</v>
      </c>
      <c r="D207" s="48">
        <v>1</v>
      </c>
      <c r="E207" s="23" t="s">
        <v>11</v>
      </c>
      <c r="F207" s="49">
        <v>120</v>
      </c>
      <c r="G207" s="50" t="s">
        <v>7</v>
      </c>
      <c r="H207" s="40" t="s">
        <v>14</v>
      </c>
    </row>
    <row r="208" spans="1:8" ht="13">
      <c r="A208" s="40" t="s">
        <v>294</v>
      </c>
      <c r="B208" s="47">
        <v>54</v>
      </c>
      <c r="C208" s="40">
        <v>1076</v>
      </c>
      <c r="D208" s="48">
        <v>1</v>
      </c>
      <c r="E208" s="47" t="s">
        <v>114</v>
      </c>
      <c r="F208" s="49">
        <v>64</v>
      </c>
      <c r="G208" s="50" t="s">
        <v>7</v>
      </c>
      <c r="H208" s="27" t="s">
        <v>13</v>
      </c>
    </row>
    <row r="209" spans="1:8" ht="13">
      <c r="A209" s="28" t="s">
        <v>444</v>
      </c>
      <c r="B209" s="33">
        <v>40</v>
      </c>
      <c r="C209" s="34">
        <v>286</v>
      </c>
      <c r="D209" s="35">
        <v>1</v>
      </c>
      <c r="E209" s="9"/>
      <c r="F209" s="37">
        <v>62</v>
      </c>
      <c r="G209" s="38" t="s">
        <v>7</v>
      </c>
      <c r="H209" s="27" t="s">
        <v>13</v>
      </c>
    </row>
    <row r="210" spans="1:8" ht="13">
      <c r="A210" s="28" t="s">
        <v>445</v>
      </c>
      <c r="B210" s="33">
        <v>33</v>
      </c>
      <c r="C210" s="34">
        <v>235</v>
      </c>
      <c r="D210" s="35">
        <v>1</v>
      </c>
      <c r="E210" s="9"/>
      <c r="F210" s="37">
        <v>62</v>
      </c>
      <c r="G210" s="38" t="s">
        <v>7</v>
      </c>
      <c r="H210" s="27" t="s">
        <v>13</v>
      </c>
    </row>
    <row r="211" spans="1:8" ht="13">
      <c r="A211" s="28" t="s">
        <v>446</v>
      </c>
      <c r="B211" s="33">
        <v>34</v>
      </c>
      <c r="C211" s="34">
        <v>242</v>
      </c>
      <c r="D211" s="35">
        <v>1</v>
      </c>
      <c r="E211" s="9"/>
      <c r="F211" s="37">
        <v>62</v>
      </c>
      <c r="G211" s="38" t="s">
        <v>7</v>
      </c>
      <c r="H211" s="27" t="s">
        <v>13</v>
      </c>
    </row>
    <row r="212" spans="1:8" ht="13">
      <c r="A212" s="40" t="s">
        <v>295</v>
      </c>
      <c r="B212" s="47">
        <v>110</v>
      </c>
      <c r="C212" s="40">
        <v>1009</v>
      </c>
      <c r="D212" s="48">
        <v>2</v>
      </c>
      <c r="E212" s="23" t="s">
        <v>11</v>
      </c>
      <c r="F212" s="49">
        <v>64</v>
      </c>
      <c r="G212" s="50" t="s">
        <v>7</v>
      </c>
      <c r="H212" s="40" t="s">
        <v>13</v>
      </c>
    </row>
    <row r="213" spans="1:8" ht="13">
      <c r="A213" s="40" t="s">
        <v>296</v>
      </c>
      <c r="B213" s="47">
        <v>114</v>
      </c>
      <c r="C213" s="40">
        <v>504</v>
      </c>
      <c r="D213" s="48">
        <v>3</v>
      </c>
      <c r="E213" s="9" t="s">
        <v>63</v>
      </c>
      <c r="F213" s="49"/>
      <c r="G213" s="50" t="s">
        <v>17</v>
      </c>
      <c r="H213" s="40" t="s">
        <v>89</v>
      </c>
    </row>
    <row r="214" spans="1:8" ht="13">
      <c r="A214" s="28" t="s">
        <v>447</v>
      </c>
      <c r="B214" s="33">
        <v>16</v>
      </c>
      <c r="C214" s="34">
        <v>101</v>
      </c>
      <c r="D214" s="35">
        <v>1</v>
      </c>
      <c r="E214" s="23" t="s">
        <v>11</v>
      </c>
      <c r="F214" s="37">
        <v>99</v>
      </c>
      <c r="G214" s="38" t="s">
        <v>7</v>
      </c>
      <c r="H214" s="27" t="s">
        <v>13</v>
      </c>
    </row>
    <row r="215" spans="1:8" ht="13">
      <c r="A215" s="40" t="s">
        <v>298</v>
      </c>
      <c r="B215" s="47">
        <v>23</v>
      </c>
      <c r="C215" s="40">
        <v>212</v>
      </c>
      <c r="D215" s="48">
        <v>1</v>
      </c>
      <c r="E215" s="23" t="s">
        <v>11</v>
      </c>
      <c r="F215" s="49">
        <v>62</v>
      </c>
      <c r="G215" s="50" t="s">
        <v>7</v>
      </c>
      <c r="H215" s="46" t="s">
        <v>14</v>
      </c>
    </row>
    <row r="216" spans="1:8" ht="13">
      <c r="A216" s="40" t="s">
        <v>300</v>
      </c>
      <c r="B216" s="47">
        <v>40</v>
      </c>
      <c r="C216" s="40">
        <v>377</v>
      </c>
      <c r="D216" s="48">
        <v>3</v>
      </c>
      <c r="E216" s="23" t="s">
        <v>11</v>
      </c>
      <c r="F216" s="49">
        <v>63</v>
      </c>
      <c r="G216" s="50" t="s">
        <v>17</v>
      </c>
      <c r="H216" s="27" t="s">
        <v>18</v>
      </c>
    </row>
    <row r="217" spans="1:8" ht="13">
      <c r="A217" s="27" t="s">
        <v>350</v>
      </c>
      <c r="B217" s="27">
        <v>52</v>
      </c>
      <c r="C217" s="27">
        <v>3153</v>
      </c>
      <c r="D217" s="27">
        <v>1</v>
      </c>
      <c r="F217" s="27">
        <v>58</v>
      </c>
      <c r="G217" s="29" t="s">
        <v>7</v>
      </c>
      <c r="H217" s="27" t="s">
        <v>31</v>
      </c>
    </row>
    <row r="218" spans="1:8" ht="13">
      <c r="A218" s="40" t="s">
        <v>301</v>
      </c>
      <c r="B218" s="47">
        <v>146</v>
      </c>
      <c r="C218" s="40">
        <v>1174</v>
      </c>
      <c r="D218" s="48">
        <v>1</v>
      </c>
      <c r="E218" s="9" t="s">
        <v>60</v>
      </c>
      <c r="F218" s="49">
        <v>63</v>
      </c>
      <c r="G218" s="50" t="s">
        <v>7</v>
      </c>
      <c r="H218" s="27" t="s">
        <v>18</v>
      </c>
    </row>
    <row r="219" spans="1:8" ht="13">
      <c r="A219" s="40" t="s">
        <v>303</v>
      </c>
      <c r="B219" s="47">
        <v>103</v>
      </c>
      <c r="C219" s="40">
        <v>914</v>
      </c>
      <c r="D219" s="48">
        <v>4</v>
      </c>
      <c r="E219" s="23" t="s">
        <v>11</v>
      </c>
      <c r="F219" s="49">
        <v>21</v>
      </c>
      <c r="G219" s="50" t="s">
        <v>7</v>
      </c>
      <c r="H219" s="40" t="s">
        <v>89</v>
      </c>
    </row>
    <row r="220" spans="1:8" ht="13">
      <c r="A220" s="40" t="s">
        <v>304</v>
      </c>
      <c r="B220" s="47">
        <v>139</v>
      </c>
      <c r="C220" s="40">
        <v>979</v>
      </c>
      <c r="D220" s="48">
        <v>1</v>
      </c>
      <c r="E220" s="9" t="s">
        <v>60</v>
      </c>
      <c r="F220" s="49">
        <v>63</v>
      </c>
      <c r="G220" s="50" t="s">
        <v>7</v>
      </c>
      <c r="H220" s="27" t="s">
        <v>13</v>
      </c>
    </row>
    <row r="221" spans="1:8" ht="13">
      <c r="A221" s="40" t="s">
        <v>305</v>
      </c>
      <c r="B221" s="47">
        <v>147</v>
      </c>
      <c r="C221" s="40">
        <v>1182</v>
      </c>
      <c r="D221" s="48">
        <v>1</v>
      </c>
      <c r="E221" s="9" t="s">
        <v>60</v>
      </c>
      <c r="F221" s="49">
        <v>63</v>
      </c>
      <c r="G221" s="50" t="s">
        <v>7</v>
      </c>
      <c r="H221" s="27" t="s">
        <v>13</v>
      </c>
    </row>
    <row r="222" spans="1:8" ht="13">
      <c r="A222" s="27" t="s">
        <v>395</v>
      </c>
      <c r="B222" s="9">
        <v>73</v>
      </c>
      <c r="C222" s="27">
        <v>881</v>
      </c>
      <c r="D222" s="10">
        <v>1</v>
      </c>
      <c r="E222" s="23" t="s">
        <v>11</v>
      </c>
      <c r="F222" s="11">
        <v>59</v>
      </c>
      <c r="G222" s="29"/>
      <c r="H222" s="27" t="s">
        <v>13</v>
      </c>
    </row>
    <row r="223" spans="1:8" ht="13">
      <c r="A223" s="40" t="s">
        <v>306</v>
      </c>
      <c r="B223" s="47">
        <v>149</v>
      </c>
      <c r="C223" s="40">
        <v>1049</v>
      </c>
      <c r="D223" s="48">
        <v>1</v>
      </c>
      <c r="E223" s="9" t="s">
        <v>60</v>
      </c>
      <c r="F223" s="49">
        <v>63</v>
      </c>
      <c r="G223" s="50" t="s">
        <v>7</v>
      </c>
      <c r="H223" s="27" t="s">
        <v>23</v>
      </c>
    </row>
    <row r="224" spans="1:8" ht="13">
      <c r="A224" s="27" t="s">
        <v>406</v>
      </c>
      <c r="B224" s="9">
        <v>103</v>
      </c>
      <c r="C224" s="27">
        <v>1605</v>
      </c>
      <c r="D224" s="10">
        <v>1</v>
      </c>
      <c r="E224" s="23" t="s">
        <v>11</v>
      </c>
      <c r="F224" s="11">
        <v>59</v>
      </c>
      <c r="G224" s="29"/>
      <c r="H224" s="27" t="s">
        <v>13</v>
      </c>
    </row>
    <row r="225" spans="1:8" ht="13">
      <c r="A225" s="40" t="s">
        <v>307</v>
      </c>
      <c r="B225" s="47">
        <v>42</v>
      </c>
      <c r="C225" s="40">
        <v>216</v>
      </c>
      <c r="D225" s="48">
        <v>1</v>
      </c>
      <c r="E225" s="23" t="s">
        <v>11</v>
      </c>
      <c r="F225" s="49">
        <v>24</v>
      </c>
      <c r="G225" s="50" t="s">
        <v>7</v>
      </c>
      <c r="H225" s="27" t="s">
        <v>13</v>
      </c>
    </row>
    <row r="226" spans="1:8" ht="13">
      <c r="A226" s="40" t="s">
        <v>308</v>
      </c>
      <c r="B226" s="47">
        <v>53</v>
      </c>
      <c r="C226" s="40">
        <v>569</v>
      </c>
      <c r="D226" s="48">
        <v>1</v>
      </c>
      <c r="E226" s="47" t="s">
        <v>114</v>
      </c>
      <c r="F226" s="49">
        <v>64</v>
      </c>
      <c r="G226" s="50" t="s">
        <v>7</v>
      </c>
      <c r="H226" s="27" t="s">
        <v>13</v>
      </c>
    </row>
    <row r="227" spans="1:8" ht="13">
      <c r="A227" s="40" t="s">
        <v>309</v>
      </c>
      <c r="B227" s="47">
        <v>182</v>
      </c>
      <c r="C227" s="40">
        <v>3828</v>
      </c>
      <c r="D227" s="48">
        <v>1</v>
      </c>
      <c r="E227" s="23" t="s">
        <v>11</v>
      </c>
      <c r="F227" s="49">
        <v>128</v>
      </c>
      <c r="G227" s="50" t="s">
        <v>17</v>
      </c>
      <c r="H227" s="27" t="s">
        <v>13</v>
      </c>
    </row>
    <row r="228" spans="1:8" ht="13">
      <c r="A228" s="40" t="s">
        <v>310</v>
      </c>
      <c r="B228" s="47">
        <v>37</v>
      </c>
      <c r="C228" s="40">
        <v>338</v>
      </c>
      <c r="D228" s="48">
        <v>1</v>
      </c>
      <c r="E228" s="23" t="s">
        <v>11</v>
      </c>
      <c r="F228" s="49">
        <v>64</v>
      </c>
      <c r="G228" s="50" t="s">
        <v>7</v>
      </c>
      <c r="H228" s="27" t="s">
        <v>13</v>
      </c>
    </row>
    <row r="229" spans="1:8" ht="13">
      <c r="A229" s="40" t="s">
        <v>312</v>
      </c>
      <c r="B229" s="40">
        <v>42</v>
      </c>
      <c r="C229" s="40">
        <v>848</v>
      </c>
      <c r="D229" s="40">
        <v>1</v>
      </c>
      <c r="E229" s="23" t="s">
        <v>11</v>
      </c>
      <c r="F229" s="40">
        <v>127</v>
      </c>
      <c r="G229" s="50"/>
      <c r="H229" s="27" t="s">
        <v>13</v>
      </c>
    </row>
    <row r="230" spans="1:8" ht="13">
      <c r="A230" s="28" t="s">
        <v>455</v>
      </c>
      <c r="B230" s="33">
        <v>2</v>
      </c>
      <c r="C230" s="34">
        <v>1230</v>
      </c>
      <c r="D230" s="35">
        <v>7</v>
      </c>
      <c r="E230" s="23" t="s">
        <v>11</v>
      </c>
      <c r="F230" s="39"/>
      <c r="G230" s="38" t="s">
        <v>17</v>
      </c>
      <c r="H230" s="27" t="s">
        <v>18</v>
      </c>
    </row>
    <row r="231" spans="1:8" ht="13">
      <c r="A231" s="27" t="s">
        <v>346</v>
      </c>
      <c r="B231" s="9">
        <v>32</v>
      </c>
      <c r="C231" s="27">
        <v>3435</v>
      </c>
      <c r="D231" s="10">
        <v>1</v>
      </c>
      <c r="E231" s="9"/>
      <c r="F231" s="11">
        <v>120</v>
      </c>
      <c r="G231" s="29"/>
      <c r="H231" s="27" t="s">
        <v>14</v>
      </c>
    </row>
    <row r="232" spans="1:8" ht="13">
      <c r="A232" s="40" t="s">
        <v>315</v>
      </c>
      <c r="B232" s="47">
        <v>52</v>
      </c>
      <c r="C232" s="40">
        <v>266</v>
      </c>
      <c r="D232" s="48">
        <v>1</v>
      </c>
      <c r="E232" s="47" t="s">
        <v>114</v>
      </c>
      <c r="F232" s="49">
        <v>68</v>
      </c>
      <c r="G232" s="50" t="s">
        <v>7</v>
      </c>
      <c r="H232" s="27" t="s">
        <v>13</v>
      </c>
    </row>
    <row r="233" spans="1:8" ht="13">
      <c r="A233" s="40" t="s">
        <v>316</v>
      </c>
      <c r="B233" s="47">
        <v>48</v>
      </c>
      <c r="C233" s="40">
        <v>292</v>
      </c>
      <c r="D233" s="48">
        <v>1</v>
      </c>
      <c r="E233" s="23" t="s">
        <v>11</v>
      </c>
      <c r="F233" s="49">
        <v>129</v>
      </c>
      <c r="G233" s="50" t="s">
        <v>17</v>
      </c>
      <c r="H233" s="27" t="s">
        <v>18</v>
      </c>
    </row>
    <row r="234" spans="1:8" ht="13">
      <c r="A234" s="40" t="s">
        <v>318</v>
      </c>
      <c r="B234" s="47">
        <v>10</v>
      </c>
      <c r="C234" s="40">
        <v>55</v>
      </c>
      <c r="D234" s="48">
        <v>1</v>
      </c>
      <c r="E234" s="36" t="s">
        <v>281</v>
      </c>
      <c r="F234" s="49"/>
      <c r="G234" s="50" t="s">
        <v>17</v>
      </c>
      <c r="H234" s="40" t="s">
        <v>143</v>
      </c>
    </row>
    <row r="235" spans="1:8" ht="13">
      <c r="A235" s="40" t="s">
        <v>319</v>
      </c>
      <c r="B235" s="47">
        <v>24</v>
      </c>
      <c r="C235" s="40">
        <v>838</v>
      </c>
      <c r="D235" s="48">
        <v>6</v>
      </c>
      <c r="E235" s="9"/>
      <c r="F235" s="49">
        <v>64</v>
      </c>
      <c r="G235" s="50" t="s">
        <v>7</v>
      </c>
      <c r="H235" s="40" t="s">
        <v>14</v>
      </c>
    </row>
    <row r="236" spans="1:8" ht="13">
      <c r="A236" s="28" t="s">
        <v>57</v>
      </c>
      <c r="B236" s="33">
        <v>21</v>
      </c>
      <c r="C236" s="34">
        <v>299</v>
      </c>
      <c r="D236" s="35">
        <v>1</v>
      </c>
      <c r="E236" s="23" t="s">
        <v>11</v>
      </c>
      <c r="F236" s="37">
        <v>32</v>
      </c>
      <c r="G236" s="38" t="s">
        <v>7</v>
      </c>
      <c r="H236" s="27" t="s">
        <v>18</v>
      </c>
    </row>
    <row r="237" spans="1:8" ht="13">
      <c r="A237" s="40" t="s">
        <v>463</v>
      </c>
      <c r="B237" s="47">
        <v>17</v>
      </c>
      <c r="C237" s="40">
        <v>90</v>
      </c>
      <c r="D237" s="48">
        <v>1</v>
      </c>
      <c r="E237" s="9"/>
      <c r="F237" s="49">
        <v>64</v>
      </c>
      <c r="G237" s="50" t="s">
        <v>7</v>
      </c>
      <c r="H237" s="27" t="s">
        <v>18</v>
      </c>
    </row>
    <row r="238" spans="1:8" ht="13">
      <c r="A238" s="40" t="s">
        <v>313</v>
      </c>
      <c r="B238" s="47">
        <v>8</v>
      </c>
      <c r="C238" s="40">
        <v>5163</v>
      </c>
      <c r="D238" s="48">
        <v>1</v>
      </c>
      <c r="E238" s="9" t="s">
        <v>63</v>
      </c>
      <c r="F238" s="49">
        <v>21</v>
      </c>
      <c r="G238" s="50" t="s">
        <v>7</v>
      </c>
      <c r="H238" s="27" t="s">
        <v>23</v>
      </c>
    </row>
    <row r="239" spans="1:8" ht="13">
      <c r="A239" s="40" t="s">
        <v>321</v>
      </c>
      <c r="B239" s="47">
        <v>10</v>
      </c>
      <c r="C239" s="40">
        <v>325</v>
      </c>
      <c r="D239" s="48">
        <v>2</v>
      </c>
      <c r="E239" s="36" t="s">
        <v>63</v>
      </c>
      <c r="F239" s="49"/>
      <c r="G239" s="50" t="s">
        <v>7</v>
      </c>
      <c r="H239" s="27" t="s">
        <v>31</v>
      </c>
    </row>
    <row r="240" spans="1:8" ht="13">
      <c r="A240" s="40" t="s">
        <v>322</v>
      </c>
      <c r="B240" s="40">
        <v>34</v>
      </c>
      <c r="C240" s="40">
        <v>2711</v>
      </c>
      <c r="D240" s="40">
        <v>9</v>
      </c>
      <c r="E240" s="23" t="s">
        <v>11</v>
      </c>
      <c r="F240" s="40">
        <v>128</v>
      </c>
      <c r="G240" s="50" t="s">
        <v>7</v>
      </c>
      <c r="H240" s="27" t="s">
        <v>13</v>
      </c>
    </row>
    <row r="241" spans="1:8" ht="13">
      <c r="A241" s="40" t="s">
        <v>324</v>
      </c>
      <c r="B241" s="40">
        <v>52</v>
      </c>
      <c r="C241" s="40">
        <v>762</v>
      </c>
      <c r="D241" s="40">
        <v>1</v>
      </c>
      <c r="E241" s="23" t="s">
        <v>11</v>
      </c>
      <c r="F241" s="40">
        <v>64</v>
      </c>
      <c r="G241" s="50"/>
      <c r="H241" s="27" t="s">
        <v>31</v>
      </c>
    </row>
    <row r="242" spans="1:8" ht="13">
      <c r="A242" s="28" t="s">
        <v>448</v>
      </c>
      <c r="B242" s="33">
        <v>15</v>
      </c>
      <c r="C242" s="34">
        <v>904</v>
      </c>
      <c r="D242" s="35">
        <v>8</v>
      </c>
      <c r="E242" s="9" t="s">
        <v>63</v>
      </c>
      <c r="F242" s="37">
        <v>19</v>
      </c>
      <c r="G242" s="38" t="s">
        <v>7</v>
      </c>
      <c r="H242" s="27" t="s">
        <v>31</v>
      </c>
    </row>
    <row r="243" spans="1:8" ht="13">
      <c r="A243" s="40" t="s">
        <v>326</v>
      </c>
      <c r="B243" s="47">
        <v>10</v>
      </c>
      <c r="C243" s="40">
        <v>93</v>
      </c>
      <c r="D243" s="48">
        <v>2</v>
      </c>
      <c r="E243" s="9" t="s">
        <v>63</v>
      </c>
      <c r="F243" s="49"/>
      <c r="G243" s="50" t="s">
        <v>7</v>
      </c>
      <c r="H243" s="27" t="s">
        <v>13</v>
      </c>
    </row>
    <row r="244" spans="1:8" ht="13">
      <c r="A244" s="28" t="s">
        <v>449</v>
      </c>
      <c r="B244" s="33">
        <v>61</v>
      </c>
      <c r="C244" s="34">
        <v>327</v>
      </c>
      <c r="D244" s="35">
        <v>1</v>
      </c>
      <c r="E244" s="23" t="s">
        <v>11</v>
      </c>
      <c r="F244" s="37">
        <v>34</v>
      </c>
      <c r="G244" s="38" t="s">
        <v>7</v>
      </c>
      <c r="H244" s="27" t="s">
        <v>13</v>
      </c>
    </row>
    <row r="245" spans="1:8" ht="13">
      <c r="A245" s="27" t="s">
        <v>338</v>
      </c>
      <c r="B245" s="9">
        <v>1</v>
      </c>
      <c r="C245" s="27">
        <v>51</v>
      </c>
      <c r="D245" s="10">
        <v>1</v>
      </c>
      <c r="E245" s="23" t="s">
        <v>11</v>
      </c>
      <c r="F245" s="11">
        <v>128</v>
      </c>
      <c r="G245" s="29"/>
      <c r="H245" s="27" t="s">
        <v>14</v>
      </c>
    </row>
    <row r="246" spans="1:8" ht="13">
      <c r="A246" s="28" t="s">
        <v>450</v>
      </c>
      <c r="B246" s="33">
        <v>17</v>
      </c>
      <c r="C246" s="34">
        <v>74</v>
      </c>
      <c r="D246" s="35">
        <v>1</v>
      </c>
      <c r="E246" s="23" t="s">
        <v>11</v>
      </c>
      <c r="F246" s="37">
        <v>32</v>
      </c>
      <c r="G246" s="38"/>
      <c r="H246" s="28" t="s">
        <v>14</v>
      </c>
    </row>
    <row r="247" spans="1:8" ht="13">
      <c r="A247" s="40" t="s">
        <v>328</v>
      </c>
      <c r="B247" s="47">
        <v>280</v>
      </c>
      <c r="C247" s="40">
        <v>7425</v>
      </c>
      <c r="D247" s="48">
        <v>12</v>
      </c>
      <c r="E247" s="23" t="s">
        <v>11</v>
      </c>
      <c r="F247" s="49"/>
      <c r="G247" s="50"/>
      <c r="H247" s="27" t="s">
        <v>13</v>
      </c>
    </row>
    <row r="248" spans="1:8" ht="13">
      <c r="A248" s="32" t="s">
        <v>456</v>
      </c>
      <c r="B248" s="54">
        <v>79</v>
      </c>
      <c r="C248" s="54">
        <v>2056</v>
      </c>
      <c r="D248" s="54">
        <v>1</v>
      </c>
      <c r="E248" s="32" t="s">
        <v>114</v>
      </c>
      <c r="F248" s="32"/>
      <c r="G248" s="55"/>
      <c r="H248" s="27" t="s">
        <v>13</v>
      </c>
    </row>
    <row r="249" spans="1:8" ht="13">
      <c r="A249" s="32" t="s">
        <v>456</v>
      </c>
      <c r="B249" s="54">
        <v>79</v>
      </c>
      <c r="C249" s="54">
        <v>2056</v>
      </c>
      <c r="D249" s="54">
        <v>1</v>
      </c>
      <c r="E249" s="32" t="s">
        <v>114</v>
      </c>
      <c r="F249" s="32"/>
      <c r="G249" s="55"/>
      <c r="H249" s="27" t="s">
        <v>23</v>
      </c>
    </row>
    <row r="250" spans="1:8" ht="13">
      <c r="A250" s="40" t="s">
        <v>330</v>
      </c>
      <c r="B250" s="47">
        <v>38</v>
      </c>
      <c r="C250" s="40">
        <v>139</v>
      </c>
      <c r="D250" s="48">
        <v>1</v>
      </c>
      <c r="E250" s="47" t="s">
        <v>114</v>
      </c>
      <c r="F250" s="49">
        <v>65</v>
      </c>
      <c r="G250" s="50"/>
      <c r="H250" s="27" t="s">
        <v>13</v>
      </c>
    </row>
    <row r="251" spans="1:8" ht="13">
      <c r="A251" s="27" t="s">
        <v>380</v>
      </c>
      <c r="B251" s="9">
        <v>258</v>
      </c>
      <c r="C251" s="27">
        <v>7226</v>
      </c>
      <c r="D251" s="10">
        <v>10</v>
      </c>
      <c r="E251" s="9"/>
      <c r="F251" s="11"/>
      <c r="G251" s="29"/>
      <c r="H251" s="27" t="s">
        <v>13</v>
      </c>
    </row>
    <row r="252" spans="1:8" ht="13">
      <c r="A252" s="40" t="s">
        <v>331</v>
      </c>
      <c r="B252" s="47">
        <v>20</v>
      </c>
      <c r="C252" s="40">
        <v>84</v>
      </c>
      <c r="D252" s="48">
        <v>1</v>
      </c>
      <c r="E252" s="23" t="s">
        <v>11</v>
      </c>
      <c r="F252" s="49">
        <v>63</v>
      </c>
      <c r="G252" s="50"/>
      <c r="H252" s="27" t="s">
        <v>13</v>
      </c>
    </row>
    <row r="253" spans="1:8" ht="13">
      <c r="A253" s="40" t="s">
        <v>332</v>
      </c>
      <c r="B253" s="47">
        <v>20</v>
      </c>
      <c r="C253" s="40">
        <v>83</v>
      </c>
      <c r="D253" s="48">
        <v>1</v>
      </c>
      <c r="E253" s="23" t="s">
        <v>11</v>
      </c>
      <c r="F253" s="49">
        <v>63</v>
      </c>
      <c r="G253" s="50"/>
      <c r="H253" s="27" t="s">
        <v>13</v>
      </c>
    </row>
    <row r="254" spans="1:8" ht="39.75" customHeight="1">
      <c r="A254" s="28" t="s">
        <v>427</v>
      </c>
      <c r="B254" s="33">
        <v>60</v>
      </c>
      <c r="C254" s="34">
        <v>243</v>
      </c>
      <c r="D254" s="35">
        <v>1</v>
      </c>
      <c r="E254" s="36" t="s">
        <v>176</v>
      </c>
      <c r="F254" s="39"/>
      <c r="G254" s="38"/>
      <c r="H254" s="27" t="s">
        <v>31</v>
      </c>
    </row>
    <row r="255" spans="1:8" ht="13">
      <c r="A255" s="40" t="s">
        <v>333</v>
      </c>
      <c r="B255" s="40">
        <v>9</v>
      </c>
      <c r="C255" s="40">
        <v>107</v>
      </c>
      <c r="D255" s="40">
        <v>2</v>
      </c>
      <c r="E255" s="40" t="s">
        <v>114</v>
      </c>
      <c r="F255" s="40">
        <v>8</v>
      </c>
      <c r="G255" s="50" t="s">
        <v>7</v>
      </c>
      <c r="H255" s="27" t="s">
        <v>31</v>
      </c>
    </row>
    <row r="256" spans="1:8" ht="13">
      <c r="A256" s="28" t="s">
        <v>421</v>
      </c>
      <c r="B256" s="33">
        <v>20</v>
      </c>
      <c r="C256" s="34">
        <v>1034</v>
      </c>
      <c r="D256" s="35">
        <v>2</v>
      </c>
      <c r="E256" s="36"/>
      <c r="F256" s="37">
        <v>64</v>
      </c>
      <c r="G256" s="38" t="s">
        <v>7</v>
      </c>
      <c r="H256" s="27" t="s">
        <v>18</v>
      </c>
    </row>
    <row r="257" spans="1:8" ht="13">
      <c r="A257" s="28" t="s">
        <v>423</v>
      </c>
      <c r="B257" s="33">
        <v>14</v>
      </c>
      <c r="C257" s="34">
        <v>719</v>
      </c>
      <c r="D257" s="35">
        <v>2</v>
      </c>
      <c r="E257" s="36"/>
      <c r="F257" s="37">
        <v>64</v>
      </c>
      <c r="G257" s="38"/>
      <c r="H257" s="27" t="s">
        <v>18</v>
      </c>
    </row>
    <row r="258" spans="1:8" ht="13">
      <c r="A258" s="28" t="s">
        <v>425</v>
      </c>
      <c r="B258" s="33">
        <v>14</v>
      </c>
      <c r="C258" s="34">
        <v>649</v>
      </c>
      <c r="D258" s="35">
        <v>1</v>
      </c>
      <c r="E258" s="36"/>
      <c r="F258" s="37">
        <v>64</v>
      </c>
      <c r="G258" s="38"/>
      <c r="H258" s="27" t="s">
        <v>13</v>
      </c>
    </row>
    <row r="259" spans="1:8" ht="13">
      <c r="A259" s="28" t="s">
        <v>426</v>
      </c>
      <c r="B259" s="33">
        <v>17</v>
      </c>
      <c r="C259" s="34">
        <v>481</v>
      </c>
      <c r="D259" s="35">
        <v>4</v>
      </c>
      <c r="E259" s="36"/>
      <c r="F259" s="37">
        <v>64</v>
      </c>
      <c r="G259" s="38"/>
      <c r="H259" s="27" t="s">
        <v>18</v>
      </c>
    </row>
    <row r="260" spans="1:8" ht="13">
      <c r="A260" s="27" t="s">
        <v>335</v>
      </c>
      <c r="B260" s="9">
        <v>7</v>
      </c>
      <c r="C260" s="27">
        <v>40</v>
      </c>
      <c r="D260" s="10">
        <v>2</v>
      </c>
      <c r="E260" s="23" t="s">
        <v>11</v>
      </c>
      <c r="F260" s="11"/>
      <c r="G260" s="29"/>
      <c r="H260" s="27" t="s">
        <v>13</v>
      </c>
    </row>
    <row r="261" spans="1:8" ht="13">
      <c r="A261" s="27" t="s">
        <v>336</v>
      </c>
      <c r="B261" s="9">
        <v>31</v>
      </c>
      <c r="C261" s="27">
        <v>99</v>
      </c>
      <c r="D261" s="10">
        <v>1</v>
      </c>
      <c r="E261" s="23" t="s">
        <v>11</v>
      </c>
      <c r="F261" s="11">
        <v>32</v>
      </c>
      <c r="G261" s="29"/>
      <c r="H261" s="27" t="s">
        <v>31</v>
      </c>
    </row>
    <row r="262" spans="1:8" ht="13">
      <c r="A262" s="27" t="s">
        <v>375</v>
      </c>
      <c r="B262" s="9">
        <v>49</v>
      </c>
      <c r="C262" s="27">
        <v>1244</v>
      </c>
      <c r="D262" s="10">
        <v>9</v>
      </c>
      <c r="E262" s="23" t="s">
        <v>11</v>
      </c>
      <c r="F262" s="11"/>
      <c r="G262" s="29"/>
      <c r="H262" s="27" t="s">
        <v>13</v>
      </c>
    </row>
    <row r="263" spans="1:8" ht="13">
      <c r="A263" s="27" t="s">
        <v>340</v>
      </c>
      <c r="B263" s="9">
        <v>172</v>
      </c>
      <c r="C263" s="27">
        <v>3618</v>
      </c>
      <c r="D263" s="10">
        <v>1</v>
      </c>
      <c r="E263" s="23" t="s">
        <v>11</v>
      </c>
      <c r="F263" s="11">
        <v>128</v>
      </c>
      <c r="G263" s="29"/>
      <c r="H263" s="27" t="s">
        <v>13</v>
      </c>
    </row>
    <row r="264" spans="1:8" ht="13">
      <c r="A264" s="27" t="s">
        <v>371</v>
      </c>
      <c r="B264" s="9">
        <v>71</v>
      </c>
      <c r="C264" s="27">
        <v>1085</v>
      </c>
      <c r="D264" s="10">
        <v>2</v>
      </c>
      <c r="E264" s="23" t="s">
        <v>11</v>
      </c>
      <c r="F264" s="11">
        <v>61</v>
      </c>
      <c r="G264" s="29"/>
      <c r="H264" s="27" t="s">
        <v>23</v>
      </c>
    </row>
    <row r="265" spans="1:8" ht="13">
      <c r="A265" s="28" t="s">
        <v>453</v>
      </c>
      <c r="B265" s="33">
        <v>53</v>
      </c>
      <c r="C265" s="34">
        <v>874</v>
      </c>
      <c r="D265" s="35">
        <v>1</v>
      </c>
      <c r="E265" s="23" t="s">
        <v>11</v>
      </c>
      <c r="F265" s="37">
        <v>66</v>
      </c>
      <c r="G265" s="38" t="s">
        <v>17</v>
      </c>
      <c r="H265" s="27" t="s">
        <v>18</v>
      </c>
    </row>
    <row r="266" spans="1:8" ht="13">
      <c r="A266" s="27" t="s">
        <v>354</v>
      </c>
      <c r="B266" s="9">
        <v>62</v>
      </c>
      <c r="C266" s="27">
        <v>315</v>
      </c>
      <c r="D266" s="10">
        <v>1</v>
      </c>
      <c r="E266" s="23" t="s">
        <v>11</v>
      </c>
      <c r="F266" s="11">
        <v>65</v>
      </c>
      <c r="G266" s="29"/>
      <c r="H266" s="27" t="s">
        <v>13</v>
      </c>
    </row>
    <row r="267" spans="1:8" ht="13">
      <c r="A267" s="27" t="s">
        <v>342</v>
      </c>
      <c r="B267" s="9">
        <v>22</v>
      </c>
      <c r="C267" s="27">
        <v>379</v>
      </c>
      <c r="D267" s="10">
        <v>2</v>
      </c>
      <c r="E267" s="9" t="s">
        <v>63</v>
      </c>
      <c r="F267" s="11"/>
      <c r="G267" s="29"/>
      <c r="H267" s="40" t="s">
        <v>143</v>
      </c>
    </row>
    <row r="268" spans="1:8" ht="13">
      <c r="A268" s="27" t="s">
        <v>348</v>
      </c>
      <c r="B268" s="9">
        <v>11</v>
      </c>
      <c r="C268" s="27">
        <v>200</v>
      </c>
      <c r="D268" s="10">
        <v>2</v>
      </c>
      <c r="E268" s="9" t="s">
        <v>82</v>
      </c>
      <c r="F268" s="11">
        <v>63</v>
      </c>
      <c r="G268" s="29"/>
      <c r="H268" s="27" t="s">
        <v>28</v>
      </c>
    </row>
    <row r="269" spans="1:8" ht="13">
      <c r="A269" s="27" t="s">
        <v>352</v>
      </c>
      <c r="B269" s="9">
        <v>10</v>
      </c>
      <c r="C269" s="27">
        <v>1780</v>
      </c>
      <c r="D269" s="10">
        <v>2</v>
      </c>
      <c r="E269" s="23" t="s">
        <v>11</v>
      </c>
      <c r="F269" s="11">
        <v>128</v>
      </c>
      <c r="G269" s="29"/>
      <c r="H269" s="27" t="s">
        <v>13</v>
      </c>
    </row>
    <row r="270" spans="1:8" ht="13">
      <c r="A270" s="27" t="s">
        <v>388</v>
      </c>
      <c r="B270" s="9">
        <v>4</v>
      </c>
      <c r="C270" s="27">
        <v>4459</v>
      </c>
      <c r="D270" s="10">
        <v>1</v>
      </c>
      <c r="E270" s="9"/>
      <c r="F270" s="11"/>
      <c r="G270" s="29"/>
      <c r="H270" s="27" t="s">
        <v>23</v>
      </c>
    </row>
    <row r="271" spans="1:8" ht="13">
      <c r="A271" s="27" t="s">
        <v>410</v>
      </c>
      <c r="B271" s="9">
        <v>17</v>
      </c>
      <c r="C271" s="27">
        <v>107</v>
      </c>
      <c r="D271" s="10">
        <v>1</v>
      </c>
      <c r="E271" s="23" t="s">
        <v>11</v>
      </c>
      <c r="F271" s="11">
        <v>64</v>
      </c>
      <c r="G271" s="29"/>
      <c r="H271" s="27" t="s">
        <v>13</v>
      </c>
    </row>
    <row r="272" spans="1:8" ht="13">
      <c r="A272" s="27" t="s">
        <v>356</v>
      </c>
      <c r="B272" s="27">
        <v>3</v>
      </c>
      <c r="C272" s="27">
        <v>30</v>
      </c>
      <c r="D272" s="27">
        <v>2</v>
      </c>
      <c r="E272" s="23" t="s">
        <v>11</v>
      </c>
      <c r="G272" s="29"/>
      <c r="H272" s="27" t="s">
        <v>31</v>
      </c>
    </row>
    <row r="273" spans="1:8" ht="13">
      <c r="A273" s="27" t="s">
        <v>358</v>
      </c>
      <c r="B273" s="9">
        <v>20</v>
      </c>
      <c r="C273" s="27">
        <v>83</v>
      </c>
      <c r="D273" s="10">
        <v>1</v>
      </c>
      <c r="E273" s="9"/>
      <c r="F273" s="11"/>
      <c r="G273" s="29"/>
      <c r="H273" s="27" t="s">
        <v>13</v>
      </c>
    </row>
    <row r="274" spans="1:8" ht="13">
      <c r="A274" s="27" t="s">
        <v>359</v>
      </c>
      <c r="B274" s="27">
        <v>19</v>
      </c>
      <c r="C274" s="27">
        <v>552</v>
      </c>
      <c r="D274" s="27">
        <v>1</v>
      </c>
      <c r="E274" s="27" t="s">
        <v>25</v>
      </c>
      <c r="F274" s="27">
        <v>8</v>
      </c>
      <c r="G274" s="29"/>
      <c r="H274" s="27" t="s">
        <v>14</v>
      </c>
    </row>
    <row r="275" spans="1:8" ht="30.75" customHeight="1">
      <c r="A275" s="27" t="s">
        <v>361</v>
      </c>
      <c r="B275" s="9">
        <v>40</v>
      </c>
      <c r="C275" s="27">
        <v>172</v>
      </c>
      <c r="D275" s="10">
        <v>2</v>
      </c>
      <c r="E275" s="23" t="s">
        <v>11</v>
      </c>
      <c r="F275" s="11"/>
      <c r="G275" s="29"/>
      <c r="H275" s="27" t="s">
        <v>31</v>
      </c>
    </row>
    <row r="276" spans="1:8" ht="13">
      <c r="A276" s="27" t="s">
        <v>363</v>
      </c>
      <c r="B276" s="9">
        <v>36</v>
      </c>
      <c r="C276" s="27">
        <v>148</v>
      </c>
      <c r="D276" s="10">
        <v>1</v>
      </c>
      <c r="E276" s="23" t="s">
        <v>11</v>
      </c>
      <c r="F276" s="11">
        <v>64</v>
      </c>
      <c r="G276" s="29"/>
      <c r="H276" s="27" t="s">
        <v>13</v>
      </c>
    </row>
    <row r="277" spans="1:8" ht="13">
      <c r="A277" s="27" t="s">
        <v>365</v>
      </c>
      <c r="B277" s="9">
        <v>11</v>
      </c>
      <c r="C277" s="27">
        <v>108</v>
      </c>
      <c r="D277" s="10">
        <v>2</v>
      </c>
      <c r="E277" s="9"/>
      <c r="F277" s="11"/>
      <c r="G277" s="29" t="s">
        <v>17</v>
      </c>
      <c r="H277" s="27" t="s">
        <v>13</v>
      </c>
    </row>
    <row r="278" spans="1:8" ht="13">
      <c r="A278" s="27" t="s">
        <v>344</v>
      </c>
      <c r="B278" s="9">
        <v>25</v>
      </c>
      <c r="C278" s="27">
        <v>406</v>
      </c>
      <c r="D278" s="10">
        <v>2</v>
      </c>
      <c r="E278" s="23" t="s">
        <v>11</v>
      </c>
      <c r="F278" s="11">
        <v>129</v>
      </c>
      <c r="G278" s="29"/>
      <c r="H278" s="27" t="s">
        <v>13</v>
      </c>
    </row>
    <row r="279" spans="1:8" ht="13">
      <c r="A279" s="27" t="s">
        <v>367</v>
      </c>
      <c r="B279" s="9">
        <v>35</v>
      </c>
      <c r="C279" s="27">
        <v>181</v>
      </c>
      <c r="D279" s="10">
        <v>1</v>
      </c>
      <c r="E279" s="9" t="s">
        <v>151</v>
      </c>
      <c r="F279" s="11"/>
      <c r="G279" s="29"/>
      <c r="H279" s="27" t="s">
        <v>31</v>
      </c>
    </row>
    <row r="280" spans="1:8" ht="13">
      <c r="A280" s="27" t="s">
        <v>369</v>
      </c>
      <c r="B280" s="9">
        <v>72</v>
      </c>
      <c r="C280" s="27">
        <v>2003</v>
      </c>
      <c r="D280" s="10">
        <v>7</v>
      </c>
      <c r="E280" s="9"/>
      <c r="F280" s="11"/>
      <c r="G280" s="29"/>
      <c r="H280" s="27" t="s">
        <v>31</v>
      </c>
    </row>
    <row r="281" spans="1:8" ht="13">
      <c r="A281" s="28" t="s">
        <v>235</v>
      </c>
      <c r="B281" s="33">
        <v>21</v>
      </c>
      <c r="C281" s="34">
        <v>3332</v>
      </c>
      <c r="D281" s="35">
        <v>1</v>
      </c>
      <c r="E281" s="23" t="s">
        <v>11</v>
      </c>
      <c r="F281" s="39"/>
      <c r="G281" s="38"/>
      <c r="H281" s="27" t="s">
        <v>13</v>
      </c>
    </row>
    <row r="282" spans="1:8" ht="13">
      <c r="A282" s="27" t="s">
        <v>372</v>
      </c>
      <c r="B282" s="9">
        <v>1</v>
      </c>
      <c r="C282" s="27">
        <v>210</v>
      </c>
      <c r="D282" s="10">
        <v>12</v>
      </c>
      <c r="E282" s="23" t="s">
        <v>11</v>
      </c>
      <c r="F282" s="11">
        <v>64</v>
      </c>
      <c r="G282" s="29"/>
      <c r="H282" s="27" t="s">
        <v>18</v>
      </c>
    </row>
    <row r="283" spans="1:8" ht="13">
      <c r="A283" s="27" t="s">
        <v>374</v>
      </c>
      <c r="B283" s="9">
        <v>60</v>
      </c>
      <c r="C283" s="27">
        <v>123</v>
      </c>
      <c r="D283" s="10">
        <v>1</v>
      </c>
      <c r="E283" s="9" t="s">
        <v>114</v>
      </c>
      <c r="F283" s="11"/>
      <c r="G283" s="29"/>
      <c r="H283" s="40" t="s">
        <v>143</v>
      </c>
    </row>
    <row r="284" spans="1:8" ht="13">
      <c r="A284" s="27" t="s">
        <v>377</v>
      </c>
      <c r="B284" s="9">
        <v>36</v>
      </c>
      <c r="C284" s="27">
        <v>255</v>
      </c>
      <c r="D284" s="10">
        <v>1</v>
      </c>
      <c r="E284" s="23" t="s">
        <v>11</v>
      </c>
      <c r="F284" s="11">
        <v>63</v>
      </c>
      <c r="G284" s="29"/>
      <c r="H284" s="27" t="s">
        <v>13</v>
      </c>
    </row>
    <row r="285" spans="1:8" ht="13">
      <c r="A285" s="27" t="s">
        <v>379</v>
      </c>
      <c r="B285" s="9">
        <v>48</v>
      </c>
      <c r="C285" s="27">
        <v>485</v>
      </c>
      <c r="D285" s="10">
        <v>1</v>
      </c>
      <c r="E285" s="23" t="s">
        <v>11</v>
      </c>
      <c r="F285" s="11">
        <v>63</v>
      </c>
      <c r="G285" s="29"/>
      <c r="H285" s="27" t="s">
        <v>13</v>
      </c>
    </row>
    <row r="286" spans="1:8" ht="13">
      <c r="A286" s="27" t="s">
        <v>382</v>
      </c>
      <c r="B286" s="9">
        <v>42</v>
      </c>
      <c r="C286" s="27">
        <v>133</v>
      </c>
      <c r="D286" s="10">
        <v>1</v>
      </c>
      <c r="E286" s="23" t="s">
        <v>11</v>
      </c>
      <c r="F286" s="11">
        <v>32</v>
      </c>
      <c r="G286" s="29"/>
      <c r="H286" s="27" t="s">
        <v>13</v>
      </c>
    </row>
    <row r="287" spans="1:8" ht="13">
      <c r="A287" s="27" t="s">
        <v>479</v>
      </c>
      <c r="B287" s="9">
        <v>21</v>
      </c>
      <c r="C287" s="27">
        <v>2555</v>
      </c>
      <c r="D287" s="10">
        <v>2</v>
      </c>
      <c r="E287" s="23" t="s">
        <v>11</v>
      </c>
      <c r="F287" s="11"/>
      <c r="G287" s="27" t="s">
        <v>12</v>
      </c>
    </row>
    <row r="288" spans="1:8" ht="13">
      <c r="A288" s="27" t="s">
        <v>384</v>
      </c>
      <c r="B288" s="9">
        <v>91</v>
      </c>
      <c r="C288" s="27">
        <v>1796</v>
      </c>
      <c r="D288" s="10">
        <v>3</v>
      </c>
      <c r="E288" s="9" t="s">
        <v>101</v>
      </c>
      <c r="F288" s="11">
        <v>64</v>
      </c>
      <c r="G288" s="29"/>
      <c r="H288" s="27" t="s">
        <v>13</v>
      </c>
    </row>
    <row r="289" spans="1:8" ht="13">
      <c r="A289" s="28" t="s">
        <v>451</v>
      </c>
      <c r="B289" s="33">
        <v>34</v>
      </c>
      <c r="C289" s="34">
        <v>272</v>
      </c>
      <c r="D289" s="35">
        <v>1</v>
      </c>
      <c r="E289" s="23" t="s">
        <v>11</v>
      </c>
      <c r="F289" s="37">
        <v>58</v>
      </c>
      <c r="G289" s="38"/>
      <c r="H289" s="40" t="s">
        <v>89</v>
      </c>
    </row>
    <row r="290" spans="1:8" ht="13">
      <c r="A290" s="30" t="s">
        <v>386</v>
      </c>
      <c r="B290" s="9">
        <v>58</v>
      </c>
      <c r="C290" s="30">
        <v>715</v>
      </c>
      <c r="D290" s="10">
        <v>2</v>
      </c>
      <c r="E290" s="23" t="s">
        <v>11</v>
      </c>
      <c r="F290" s="11">
        <v>64</v>
      </c>
      <c r="G290" s="31" t="s">
        <v>17</v>
      </c>
      <c r="H290" s="27" t="s">
        <v>31</v>
      </c>
    </row>
    <row r="291" spans="1:8" ht="13">
      <c r="A291" s="30" t="s">
        <v>386</v>
      </c>
      <c r="B291" s="9">
        <v>58</v>
      </c>
      <c r="C291" s="30">
        <v>715</v>
      </c>
      <c r="D291" s="10">
        <v>2</v>
      </c>
      <c r="E291" s="23" t="s">
        <v>11</v>
      </c>
      <c r="F291" s="11">
        <v>64</v>
      </c>
      <c r="G291" s="31" t="s">
        <v>17</v>
      </c>
      <c r="H291" s="27" t="s">
        <v>31</v>
      </c>
    </row>
    <row r="292" spans="1:8" ht="13">
      <c r="A292" s="27" t="s">
        <v>390</v>
      </c>
      <c r="B292" s="9">
        <v>20</v>
      </c>
      <c r="C292" s="27">
        <v>1165</v>
      </c>
      <c r="D292" s="10">
        <v>16</v>
      </c>
      <c r="E292" s="9" t="s">
        <v>63</v>
      </c>
      <c r="F292" s="11"/>
      <c r="G292" s="29"/>
      <c r="H292" s="27" t="s">
        <v>23</v>
      </c>
    </row>
    <row r="293" spans="1:8" ht="13">
      <c r="A293" s="27" t="s">
        <v>458</v>
      </c>
      <c r="B293" s="9">
        <v>3</v>
      </c>
      <c r="C293" s="27">
        <v>139</v>
      </c>
      <c r="D293" s="10">
        <v>5</v>
      </c>
      <c r="E293" s="9"/>
      <c r="F293" s="11"/>
      <c r="G293" s="29" t="s">
        <v>7</v>
      </c>
      <c r="H293" s="41" t="s">
        <v>13</v>
      </c>
    </row>
    <row r="294" spans="1:8" ht="13">
      <c r="A294" s="27" t="s">
        <v>391</v>
      </c>
      <c r="B294" s="9">
        <v>30</v>
      </c>
      <c r="C294" s="27">
        <v>185</v>
      </c>
      <c r="D294" s="10">
        <v>1</v>
      </c>
      <c r="E294" s="23" t="s">
        <v>11</v>
      </c>
      <c r="F294" s="11">
        <v>61</v>
      </c>
      <c r="G294" s="29"/>
      <c r="H294" s="27" t="s">
        <v>13</v>
      </c>
    </row>
    <row r="295" spans="1:8" ht="13">
      <c r="A295" s="27" t="s">
        <v>393</v>
      </c>
      <c r="B295" s="9">
        <v>20</v>
      </c>
      <c r="C295" s="27">
        <v>223</v>
      </c>
      <c r="D295" s="10">
        <v>1</v>
      </c>
      <c r="E295" s="23" t="s">
        <v>11</v>
      </c>
      <c r="F295" s="11">
        <v>6</v>
      </c>
      <c r="G295" s="29"/>
      <c r="H295" s="40" t="s">
        <v>89</v>
      </c>
    </row>
    <row r="296" spans="1:8" ht="13">
      <c r="A296" s="27" t="s">
        <v>397</v>
      </c>
      <c r="B296" s="27">
        <v>74</v>
      </c>
      <c r="C296" s="27">
        <v>1829</v>
      </c>
      <c r="D296" s="27">
        <v>1</v>
      </c>
      <c r="E296" s="27" t="s">
        <v>399</v>
      </c>
      <c r="G296" s="29"/>
      <c r="H296" s="27" t="s">
        <v>31</v>
      </c>
    </row>
    <row r="297" spans="1:8" ht="13">
      <c r="A297" s="27" t="s">
        <v>473</v>
      </c>
      <c r="B297" s="9">
        <v>24</v>
      </c>
      <c r="C297" s="27">
        <v>554</v>
      </c>
      <c r="D297" s="10">
        <v>3</v>
      </c>
      <c r="E297" s="23" t="s">
        <v>11</v>
      </c>
      <c r="F297" s="11"/>
      <c r="G297" s="27" t="s">
        <v>12</v>
      </c>
      <c r="H297" s="58"/>
    </row>
    <row r="298" spans="1:8" ht="13">
      <c r="A298" s="27" t="s">
        <v>400</v>
      </c>
      <c r="B298" s="9">
        <v>12</v>
      </c>
      <c r="C298" s="27">
        <v>561</v>
      </c>
      <c r="D298" s="10">
        <v>21</v>
      </c>
      <c r="E298" s="23" t="s">
        <v>11</v>
      </c>
      <c r="F298" s="11"/>
      <c r="G298" s="29"/>
      <c r="H298" s="27" t="s">
        <v>13</v>
      </c>
    </row>
    <row r="299" spans="1:8" ht="13">
      <c r="A299" s="27" t="s">
        <v>402</v>
      </c>
      <c r="B299" s="9">
        <v>33</v>
      </c>
      <c r="C299" s="27">
        <v>324</v>
      </c>
      <c r="D299" s="10">
        <v>1</v>
      </c>
      <c r="E299" s="23" t="s">
        <v>11</v>
      </c>
      <c r="F299" s="11">
        <v>63</v>
      </c>
      <c r="G299" s="29"/>
      <c r="H299" s="27" t="s">
        <v>13</v>
      </c>
    </row>
    <row r="300" spans="1:8" ht="13">
      <c r="A300" s="27" t="s">
        <v>480</v>
      </c>
      <c r="B300" s="9">
        <v>22</v>
      </c>
      <c r="C300" s="27">
        <v>135</v>
      </c>
      <c r="D300" s="10">
        <v>1</v>
      </c>
      <c r="E300" s="23" t="s">
        <v>11</v>
      </c>
      <c r="F300" s="11">
        <v>6</v>
      </c>
      <c r="G300" s="27" t="s">
        <v>12</v>
      </c>
    </row>
    <row r="301" spans="1:8" ht="13">
      <c r="A301" s="27" t="s">
        <v>404</v>
      </c>
      <c r="B301" s="9">
        <v>30</v>
      </c>
      <c r="C301" s="27">
        <v>1590</v>
      </c>
      <c r="D301" s="10">
        <v>1</v>
      </c>
      <c r="E301" s="23" t="s">
        <v>11</v>
      </c>
      <c r="F301" s="11"/>
      <c r="G301" s="29"/>
      <c r="H301" s="27" t="s">
        <v>13</v>
      </c>
    </row>
    <row r="302" spans="1:8" ht="13">
      <c r="A302" s="27" t="s">
        <v>408</v>
      </c>
      <c r="B302" s="9">
        <v>62</v>
      </c>
      <c r="C302" s="27">
        <v>317</v>
      </c>
      <c r="D302" s="10">
        <v>1</v>
      </c>
      <c r="E302" s="23" t="s">
        <v>11</v>
      </c>
      <c r="F302" s="11"/>
      <c r="G302" s="29"/>
      <c r="H302" s="27" t="s">
        <v>18</v>
      </c>
    </row>
    <row r="303" spans="1:8" ht="13">
      <c r="A303" s="27" t="s">
        <v>412</v>
      </c>
      <c r="B303" s="9">
        <v>165</v>
      </c>
      <c r="C303" s="27">
        <v>1161</v>
      </c>
      <c r="D303" s="10">
        <v>1</v>
      </c>
      <c r="E303" s="23" t="s">
        <v>11</v>
      </c>
      <c r="F303" s="11">
        <v>64</v>
      </c>
      <c r="G303" s="29"/>
      <c r="H303" s="27" t="s">
        <v>13</v>
      </c>
    </row>
    <row r="304" spans="1:8" ht="13">
      <c r="A304" s="22" t="s">
        <v>10</v>
      </c>
      <c r="B304" s="23">
        <v>32</v>
      </c>
      <c r="C304" s="22">
        <v>134</v>
      </c>
      <c r="D304" s="24">
        <v>1</v>
      </c>
      <c r="E304" s="23" t="s">
        <v>11</v>
      </c>
      <c r="F304" s="25">
        <v>17</v>
      </c>
      <c r="G304" s="26"/>
      <c r="H304" s="22" t="s">
        <v>13</v>
      </c>
    </row>
    <row r="305" spans="1:8" ht="13">
      <c r="A305" s="8"/>
      <c r="B305" s="9" t="s">
        <v>9</v>
      </c>
      <c r="C305" s="8" t="s">
        <v>9</v>
      </c>
      <c r="D305" s="10" t="s">
        <v>9</v>
      </c>
      <c r="E305" s="9"/>
      <c r="F305" s="11" t="s">
        <v>9</v>
      </c>
      <c r="G305" s="12"/>
      <c r="H305" s="13"/>
    </row>
    <row r="306" spans="1:8" ht="13">
      <c r="A306" s="15"/>
      <c r="B306" s="16"/>
      <c r="C306" s="15"/>
      <c r="D306" s="17"/>
      <c r="E306" s="9"/>
      <c r="F306" s="11"/>
      <c r="G306" s="18"/>
      <c r="H306" s="14"/>
    </row>
    <row r="307" spans="1:8" ht="13">
      <c r="A307" s="19"/>
      <c r="B307" s="9"/>
      <c r="C307" s="19"/>
      <c r="D307" s="10"/>
      <c r="E307" s="9"/>
      <c r="F307" s="11"/>
      <c r="G307" s="20"/>
      <c r="H307" s="19"/>
    </row>
    <row r="308" spans="1:8" ht="13">
      <c r="B308" s="9"/>
      <c r="D308" s="10"/>
      <c r="E308" s="9"/>
      <c r="F308" s="11"/>
      <c r="G308" s="29"/>
    </row>
    <row r="309" spans="1:8" ht="13">
      <c r="B309" s="9"/>
      <c r="D309" s="10"/>
      <c r="E309" s="9"/>
      <c r="F309" s="11"/>
      <c r="G309" s="29"/>
    </row>
    <row r="310" spans="1:8" ht="13">
      <c r="A310" s="28"/>
      <c r="B310" s="36"/>
      <c r="C310" s="28"/>
      <c r="D310" s="59"/>
      <c r="E310" s="9"/>
      <c r="F310" s="11"/>
      <c r="G310" s="38"/>
      <c r="H310" s="27"/>
    </row>
    <row r="311" spans="1:8" ht="13">
      <c r="A311" s="40"/>
      <c r="B311" s="47"/>
      <c r="C311" s="40"/>
      <c r="D311" s="48"/>
      <c r="E311" s="47"/>
      <c r="F311" s="49"/>
      <c r="G311" s="50"/>
      <c r="H311" s="60"/>
    </row>
    <row r="312" spans="1:8" ht="13">
      <c r="A312" s="28"/>
      <c r="B312" s="36"/>
      <c r="C312" s="28"/>
      <c r="D312" s="59"/>
      <c r="E312" s="9"/>
      <c r="F312" s="11"/>
      <c r="G312" s="38"/>
      <c r="H312" s="27"/>
    </row>
    <row r="313" spans="1:8" ht="13">
      <c r="A313" s="28"/>
      <c r="B313" s="36"/>
      <c r="C313" s="28"/>
      <c r="D313" s="59"/>
      <c r="E313" s="9"/>
      <c r="F313" s="11"/>
      <c r="G313" s="38"/>
      <c r="H313" s="27"/>
    </row>
    <row r="314" spans="1:8" ht="13">
      <c r="A314" s="28"/>
      <c r="B314" s="36"/>
      <c r="C314" s="28"/>
      <c r="D314" s="59"/>
      <c r="E314" s="9"/>
      <c r="F314" s="11"/>
      <c r="G314" s="38"/>
      <c r="H314" s="27"/>
    </row>
    <row r="315" spans="1:8" ht="13">
      <c r="A315" s="28"/>
      <c r="B315" s="36"/>
      <c r="C315" s="28"/>
      <c r="D315" s="59"/>
      <c r="E315" s="9"/>
      <c r="F315" s="11"/>
      <c r="G315" s="38"/>
      <c r="H315" s="27"/>
    </row>
    <row r="316" spans="1:8" ht="13">
      <c r="A316" s="28"/>
      <c r="B316" s="36"/>
      <c r="C316" s="28"/>
      <c r="D316" s="59"/>
      <c r="E316" s="9"/>
      <c r="F316" s="11"/>
      <c r="G316" s="38"/>
      <c r="H316" s="27"/>
    </row>
    <row r="317" spans="1:8" ht="13">
      <c r="A317" s="28"/>
      <c r="B317" s="36"/>
      <c r="C317" s="28"/>
      <c r="D317" s="59"/>
      <c r="E317" s="9"/>
      <c r="F317" s="11"/>
      <c r="G317" s="38"/>
      <c r="H317" s="27"/>
    </row>
    <row r="318" spans="1:8" ht="13">
      <c r="A318" s="28"/>
      <c r="B318" s="36"/>
      <c r="C318" s="28"/>
      <c r="D318" s="59"/>
      <c r="E318" s="9"/>
      <c r="F318" s="11"/>
      <c r="G318" s="38"/>
      <c r="H318" s="27"/>
    </row>
    <row r="319" spans="1:8" ht="13">
      <c r="A319" s="28"/>
      <c r="B319" s="36"/>
      <c r="C319" s="28"/>
      <c r="D319" s="59"/>
      <c r="E319" s="9"/>
      <c r="F319" s="11"/>
      <c r="G319" s="38"/>
      <c r="H319" s="27"/>
    </row>
    <row r="320" spans="1:8" ht="13">
      <c r="A320" s="28"/>
      <c r="B320" s="36"/>
      <c r="C320" s="28"/>
      <c r="D320" s="59"/>
      <c r="E320" s="9"/>
      <c r="F320" s="11"/>
      <c r="G320" s="38"/>
      <c r="H320" s="27"/>
    </row>
    <row r="321" spans="1:8" ht="13">
      <c r="A321" s="28"/>
      <c r="B321" s="36"/>
      <c r="C321" s="28"/>
      <c r="D321" s="59"/>
      <c r="E321" s="9"/>
      <c r="F321" s="11"/>
      <c r="G321" s="38"/>
      <c r="H321" s="27"/>
    </row>
    <row r="322" spans="1:8" ht="13">
      <c r="A322" s="28"/>
      <c r="B322" s="36"/>
      <c r="C322" s="28"/>
      <c r="D322" s="59"/>
      <c r="E322" s="9"/>
      <c r="F322" s="11"/>
      <c r="G322" s="38"/>
      <c r="H322" s="27"/>
    </row>
    <row r="323" spans="1:8" ht="13">
      <c r="A323" s="28"/>
      <c r="B323" s="36"/>
      <c r="C323" s="28"/>
      <c r="D323" s="59"/>
      <c r="E323" s="9"/>
      <c r="F323" s="11"/>
      <c r="G323" s="38"/>
      <c r="H323" s="27"/>
    </row>
    <row r="324" spans="1:8" ht="13">
      <c r="A324" s="28"/>
      <c r="B324" s="36"/>
      <c r="C324" s="28"/>
      <c r="D324" s="59"/>
      <c r="E324" s="9"/>
      <c r="F324" s="11"/>
      <c r="G324" s="38"/>
      <c r="H324" s="27"/>
    </row>
    <row r="325" spans="1:8" ht="13">
      <c r="A325" s="28"/>
      <c r="B325" s="36"/>
      <c r="C325" s="28"/>
      <c r="D325" s="59"/>
      <c r="E325" s="9"/>
      <c r="F325" s="11"/>
      <c r="G325" s="38"/>
      <c r="H325" s="27"/>
    </row>
    <row r="326" spans="1:8" ht="13">
      <c r="A326" s="28"/>
      <c r="B326" s="36"/>
      <c r="C326" s="28"/>
      <c r="D326" s="59"/>
      <c r="E326" s="9"/>
      <c r="F326" s="11"/>
      <c r="G326" s="38"/>
      <c r="H326" s="27"/>
    </row>
    <row r="327" spans="1:8" ht="13">
      <c r="A327" s="28"/>
      <c r="B327" s="36"/>
      <c r="C327" s="28"/>
      <c r="D327" s="59"/>
      <c r="E327" s="9"/>
      <c r="F327" s="11"/>
      <c r="G327" s="38"/>
      <c r="H327" s="27"/>
    </row>
    <row r="328" spans="1:8" ht="13">
      <c r="A328" s="28"/>
      <c r="B328" s="36"/>
      <c r="C328" s="28"/>
      <c r="D328" s="59"/>
      <c r="E328" s="9"/>
      <c r="F328" s="11"/>
      <c r="G328" s="38"/>
      <c r="H328" s="27"/>
    </row>
    <row r="329" spans="1:8" ht="13">
      <c r="A329" s="28"/>
      <c r="B329" s="36"/>
      <c r="C329" s="28"/>
      <c r="D329" s="59"/>
      <c r="E329" s="9"/>
      <c r="F329" s="11"/>
      <c r="G329" s="38"/>
      <c r="H329" s="27"/>
    </row>
    <row r="330" spans="1:8" ht="13">
      <c r="A330" s="28"/>
      <c r="B330" s="36"/>
      <c r="C330" s="28"/>
      <c r="D330" s="59"/>
      <c r="E330" s="9"/>
      <c r="F330" s="11"/>
      <c r="G330" s="38"/>
      <c r="H330" s="27"/>
    </row>
    <row r="331" spans="1:8" ht="13">
      <c r="A331" s="28"/>
      <c r="B331" s="36"/>
      <c r="C331" s="28"/>
      <c r="D331" s="59"/>
      <c r="E331" s="9"/>
      <c r="F331" s="11"/>
      <c r="G331" s="38"/>
      <c r="H331" s="27"/>
    </row>
    <row r="332" spans="1:8" ht="13">
      <c r="A332" s="28"/>
      <c r="B332" s="36"/>
      <c r="C332" s="28"/>
      <c r="D332" s="59"/>
      <c r="E332" s="9"/>
      <c r="F332" s="11"/>
      <c r="G332" s="38"/>
      <c r="H332" s="27"/>
    </row>
    <row r="333" spans="1:8" ht="13">
      <c r="A333" s="28"/>
      <c r="B333" s="36"/>
      <c r="C333" s="28"/>
      <c r="D333" s="59"/>
      <c r="E333" s="9"/>
      <c r="F333" s="11"/>
      <c r="G333" s="38"/>
      <c r="H333" s="27"/>
    </row>
    <row r="334" spans="1:8" ht="13">
      <c r="A334" s="28"/>
      <c r="B334" s="36"/>
      <c r="C334" s="28"/>
      <c r="D334" s="59"/>
      <c r="E334" s="9"/>
      <c r="F334" s="11"/>
      <c r="G334" s="38"/>
      <c r="H334" s="27"/>
    </row>
    <row r="335" spans="1:8" ht="13">
      <c r="A335" s="28"/>
      <c r="B335" s="36"/>
      <c r="C335" s="28"/>
      <c r="D335" s="59"/>
      <c r="E335" s="9"/>
      <c r="F335" s="11"/>
      <c r="G335" s="38"/>
      <c r="H335" s="27"/>
    </row>
    <row r="336" spans="1:8" ht="13">
      <c r="A336" s="28"/>
      <c r="B336" s="36"/>
      <c r="C336" s="28"/>
      <c r="D336" s="59"/>
      <c r="E336" s="9"/>
      <c r="F336" s="11"/>
      <c r="G336" s="38"/>
      <c r="H336" s="27"/>
    </row>
    <row r="337" spans="1:8" ht="13">
      <c r="A337" s="28"/>
      <c r="B337" s="36"/>
      <c r="C337" s="28"/>
      <c r="D337" s="59"/>
      <c r="E337" s="9"/>
      <c r="F337" s="11"/>
      <c r="G337" s="38"/>
      <c r="H337" s="27"/>
    </row>
    <row r="338" spans="1:8" ht="13">
      <c r="A338" s="28"/>
      <c r="B338" s="36"/>
      <c r="C338" s="28"/>
      <c r="D338" s="59"/>
      <c r="E338" s="9"/>
      <c r="F338" s="11"/>
      <c r="G338" s="38"/>
      <c r="H338" s="27"/>
    </row>
    <row r="339" spans="1:8" ht="13">
      <c r="A339" s="28"/>
      <c r="B339" s="36"/>
      <c r="C339" s="28"/>
      <c r="D339" s="59"/>
      <c r="E339" s="9"/>
      <c r="F339" s="11"/>
      <c r="G339" s="38"/>
      <c r="H339" s="27"/>
    </row>
    <row r="340" spans="1:8" ht="13">
      <c r="A340" s="28"/>
      <c r="B340" s="36"/>
      <c r="C340" s="28"/>
      <c r="D340" s="59"/>
      <c r="E340" s="9"/>
      <c r="F340" s="11"/>
      <c r="G340" s="38"/>
      <c r="H340" s="27"/>
    </row>
    <row r="341" spans="1:8" ht="13">
      <c r="A341" s="28"/>
      <c r="B341" s="36"/>
      <c r="C341" s="28"/>
      <c r="D341" s="59"/>
      <c r="E341" s="9"/>
      <c r="F341" s="11"/>
      <c r="G341" s="38"/>
      <c r="H341" s="27"/>
    </row>
    <row r="342" spans="1:8" ht="13">
      <c r="A342" s="28"/>
      <c r="B342" s="36"/>
      <c r="C342" s="28"/>
      <c r="D342" s="59"/>
      <c r="E342" s="9"/>
      <c r="F342" s="11"/>
      <c r="G342" s="38"/>
      <c r="H342" s="27"/>
    </row>
    <row r="343" spans="1:8" ht="13">
      <c r="A343" s="28"/>
      <c r="B343" s="36"/>
      <c r="C343" s="28"/>
      <c r="D343" s="59"/>
      <c r="E343" s="9"/>
      <c r="F343" s="11"/>
      <c r="G343" s="38"/>
      <c r="H343" s="27"/>
    </row>
    <row r="344" spans="1:8" ht="13">
      <c r="A344" s="28"/>
      <c r="B344" s="36"/>
      <c r="C344" s="28"/>
      <c r="D344" s="59"/>
      <c r="E344" s="9"/>
      <c r="F344" s="11"/>
      <c r="G344" s="38"/>
      <c r="H344" s="27"/>
    </row>
    <row r="345" spans="1:8" ht="13">
      <c r="A345" s="28"/>
      <c r="B345" s="36"/>
      <c r="C345" s="28"/>
      <c r="D345" s="59"/>
      <c r="E345" s="9"/>
      <c r="F345" s="11"/>
      <c r="G345" s="38"/>
      <c r="H345" s="27"/>
    </row>
    <row r="346" spans="1:8" ht="13">
      <c r="A346" s="28"/>
      <c r="B346" s="36"/>
      <c r="C346" s="28"/>
      <c r="D346" s="59"/>
      <c r="E346" s="9"/>
      <c r="F346" s="11"/>
      <c r="G346" s="38"/>
      <c r="H346" s="27"/>
    </row>
    <row r="347" spans="1:8" ht="13">
      <c r="A347" s="28"/>
      <c r="B347" s="36"/>
      <c r="C347" s="28"/>
      <c r="D347" s="59"/>
      <c r="E347" s="9"/>
      <c r="F347" s="11"/>
      <c r="G347" s="38"/>
      <c r="H347" s="27"/>
    </row>
    <row r="348" spans="1:8" ht="13">
      <c r="A348" s="28"/>
      <c r="B348" s="36"/>
      <c r="C348" s="28"/>
      <c r="D348" s="59"/>
      <c r="E348" s="9"/>
      <c r="F348" s="11"/>
      <c r="G348" s="38"/>
      <c r="H348" s="27"/>
    </row>
    <row r="349" spans="1:8" ht="13">
      <c r="A349" s="28"/>
      <c r="B349" s="36"/>
      <c r="C349" s="28"/>
      <c r="D349" s="59"/>
      <c r="E349" s="9"/>
      <c r="F349" s="11"/>
      <c r="G349" s="38"/>
      <c r="H349" s="27"/>
    </row>
    <row r="350" spans="1:8" ht="13">
      <c r="A350" s="28"/>
      <c r="B350" s="36"/>
      <c r="C350" s="28"/>
      <c r="D350" s="59"/>
      <c r="E350" s="9"/>
      <c r="F350" s="11"/>
      <c r="G350" s="38"/>
      <c r="H350" s="27"/>
    </row>
    <row r="351" spans="1:8" ht="13">
      <c r="A351" s="28"/>
      <c r="B351" s="36"/>
      <c r="C351" s="28"/>
      <c r="D351" s="59"/>
      <c r="E351" s="9"/>
      <c r="F351" s="11"/>
      <c r="G351" s="38"/>
      <c r="H351" s="27"/>
    </row>
    <row r="352" spans="1:8" ht="13">
      <c r="A352" s="28"/>
      <c r="B352" s="36"/>
      <c r="C352" s="28"/>
      <c r="D352" s="59"/>
      <c r="E352" s="9"/>
      <c r="F352" s="11"/>
      <c r="G352" s="38"/>
      <c r="H352" s="27"/>
    </row>
    <row r="353" spans="1:8" ht="13">
      <c r="A353" s="28"/>
      <c r="B353" s="36"/>
      <c r="C353" s="28"/>
      <c r="D353" s="59"/>
      <c r="E353" s="9"/>
      <c r="F353" s="11"/>
      <c r="G353" s="38"/>
      <c r="H353" s="27"/>
    </row>
    <row r="354" spans="1:8" ht="13">
      <c r="A354" s="28"/>
      <c r="B354" s="36"/>
      <c r="C354" s="28"/>
      <c r="D354" s="59"/>
      <c r="E354" s="9"/>
      <c r="F354" s="11"/>
      <c r="G354" s="38"/>
      <c r="H354" s="27"/>
    </row>
    <row r="355" spans="1:8" ht="13">
      <c r="A355" s="28"/>
      <c r="B355" s="36"/>
      <c r="C355" s="28"/>
      <c r="D355" s="59"/>
      <c r="E355" s="9"/>
      <c r="F355" s="11"/>
      <c r="G355" s="38"/>
      <c r="H355" s="27"/>
    </row>
    <row r="356" spans="1:8" ht="13">
      <c r="A356" s="28"/>
      <c r="B356" s="36"/>
      <c r="C356" s="28"/>
      <c r="D356" s="59"/>
      <c r="E356" s="9"/>
      <c r="F356" s="11"/>
      <c r="G356" s="38"/>
      <c r="H356" s="27"/>
    </row>
    <row r="357" spans="1:8" ht="13">
      <c r="A357" s="28"/>
      <c r="B357" s="36"/>
      <c r="C357" s="28"/>
      <c r="D357" s="59"/>
      <c r="E357" s="9"/>
      <c r="F357" s="11"/>
      <c r="G357" s="38"/>
      <c r="H357" s="27"/>
    </row>
    <row r="358" spans="1:8" ht="13">
      <c r="A358" s="28"/>
      <c r="B358" s="36"/>
      <c r="C358" s="28"/>
      <c r="D358" s="59"/>
      <c r="E358" s="9"/>
      <c r="F358" s="11"/>
      <c r="G358" s="38"/>
      <c r="H358" s="27"/>
    </row>
    <row r="359" spans="1:8" ht="13">
      <c r="A359" s="28"/>
      <c r="B359" s="36"/>
      <c r="C359" s="28"/>
      <c r="D359" s="59"/>
      <c r="E359" s="9"/>
      <c r="F359" s="11"/>
      <c r="G359" s="38"/>
      <c r="H359" s="27"/>
    </row>
    <row r="360" spans="1:8" ht="13">
      <c r="A360" s="28"/>
      <c r="B360" s="36"/>
      <c r="C360" s="28"/>
      <c r="D360" s="59"/>
      <c r="E360" s="9"/>
      <c r="F360" s="11"/>
      <c r="G360" s="38"/>
      <c r="H360" s="27"/>
    </row>
    <row r="361" spans="1:8" ht="13">
      <c r="A361" s="28"/>
      <c r="B361" s="36"/>
      <c r="C361" s="28"/>
      <c r="D361" s="59"/>
      <c r="E361" s="9"/>
      <c r="F361" s="11"/>
      <c r="G361" s="38"/>
      <c r="H361" s="27"/>
    </row>
    <row r="362" spans="1:8" ht="13">
      <c r="A362" s="28"/>
      <c r="B362" s="36"/>
      <c r="C362" s="28"/>
      <c r="D362" s="59"/>
      <c r="E362" s="9"/>
      <c r="F362" s="11"/>
      <c r="G362" s="38"/>
      <c r="H362" s="27"/>
    </row>
    <row r="363" spans="1:8" ht="13">
      <c r="A363" s="28"/>
      <c r="B363" s="36"/>
      <c r="C363" s="28"/>
      <c r="D363" s="59"/>
      <c r="E363" s="9"/>
      <c r="F363" s="11"/>
      <c r="G363" s="38"/>
      <c r="H363" s="27"/>
    </row>
    <row r="364" spans="1:8" ht="13">
      <c r="A364" s="28"/>
      <c r="B364" s="36"/>
      <c r="C364" s="28"/>
      <c r="D364" s="59"/>
      <c r="E364" s="9"/>
      <c r="F364" s="11"/>
      <c r="G364" s="38"/>
      <c r="H364" s="27"/>
    </row>
    <row r="365" spans="1:8" ht="13">
      <c r="A365" s="28"/>
      <c r="B365" s="36"/>
      <c r="C365" s="28"/>
      <c r="D365" s="59"/>
      <c r="E365" s="9"/>
      <c r="F365" s="11"/>
      <c r="G365" s="38"/>
      <c r="H365" s="27"/>
    </row>
    <row r="366" spans="1:8" ht="13">
      <c r="A366" s="28"/>
      <c r="B366" s="36"/>
      <c r="C366" s="28"/>
      <c r="D366" s="59"/>
      <c r="E366" s="9"/>
      <c r="F366" s="11"/>
      <c r="G366" s="38"/>
      <c r="H366" s="27"/>
    </row>
    <row r="367" spans="1:8" ht="13">
      <c r="A367" s="28"/>
      <c r="B367" s="36"/>
      <c r="C367" s="28"/>
      <c r="D367" s="59"/>
      <c r="E367" s="9"/>
      <c r="F367" s="11"/>
      <c r="G367" s="38"/>
      <c r="H367" s="27"/>
    </row>
    <row r="368" spans="1:8" ht="13">
      <c r="A368" s="28"/>
      <c r="B368" s="36"/>
      <c r="C368" s="28"/>
      <c r="D368" s="59"/>
      <c r="E368" s="9"/>
      <c r="F368" s="11"/>
      <c r="G368" s="38"/>
      <c r="H368" s="27"/>
    </row>
    <row r="369" spans="1:8" ht="13">
      <c r="A369" s="28"/>
      <c r="B369" s="36"/>
      <c r="C369" s="28"/>
      <c r="D369" s="59"/>
      <c r="E369" s="9"/>
      <c r="F369" s="11"/>
      <c r="G369" s="38"/>
      <c r="H369" s="27"/>
    </row>
    <row r="370" spans="1:8" ht="13">
      <c r="A370" s="28"/>
      <c r="B370" s="36"/>
      <c r="C370" s="28"/>
      <c r="D370" s="59"/>
      <c r="E370" s="9"/>
      <c r="F370" s="11"/>
      <c r="G370" s="38"/>
      <c r="H370" s="27"/>
    </row>
    <row r="371" spans="1:8" ht="13">
      <c r="A371" s="28"/>
      <c r="B371" s="36"/>
      <c r="C371" s="28"/>
      <c r="D371" s="59"/>
      <c r="E371" s="9"/>
      <c r="F371" s="11"/>
      <c r="G371" s="38"/>
      <c r="H371" s="27"/>
    </row>
    <row r="372" spans="1:8" ht="13">
      <c r="A372" s="28"/>
      <c r="B372" s="36"/>
      <c r="C372" s="28"/>
      <c r="D372" s="59"/>
      <c r="E372" s="9"/>
      <c r="F372" s="11"/>
      <c r="G372" s="38"/>
      <c r="H372" s="27"/>
    </row>
    <row r="373" spans="1:8" ht="13">
      <c r="A373" s="28"/>
      <c r="B373" s="36"/>
      <c r="C373" s="28"/>
      <c r="D373" s="59"/>
      <c r="E373" s="9"/>
      <c r="F373" s="11"/>
      <c r="G373" s="38"/>
      <c r="H373" s="27"/>
    </row>
    <row r="374" spans="1:8" ht="13">
      <c r="A374" s="28"/>
      <c r="B374" s="36"/>
      <c r="C374" s="28"/>
      <c r="D374" s="59"/>
      <c r="E374" s="9"/>
      <c r="F374" s="11"/>
      <c r="G374" s="38"/>
      <c r="H374" s="27"/>
    </row>
    <row r="375" spans="1:8" ht="13">
      <c r="A375" s="28"/>
      <c r="B375" s="36"/>
      <c r="C375" s="28"/>
      <c r="D375" s="59"/>
      <c r="E375" s="9"/>
      <c r="F375" s="11"/>
      <c r="G375" s="38"/>
      <c r="H375" s="27"/>
    </row>
    <row r="376" spans="1:8" ht="13">
      <c r="A376" s="28"/>
      <c r="B376" s="36"/>
      <c r="C376" s="28"/>
      <c r="D376" s="59"/>
      <c r="E376" s="9"/>
      <c r="F376" s="11"/>
      <c r="G376" s="38"/>
      <c r="H376" s="27"/>
    </row>
    <row r="377" spans="1:8" ht="13">
      <c r="A377" s="28"/>
      <c r="B377" s="36"/>
      <c r="C377" s="28"/>
      <c r="D377" s="59"/>
      <c r="E377" s="9"/>
      <c r="F377" s="11"/>
      <c r="G377" s="38"/>
      <c r="H377" s="27"/>
    </row>
    <row r="378" spans="1:8" ht="13">
      <c r="A378" s="28"/>
      <c r="B378" s="36"/>
      <c r="C378" s="28"/>
      <c r="D378" s="59"/>
      <c r="E378" s="9"/>
      <c r="F378" s="11"/>
      <c r="G378" s="38"/>
      <c r="H378" s="27"/>
    </row>
    <row r="379" spans="1:8" ht="13">
      <c r="A379" s="28"/>
      <c r="B379" s="36"/>
      <c r="C379" s="28"/>
      <c r="D379" s="59"/>
      <c r="E379" s="9"/>
      <c r="F379" s="11"/>
      <c r="G379" s="38"/>
      <c r="H379" s="27"/>
    </row>
    <row r="380" spans="1:8" ht="13">
      <c r="A380" s="28"/>
      <c r="B380" s="36"/>
      <c r="C380" s="28"/>
      <c r="D380" s="59"/>
      <c r="E380" s="9"/>
      <c r="F380" s="11"/>
      <c r="G380" s="38"/>
      <c r="H380" s="27"/>
    </row>
    <row r="381" spans="1:8" ht="13">
      <c r="A381" s="28"/>
      <c r="B381" s="36"/>
      <c r="C381" s="28"/>
      <c r="D381" s="59"/>
      <c r="E381" s="9"/>
      <c r="F381" s="11"/>
      <c r="G381" s="38"/>
      <c r="H381" s="27"/>
    </row>
    <row r="382" spans="1:8" ht="13">
      <c r="A382" s="28"/>
      <c r="B382" s="36"/>
      <c r="C382" s="28"/>
      <c r="D382" s="59"/>
      <c r="E382" s="9"/>
      <c r="F382" s="11"/>
      <c r="G382" s="38"/>
      <c r="H382" s="27"/>
    </row>
    <row r="383" spans="1:8" ht="13">
      <c r="A383" s="28"/>
      <c r="B383" s="36"/>
      <c r="C383" s="28"/>
      <c r="D383" s="59"/>
      <c r="E383" s="9"/>
      <c r="F383" s="11"/>
      <c r="G383" s="38"/>
      <c r="H383" s="27"/>
    </row>
    <row r="384" spans="1:8" ht="13">
      <c r="A384" s="28"/>
      <c r="B384" s="36"/>
      <c r="C384" s="28"/>
      <c r="D384" s="59"/>
      <c r="E384" s="9"/>
      <c r="F384" s="11"/>
      <c r="G384" s="38"/>
      <c r="H384" s="27"/>
    </row>
    <row r="385" spans="1:8" ht="13">
      <c r="A385" s="28"/>
      <c r="B385" s="36"/>
      <c r="C385" s="28"/>
      <c r="D385" s="59"/>
      <c r="E385" s="9"/>
      <c r="F385" s="11"/>
      <c r="G385" s="38"/>
      <c r="H385" s="27"/>
    </row>
    <row r="386" spans="1:8" ht="13">
      <c r="A386" s="28"/>
      <c r="B386" s="36"/>
      <c r="C386" s="28"/>
      <c r="D386" s="59"/>
      <c r="E386" s="9"/>
      <c r="F386" s="11"/>
      <c r="G386" s="38"/>
      <c r="H386" s="27"/>
    </row>
    <row r="387" spans="1:8" ht="13">
      <c r="A387" s="28"/>
      <c r="B387" s="36"/>
      <c r="C387" s="28"/>
      <c r="D387" s="59"/>
      <c r="E387" s="9"/>
      <c r="F387" s="11"/>
      <c r="G387" s="38"/>
      <c r="H387" s="27"/>
    </row>
    <row r="388" spans="1:8" ht="13">
      <c r="A388" s="28"/>
      <c r="B388" s="36"/>
      <c r="C388" s="28"/>
      <c r="D388" s="59"/>
      <c r="E388" s="9"/>
      <c r="F388" s="11"/>
      <c r="G388" s="38"/>
      <c r="H388" s="27"/>
    </row>
    <row r="389" spans="1:8" ht="13">
      <c r="A389" s="28"/>
      <c r="B389" s="36"/>
      <c r="C389" s="28"/>
      <c r="D389" s="59"/>
      <c r="E389" s="9"/>
      <c r="F389" s="11"/>
      <c r="G389" s="38"/>
      <c r="H389" s="27"/>
    </row>
    <row r="390" spans="1:8" ht="13">
      <c r="A390" s="28"/>
      <c r="B390" s="36"/>
      <c r="C390" s="28"/>
      <c r="D390" s="59"/>
      <c r="E390" s="9"/>
      <c r="F390" s="11"/>
      <c r="G390" s="38"/>
      <c r="H390" s="27"/>
    </row>
    <row r="391" spans="1:8" ht="13">
      <c r="A391" s="28"/>
      <c r="B391" s="36"/>
      <c r="C391" s="28"/>
      <c r="D391" s="59"/>
      <c r="E391" s="9"/>
      <c r="F391" s="11"/>
      <c r="G391" s="38"/>
      <c r="H391" s="27"/>
    </row>
    <row r="392" spans="1:8" ht="13">
      <c r="A392" s="28"/>
      <c r="B392" s="36"/>
      <c r="C392" s="28"/>
      <c r="D392" s="59"/>
      <c r="E392" s="9"/>
      <c r="F392" s="11"/>
      <c r="G392" s="38"/>
      <c r="H392" s="27"/>
    </row>
    <row r="393" spans="1:8" ht="13">
      <c r="A393" s="28"/>
      <c r="B393" s="36"/>
      <c r="C393" s="28"/>
      <c r="D393" s="59"/>
      <c r="E393" s="9"/>
      <c r="F393" s="11"/>
      <c r="G393" s="38"/>
      <c r="H393" s="27"/>
    </row>
    <row r="394" spans="1:8" ht="13">
      <c r="A394" s="28"/>
      <c r="B394" s="36"/>
      <c r="C394" s="28"/>
      <c r="D394" s="59"/>
      <c r="E394" s="9"/>
      <c r="F394" s="11"/>
      <c r="G394" s="38"/>
      <c r="H394" s="27"/>
    </row>
    <row r="395" spans="1:8" ht="13">
      <c r="A395" s="28"/>
      <c r="B395" s="36"/>
      <c r="C395" s="28"/>
      <c r="D395" s="59"/>
      <c r="E395" s="9"/>
      <c r="F395" s="11"/>
      <c r="G395" s="38"/>
      <c r="H395" s="27"/>
    </row>
    <row r="396" spans="1:8" ht="13">
      <c r="A396" s="28"/>
      <c r="B396" s="36"/>
      <c r="C396" s="28"/>
      <c r="D396" s="59"/>
      <c r="E396" s="9"/>
      <c r="F396" s="11"/>
      <c r="G396" s="38"/>
      <c r="H396" s="27"/>
    </row>
    <row r="397" spans="1:8" ht="13">
      <c r="A397" s="28"/>
      <c r="B397" s="36"/>
      <c r="C397" s="28"/>
      <c r="D397" s="59"/>
      <c r="E397" s="9"/>
      <c r="F397" s="11"/>
      <c r="G397" s="38"/>
      <c r="H397" s="27"/>
    </row>
    <row r="398" spans="1:8" ht="13">
      <c r="A398" s="28"/>
      <c r="B398" s="36"/>
      <c r="C398" s="28"/>
      <c r="D398" s="59"/>
      <c r="E398" s="9"/>
      <c r="F398" s="11"/>
      <c r="G398" s="38"/>
      <c r="H398" s="27"/>
    </row>
    <row r="399" spans="1:8" ht="13">
      <c r="A399" s="28"/>
      <c r="B399" s="36"/>
      <c r="C399" s="28"/>
      <c r="D399" s="59"/>
      <c r="E399" s="9"/>
      <c r="F399" s="11"/>
      <c r="G399" s="38"/>
      <c r="H399" s="27"/>
    </row>
    <row r="400" spans="1:8" ht="13">
      <c r="A400" s="28"/>
      <c r="B400" s="36"/>
      <c r="C400" s="28"/>
      <c r="D400" s="59"/>
      <c r="E400" s="9"/>
      <c r="F400" s="11"/>
      <c r="G400" s="38"/>
      <c r="H400" s="27"/>
    </row>
    <row r="401" spans="1:8" ht="13">
      <c r="A401" s="28"/>
      <c r="B401" s="36"/>
      <c r="C401" s="28"/>
      <c r="D401" s="59"/>
      <c r="E401" s="9"/>
      <c r="F401" s="11"/>
      <c r="G401" s="38"/>
      <c r="H401" s="27"/>
    </row>
    <row r="402" spans="1:8" ht="13">
      <c r="A402" s="28"/>
      <c r="B402" s="36"/>
      <c r="C402" s="28"/>
      <c r="D402" s="59"/>
      <c r="E402" s="9"/>
      <c r="F402" s="11"/>
      <c r="G402" s="38"/>
      <c r="H402" s="27"/>
    </row>
    <row r="403" spans="1:8" ht="13">
      <c r="A403" s="28"/>
      <c r="B403" s="36"/>
      <c r="C403" s="28"/>
      <c r="D403" s="59"/>
      <c r="E403" s="9"/>
      <c r="F403" s="11"/>
      <c r="G403" s="38"/>
      <c r="H403" s="27"/>
    </row>
    <row r="404" spans="1:8" ht="13">
      <c r="A404" s="28"/>
      <c r="B404" s="36"/>
      <c r="C404" s="28"/>
      <c r="D404" s="59"/>
      <c r="E404" s="9"/>
      <c r="F404" s="11"/>
      <c r="G404" s="38"/>
      <c r="H404" s="27"/>
    </row>
    <row r="405" spans="1:8" ht="13">
      <c r="A405" s="28"/>
      <c r="B405" s="36"/>
      <c r="C405" s="28"/>
      <c r="D405" s="59"/>
      <c r="E405" s="9"/>
      <c r="F405" s="11"/>
      <c r="G405" s="38"/>
      <c r="H405" s="27"/>
    </row>
    <row r="406" spans="1:8" ht="13">
      <c r="A406" s="28"/>
      <c r="B406" s="36"/>
      <c r="C406" s="28"/>
      <c r="D406" s="59"/>
      <c r="E406" s="9"/>
      <c r="F406" s="11"/>
      <c r="G406" s="38"/>
      <c r="H406" s="27"/>
    </row>
    <row r="407" spans="1:8" ht="13">
      <c r="A407" s="28"/>
      <c r="B407" s="36"/>
      <c r="C407" s="28"/>
      <c r="D407" s="59"/>
      <c r="E407" s="9"/>
      <c r="F407" s="11"/>
      <c r="G407" s="38"/>
      <c r="H407" s="27"/>
    </row>
    <row r="408" spans="1:8" ht="13">
      <c r="A408" s="28"/>
      <c r="B408" s="36"/>
      <c r="C408" s="28"/>
      <c r="D408" s="59"/>
      <c r="E408" s="9"/>
      <c r="F408" s="11"/>
      <c r="G408" s="38"/>
      <c r="H408" s="27"/>
    </row>
    <row r="409" spans="1:8" ht="13">
      <c r="A409" s="28"/>
      <c r="B409" s="36"/>
      <c r="C409" s="28"/>
      <c r="D409" s="59"/>
      <c r="E409" s="9"/>
      <c r="F409" s="11"/>
      <c r="G409" s="38"/>
      <c r="H409" s="27"/>
    </row>
    <row r="410" spans="1:8" ht="13">
      <c r="A410" s="28"/>
      <c r="B410" s="36"/>
      <c r="C410" s="28"/>
      <c r="D410" s="59"/>
      <c r="E410" s="9"/>
      <c r="F410" s="11"/>
      <c r="G410" s="38"/>
      <c r="H410" s="27"/>
    </row>
    <row r="411" spans="1:8" ht="13">
      <c r="A411" s="28"/>
      <c r="B411" s="36"/>
      <c r="C411" s="28"/>
      <c r="D411" s="59"/>
      <c r="E411" s="9"/>
      <c r="F411" s="11"/>
      <c r="G411" s="38"/>
      <c r="H411" s="27"/>
    </row>
    <row r="412" spans="1:8" ht="13">
      <c r="A412" s="28"/>
      <c r="B412" s="36"/>
      <c r="C412" s="28"/>
      <c r="D412" s="59"/>
      <c r="E412" s="9"/>
      <c r="F412" s="11"/>
      <c r="G412" s="38"/>
      <c r="H412" s="27"/>
    </row>
    <row r="413" spans="1:8" ht="13">
      <c r="A413" s="28"/>
      <c r="B413" s="36"/>
      <c r="C413" s="28"/>
      <c r="D413" s="59"/>
      <c r="E413" s="9"/>
      <c r="F413" s="11"/>
      <c r="G413" s="38"/>
      <c r="H413" s="27"/>
    </row>
    <row r="414" spans="1:8" ht="13">
      <c r="A414" s="28"/>
      <c r="B414" s="36"/>
      <c r="C414" s="28"/>
      <c r="D414" s="59"/>
      <c r="E414" s="9"/>
      <c r="F414" s="11"/>
      <c r="G414" s="38"/>
      <c r="H414" s="27"/>
    </row>
    <row r="415" spans="1:8" ht="13">
      <c r="A415" s="28"/>
      <c r="B415" s="36"/>
      <c r="C415" s="28"/>
      <c r="D415" s="59"/>
      <c r="E415" s="9"/>
      <c r="F415" s="11"/>
      <c r="G415" s="38"/>
      <c r="H415" s="27"/>
    </row>
    <row r="416" spans="1:8" ht="13">
      <c r="A416" s="28"/>
      <c r="B416" s="36"/>
      <c r="C416" s="28"/>
      <c r="D416" s="59"/>
      <c r="E416" s="9"/>
      <c r="F416" s="11"/>
      <c r="G416" s="38"/>
      <c r="H416" s="27"/>
    </row>
    <row r="417" spans="1:8" ht="13">
      <c r="A417" s="28"/>
      <c r="B417" s="36"/>
      <c r="C417" s="28"/>
      <c r="D417" s="59"/>
      <c r="E417" s="9"/>
      <c r="F417" s="11"/>
      <c r="G417" s="38"/>
      <c r="H417" s="27"/>
    </row>
    <row r="418" spans="1:8" ht="13">
      <c r="A418" s="28"/>
      <c r="B418" s="36"/>
      <c r="C418" s="28"/>
      <c r="D418" s="59"/>
      <c r="E418" s="9"/>
      <c r="F418" s="11"/>
      <c r="G418" s="38"/>
      <c r="H418" s="27"/>
    </row>
    <row r="419" spans="1:8" ht="13">
      <c r="A419" s="28"/>
      <c r="B419" s="36"/>
      <c r="C419" s="28"/>
      <c r="D419" s="59"/>
      <c r="E419" s="9"/>
      <c r="F419" s="11"/>
      <c r="G419" s="38"/>
      <c r="H419" s="27"/>
    </row>
    <row r="420" spans="1:8" ht="13">
      <c r="A420" s="28"/>
      <c r="B420" s="36"/>
      <c r="C420" s="28"/>
      <c r="D420" s="59"/>
      <c r="E420" s="9"/>
      <c r="F420" s="11"/>
      <c r="G420" s="38"/>
      <c r="H420" s="27"/>
    </row>
    <row r="421" spans="1:8" ht="13">
      <c r="A421" s="28"/>
      <c r="B421" s="36"/>
      <c r="C421" s="28"/>
      <c r="D421" s="59"/>
      <c r="E421" s="9"/>
      <c r="F421" s="11"/>
      <c r="G421" s="38"/>
      <c r="H421" s="27"/>
    </row>
    <row r="422" spans="1:8" ht="13">
      <c r="A422" s="28"/>
      <c r="B422" s="36"/>
      <c r="C422" s="28"/>
      <c r="D422" s="59"/>
      <c r="E422" s="9"/>
      <c r="F422" s="11"/>
      <c r="G422" s="38"/>
      <c r="H422" s="27"/>
    </row>
    <row r="423" spans="1:8" ht="13">
      <c r="A423" s="28"/>
      <c r="B423" s="36"/>
      <c r="C423" s="28"/>
      <c r="D423" s="59"/>
      <c r="E423" s="9"/>
      <c r="F423" s="11"/>
      <c r="G423" s="38"/>
      <c r="H423" s="27"/>
    </row>
    <row r="424" spans="1:8" ht="13">
      <c r="A424" s="28"/>
      <c r="B424" s="36"/>
      <c r="C424" s="28"/>
      <c r="D424" s="59"/>
      <c r="E424" s="9"/>
      <c r="F424" s="11"/>
      <c r="G424" s="38"/>
      <c r="H424" s="27"/>
    </row>
    <row r="425" spans="1:8" ht="13">
      <c r="A425" s="28"/>
      <c r="B425" s="36"/>
      <c r="C425" s="28"/>
      <c r="D425" s="59"/>
      <c r="E425" s="9"/>
      <c r="F425" s="11"/>
      <c r="G425" s="38"/>
      <c r="H425" s="27"/>
    </row>
    <row r="426" spans="1:8" ht="13">
      <c r="A426" s="28"/>
      <c r="B426" s="36"/>
      <c r="C426" s="28"/>
      <c r="D426" s="59"/>
      <c r="E426" s="9"/>
      <c r="F426" s="11"/>
      <c r="G426" s="38"/>
      <c r="H426" s="27"/>
    </row>
    <row r="427" spans="1:8" ht="13">
      <c r="A427" s="28"/>
      <c r="B427" s="36"/>
      <c r="C427" s="28"/>
      <c r="D427" s="59"/>
      <c r="E427" s="9"/>
      <c r="F427" s="11"/>
      <c r="G427" s="38"/>
      <c r="H427" s="27"/>
    </row>
    <row r="428" spans="1:8" ht="13">
      <c r="A428" s="28"/>
      <c r="B428" s="36"/>
      <c r="C428" s="28"/>
      <c r="D428" s="59"/>
      <c r="E428" s="9"/>
      <c r="F428" s="11"/>
      <c r="G428" s="38"/>
      <c r="H428" s="27"/>
    </row>
    <row r="429" spans="1:8" ht="13">
      <c r="A429" s="28"/>
      <c r="B429" s="36"/>
      <c r="C429" s="28"/>
      <c r="D429" s="59"/>
      <c r="E429" s="9"/>
      <c r="F429" s="11"/>
      <c r="G429" s="38"/>
      <c r="H429" s="27"/>
    </row>
    <row r="430" spans="1:8" ht="13">
      <c r="A430" s="28"/>
      <c r="B430" s="36"/>
      <c r="C430" s="39"/>
      <c r="D430" s="59"/>
      <c r="E430" s="9"/>
      <c r="F430" s="11"/>
      <c r="G430" s="61"/>
      <c r="H430" s="27"/>
    </row>
    <row r="431" spans="1:8" ht="13">
      <c r="A431" s="28"/>
      <c r="B431" s="36"/>
      <c r="C431" s="39"/>
      <c r="D431" s="59"/>
      <c r="E431" s="9"/>
      <c r="F431" s="11"/>
      <c r="G431" s="61"/>
      <c r="H431" s="27"/>
    </row>
    <row r="432" spans="1:8" ht="13">
      <c r="A432" s="28"/>
      <c r="B432" s="36"/>
      <c r="C432" s="39"/>
      <c r="D432" s="59"/>
      <c r="E432" s="9"/>
      <c r="F432" s="11"/>
      <c r="G432" s="61"/>
      <c r="H432" s="27"/>
    </row>
    <row r="433" spans="1:8" ht="13">
      <c r="A433" s="28"/>
      <c r="B433" s="36"/>
      <c r="C433" s="39"/>
      <c r="D433" s="59"/>
      <c r="E433" s="9"/>
      <c r="F433" s="11"/>
      <c r="G433" s="61"/>
      <c r="H433" s="27"/>
    </row>
    <row r="434" spans="1:8" ht="13">
      <c r="A434" s="28"/>
      <c r="B434" s="36"/>
      <c r="C434" s="39"/>
      <c r="D434" s="59"/>
      <c r="E434" s="9"/>
      <c r="F434" s="11"/>
      <c r="G434" s="61"/>
      <c r="H434" s="27"/>
    </row>
    <row r="435" spans="1:8" ht="13">
      <c r="A435" s="28"/>
      <c r="B435" s="36"/>
      <c r="C435" s="39"/>
      <c r="D435" s="59"/>
      <c r="E435" s="9"/>
      <c r="F435" s="11"/>
      <c r="G435" s="61"/>
      <c r="H435" s="27"/>
    </row>
    <row r="436" spans="1:8" ht="13">
      <c r="A436" s="28"/>
      <c r="B436" s="36"/>
      <c r="C436" s="39"/>
      <c r="D436" s="59"/>
      <c r="E436" s="9"/>
      <c r="F436" s="11"/>
      <c r="G436" s="61"/>
      <c r="H436" s="27"/>
    </row>
    <row r="437" spans="1:8" ht="13">
      <c r="A437" s="28"/>
      <c r="B437" s="36"/>
      <c r="C437" s="39"/>
      <c r="D437" s="59"/>
      <c r="E437" s="9"/>
      <c r="F437" s="11"/>
      <c r="G437" s="61"/>
      <c r="H437" s="27"/>
    </row>
    <row r="438" spans="1:8" ht="13">
      <c r="A438" s="28"/>
      <c r="B438" s="36"/>
      <c r="C438" s="39"/>
      <c r="D438" s="59"/>
      <c r="E438" s="9"/>
      <c r="F438" s="11"/>
      <c r="G438" s="61"/>
      <c r="H438" s="27"/>
    </row>
    <row r="439" spans="1:8" ht="13">
      <c r="A439" s="28"/>
      <c r="B439" s="36"/>
      <c r="C439" s="39"/>
      <c r="D439" s="59"/>
      <c r="E439" s="9"/>
      <c r="F439" s="11"/>
      <c r="G439" s="61"/>
      <c r="H439" s="27"/>
    </row>
    <row r="440" spans="1:8" ht="13">
      <c r="A440" s="28"/>
      <c r="B440" s="36"/>
      <c r="C440" s="39"/>
      <c r="D440" s="59"/>
      <c r="E440" s="9"/>
      <c r="F440" s="11"/>
      <c r="G440" s="61"/>
      <c r="H440" s="27"/>
    </row>
    <row r="441" spans="1:8" ht="13">
      <c r="A441" s="28"/>
      <c r="B441" s="36"/>
      <c r="C441" s="39"/>
      <c r="D441" s="59"/>
      <c r="E441" s="9"/>
      <c r="F441" s="11"/>
      <c r="G441" s="61"/>
      <c r="H441" s="27"/>
    </row>
    <row r="442" spans="1:8" ht="13">
      <c r="A442" s="28"/>
      <c r="B442" s="36"/>
      <c r="C442" s="39"/>
      <c r="D442" s="59"/>
      <c r="E442" s="9"/>
      <c r="F442" s="11"/>
      <c r="G442" s="61"/>
      <c r="H442" s="27"/>
    </row>
    <row r="443" spans="1:8" ht="13">
      <c r="A443" s="28"/>
      <c r="B443" s="36"/>
      <c r="C443" s="39"/>
      <c r="D443" s="59"/>
      <c r="E443" s="9"/>
      <c r="F443" s="11"/>
      <c r="G443" s="61"/>
      <c r="H443" s="27"/>
    </row>
    <row r="444" spans="1:8" ht="13">
      <c r="A444" s="28"/>
      <c r="B444" s="36"/>
      <c r="C444" s="39"/>
      <c r="D444" s="59"/>
      <c r="E444" s="9"/>
      <c r="F444" s="11"/>
      <c r="G444" s="61"/>
      <c r="H444" s="27"/>
    </row>
    <row r="445" spans="1:8" ht="13">
      <c r="A445" s="28"/>
      <c r="B445" s="36"/>
      <c r="C445" s="39"/>
      <c r="D445" s="59"/>
      <c r="E445" s="9"/>
      <c r="F445" s="11"/>
      <c r="G445" s="61"/>
      <c r="H445" s="27"/>
    </row>
    <row r="446" spans="1:8" ht="13">
      <c r="A446" s="28"/>
      <c r="B446" s="36"/>
      <c r="C446" s="39"/>
      <c r="D446" s="59"/>
      <c r="E446" s="9"/>
      <c r="F446" s="11"/>
      <c r="G446" s="61"/>
      <c r="H446" s="27"/>
    </row>
    <row r="447" spans="1:8" ht="13">
      <c r="A447" s="28"/>
      <c r="B447" s="36"/>
      <c r="C447" s="39"/>
      <c r="D447" s="59"/>
      <c r="E447" s="9"/>
      <c r="F447" s="11"/>
      <c r="G447" s="61"/>
      <c r="H447" s="27"/>
    </row>
    <row r="448" spans="1:8" ht="13">
      <c r="A448" s="28"/>
      <c r="B448" s="36"/>
      <c r="C448" s="39"/>
      <c r="D448" s="59"/>
      <c r="E448" s="9"/>
      <c r="F448" s="11"/>
      <c r="G448" s="61"/>
      <c r="H448" s="27"/>
    </row>
    <row r="449" spans="1:8" ht="13">
      <c r="A449" s="28"/>
      <c r="B449" s="36"/>
      <c r="C449" s="39"/>
      <c r="D449" s="59"/>
      <c r="E449" s="9"/>
      <c r="F449" s="11"/>
      <c r="G449" s="61"/>
      <c r="H449" s="27"/>
    </row>
    <row r="450" spans="1:8" ht="13">
      <c r="A450" s="28"/>
      <c r="B450" s="36"/>
      <c r="C450" s="39"/>
      <c r="D450" s="59"/>
      <c r="E450" s="9"/>
      <c r="F450" s="11"/>
      <c r="G450" s="61"/>
      <c r="H450" s="27"/>
    </row>
    <row r="451" spans="1:8" ht="13">
      <c r="A451" s="28"/>
      <c r="B451" s="36"/>
      <c r="C451" s="39"/>
      <c r="D451" s="59"/>
      <c r="E451" s="9"/>
      <c r="F451" s="11"/>
      <c r="G451" s="61"/>
      <c r="H451" s="27"/>
    </row>
    <row r="452" spans="1:8" ht="13">
      <c r="A452" s="28"/>
      <c r="B452" s="36"/>
      <c r="C452" s="39"/>
      <c r="D452" s="59"/>
      <c r="E452" s="9"/>
      <c r="F452" s="11"/>
      <c r="G452" s="61"/>
      <c r="H452" s="27"/>
    </row>
    <row r="453" spans="1:8" ht="13">
      <c r="A453" s="28"/>
      <c r="B453" s="36"/>
      <c r="C453" s="39"/>
      <c r="D453" s="59"/>
      <c r="E453" s="9"/>
      <c r="F453" s="11"/>
      <c r="G453" s="61"/>
      <c r="H453" s="27"/>
    </row>
    <row r="454" spans="1:8" ht="13">
      <c r="A454" s="28"/>
      <c r="B454" s="36"/>
      <c r="C454" s="39"/>
      <c r="D454" s="59"/>
      <c r="E454" s="9"/>
      <c r="F454" s="11"/>
      <c r="G454" s="61"/>
      <c r="H454" s="27"/>
    </row>
    <row r="455" spans="1:8" ht="13">
      <c r="A455" s="28"/>
      <c r="B455" s="36"/>
      <c r="C455" s="39"/>
      <c r="D455" s="59"/>
      <c r="E455" s="9"/>
      <c r="F455" s="11"/>
      <c r="G455" s="61"/>
      <c r="H455" s="27"/>
    </row>
    <row r="456" spans="1:8" ht="13">
      <c r="A456" s="28"/>
      <c r="B456" s="36"/>
      <c r="C456" s="39"/>
      <c r="D456" s="59"/>
      <c r="E456" s="9"/>
      <c r="F456" s="11"/>
      <c r="G456" s="61"/>
      <c r="H456" s="27"/>
    </row>
    <row r="457" spans="1:8" ht="13">
      <c r="A457" s="28"/>
      <c r="B457" s="36"/>
      <c r="C457" s="39"/>
      <c r="D457" s="59"/>
      <c r="E457" s="9"/>
      <c r="F457" s="11"/>
      <c r="G457" s="61"/>
      <c r="H457" s="27"/>
    </row>
    <row r="458" spans="1:8" ht="13">
      <c r="A458" s="28"/>
      <c r="B458" s="36"/>
      <c r="C458" s="39"/>
      <c r="D458" s="59"/>
      <c r="E458" s="9"/>
      <c r="F458" s="11"/>
      <c r="G458" s="61"/>
      <c r="H458" s="27"/>
    </row>
    <row r="459" spans="1:8" ht="13">
      <c r="A459" s="28"/>
      <c r="B459" s="36"/>
      <c r="C459" s="39"/>
      <c r="D459" s="59"/>
      <c r="E459" s="9"/>
      <c r="F459" s="11"/>
      <c r="G459" s="61"/>
      <c r="H459" s="27"/>
    </row>
    <row r="460" spans="1:8" ht="13">
      <c r="A460" s="28"/>
      <c r="B460" s="36"/>
      <c r="C460" s="39"/>
      <c r="D460" s="59"/>
      <c r="E460" s="9"/>
      <c r="F460" s="11"/>
      <c r="G460" s="61"/>
      <c r="H460" s="27"/>
    </row>
    <row r="461" spans="1:8" ht="13">
      <c r="A461" s="28"/>
      <c r="B461" s="36"/>
      <c r="C461" s="39"/>
      <c r="D461" s="59"/>
      <c r="E461" s="9"/>
      <c r="F461" s="11"/>
      <c r="G461" s="61"/>
      <c r="H461" s="27"/>
    </row>
    <row r="462" spans="1:8" ht="13">
      <c r="A462" s="28"/>
      <c r="B462" s="36"/>
      <c r="C462" s="39"/>
      <c r="D462" s="59"/>
      <c r="E462" s="9"/>
      <c r="F462" s="11"/>
      <c r="G462" s="61"/>
      <c r="H462" s="27"/>
    </row>
    <row r="463" spans="1:8" ht="13">
      <c r="A463" s="28"/>
      <c r="B463" s="36"/>
      <c r="C463" s="39"/>
      <c r="D463" s="59"/>
      <c r="E463" s="9"/>
      <c r="F463" s="11"/>
      <c r="G463" s="61"/>
      <c r="H463" s="27"/>
    </row>
    <row r="464" spans="1:8" ht="13">
      <c r="A464" s="28"/>
      <c r="B464" s="36"/>
      <c r="C464" s="39"/>
      <c r="D464" s="59"/>
      <c r="E464" s="9"/>
      <c r="F464" s="11"/>
      <c r="G464" s="61"/>
      <c r="H464" s="27"/>
    </row>
    <row r="465" spans="1:8" ht="13">
      <c r="A465" s="28"/>
      <c r="B465" s="36"/>
      <c r="C465" s="39"/>
      <c r="D465" s="59"/>
      <c r="E465" s="9"/>
      <c r="F465" s="11"/>
      <c r="G465" s="61"/>
      <c r="H465" s="27"/>
    </row>
    <row r="466" spans="1:8" ht="13">
      <c r="A466" s="28"/>
      <c r="B466" s="36"/>
      <c r="C466" s="39"/>
      <c r="D466" s="59"/>
      <c r="E466" s="9"/>
      <c r="F466" s="11"/>
      <c r="G466" s="61"/>
      <c r="H466" s="27"/>
    </row>
    <row r="467" spans="1:8" ht="13">
      <c r="A467" s="28"/>
      <c r="B467" s="36"/>
      <c r="C467" s="39"/>
      <c r="D467" s="59"/>
      <c r="E467" s="9"/>
      <c r="F467" s="11"/>
      <c r="G467" s="61"/>
      <c r="H467" s="27"/>
    </row>
    <row r="468" spans="1:8" ht="13">
      <c r="A468" s="28"/>
      <c r="B468" s="36"/>
      <c r="C468" s="39"/>
      <c r="D468" s="59"/>
      <c r="E468" s="9"/>
      <c r="F468" s="11"/>
      <c r="G468" s="61"/>
      <c r="H468" s="27"/>
    </row>
    <row r="469" spans="1:8" ht="13">
      <c r="A469" s="28"/>
      <c r="B469" s="36"/>
      <c r="C469" s="39"/>
      <c r="D469" s="59"/>
      <c r="E469" s="9"/>
      <c r="F469" s="11"/>
      <c r="G469" s="61"/>
      <c r="H469" s="27"/>
    </row>
    <row r="470" spans="1:8" ht="13">
      <c r="A470" s="28"/>
      <c r="B470" s="36"/>
      <c r="C470" s="39"/>
      <c r="D470" s="59"/>
      <c r="E470" s="9"/>
      <c r="F470" s="11"/>
      <c r="G470" s="61"/>
      <c r="H470" s="27"/>
    </row>
    <row r="471" spans="1:8" ht="13">
      <c r="A471" s="28"/>
      <c r="B471" s="36"/>
      <c r="C471" s="39"/>
      <c r="D471" s="59"/>
      <c r="E471" s="9"/>
      <c r="F471" s="11"/>
      <c r="G471" s="61"/>
      <c r="H471" s="27"/>
    </row>
    <row r="472" spans="1:8" ht="13">
      <c r="A472" s="28"/>
      <c r="B472" s="36"/>
      <c r="C472" s="39"/>
      <c r="D472" s="59"/>
      <c r="E472" s="9"/>
      <c r="F472" s="11"/>
      <c r="G472" s="61"/>
      <c r="H472" s="27"/>
    </row>
    <row r="473" spans="1:8" ht="13">
      <c r="A473" s="28"/>
      <c r="B473" s="36"/>
      <c r="C473" s="39"/>
      <c r="D473" s="59"/>
      <c r="E473" s="9"/>
      <c r="F473" s="11"/>
      <c r="G473" s="61"/>
      <c r="H473" s="27"/>
    </row>
    <row r="474" spans="1:8" ht="13">
      <c r="A474" s="28"/>
      <c r="B474" s="36"/>
      <c r="C474" s="39"/>
      <c r="D474" s="59"/>
      <c r="E474" s="9"/>
      <c r="F474" s="11"/>
      <c r="G474" s="61"/>
      <c r="H474" s="27"/>
    </row>
    <row r="475" spans="1:8" ht="13">
      <c r="A475" s="28"/>
      <c r="B475" s="36"/>
      <c r="C475" s="39"/>
      <c r="D475" s="59"/>
      <c r="E475" s="9"/>
      <c r="F475" s="11"/>
      <c r="G475" s="61"/>
      <c r="H475" s="27"/>
    </row>
    <row r="476" spans="1:8" ht="13">
      <c r="A476" s="28"/>
      <c r="B476" s="36"/>
      <c r="C476" s="39"/>
      <c r="D476" s="59"/>
      <c r="E476" s="9"/>
      <c r="F476" s="11"/>
      <c r="G476" s="61"/>
      <c r="H476" s="27"/>
    </row>
    <row r="477" spans="1:8" ht="13">
      <c r="A477" s="28"/>
      <c r="B477" s="36"/>
      <c r="C477" s="39"/>
      <c r="D477" s="59"/>
      <c r="E477" s="9"/>
      <c r="F477" s="11"/>
      <c r="G477" s="61"/>
      <c r="H477" s="27"/>
    </row>
    <row r="478" spans="1:8" ht="13">
      <c r="A478" s="28"/>
      <c r="B478" s="36"/>
      <c r="C478" s="39"/>
      <c r="D478" s="59"/>
      <c r="E478" s="9"/>
      <c r="F478" s="11"/>
      <c r="G478" s="61"/>
      <c r="H478" s="27"/>
    </row>
    <row r="479" spans="1:8" ht="13">
      <c r="A479" s="28"/>
      <c r="B479" s="36"/>
      <c r="C479" s="39"/>
      <c r="D479" s="59"/>
      <c r="E479" s="9"/>
      <c r="F479" s="11"/>
      <c r="G479" s="61"/>
      <c r="H479" s="27"/>
    </row>
    <row r="480" spans="1:8" ht="13">
      <c r="A480" s="28"/>
      <c r="B480" s="36"/>
      <c r="C480" s="39"/>
      <c r="D480" s="59"/>
      <c r="E480" s="9"/>
      <c r="F480" s="11"/>
      <c r="G480" s="61"/>
      <c r="H480" s="27"/>
    </row>
    <row r="481" spans="1:8" ht="13">
      <c r="A481" s="28"/>
      <c r="B481" s="36"/>
      <c r="C481" s="39"/>
      <c r="D481" s="59"/>
      <c r="E481" s="9"/>
      <c r="F481" s="11"/>
      <c r="G481" s="61"/>
      <c r="H481" s="27"/>
    </row>
    <row r="482" spans="1:8" ht="13">
      <c r="A482" s="28"/>
      <c r="B482" s="36"/>
      <c r="C482" s="39"/>
      <c r="D482" s="59"/>
      <c r="E482" s="9"/>
      <c r="F482" s="11"/>
      <c r="G482" s="61"/>
      <c r="H482" s="27"/>
    </row>
    <row r="483" spans="1:8" ht="13">
      <c r="A483" s="28"/>
      <c r="B483" s="36"/>
      <c r="C483" s="39"/>
      <c r="D483" s="59"/>
      <c r="E483" s="9"/>
      <c r="F483" s="11"/>
      <c r="G483" s="61"/>
      <c r="H483" s="27"/>
    </row>
    <row r="484" spans="1:8" ht="13">
      <c r="A484" s="28"/>
      <c r="B484" s="36"/>
      <c r="C484" s="39"/>
      <c r="D484" s="59"/>
      <c r="E484" s="9"/>
      <c r="F484" s="11"/>
      <c r="G484" s="61"/>
      <c r="H484" s="27"/>
    </row>
    <row r="485" spans="1:8" ht="13">
      <c r="A485" s="28"/>
      <c r="B485" s="36"/>
      <c r="C485" s="39"/>
      <c r="D485" s="59"/>
      <c r="E485" s="9"/>
      <c r="F485" s="11"/>
      <c r="G485" s="61"/>
      <c r="H485" s="27"/>
    </row>
    <row r="486" spans="1:8" ht="13">
      <c r="A486" s="28"/>
      <c r="B486" s="36"/>
      <c r="C486" s="39"/>
      <c r="D486" s="59"/>
      <c r="E486" s="9"/>
      <c r="F486" s="11"/>
      <c r="G486" s="61"/>
      <c r="H486" s="27"/>
    </row>
    <row r="487" spans="1:8" ht="13">
      <c r="A487" s="28"/>
      <c r="B487" s="36"/>
      <c r="C487" s="39"/>
      <c r="D487" s="59"/>
      <c r="E487" s="9"/>
      <c r="F487" s="11"/>
      <c r="G487" s="61"/>
      <c r="H487" s="27"/>
    </row>
    <row r="488" spans="1:8" ht="13">
      <c r="A488" s="28"/>
      <c r="B488" s="36"/>
      <c r="C488" s="39"/>
      <c r="D488" s="59"/>
      <c r="E488" s="9"/>
      <c r="F488" s="11"/>
      <c r="G488" s="61"/>
      <c r="H488" s="27"/>
    </row>
    <row r="489" spans="1:8" ht="13">
      <c r="A489" s="28"/>
      <c r="B489" s="36"/>
      <c r="C489" s="39"/>
      <c r="D489" s="59"/>
      <c r="E489" s="9"/>
      <c r="F489" s="11"/>
      <c r="G489" s="61"/>
      <c r="H489" s="27"/>
    </row>
    <row r="490" spans="1:8" ht="13">
      <c r="A490" s="28"/>
      <c r="B490" s="36"/>
      <c r="C490" s="39"/>
      <c r="D490" s="59"/>
      <c r="E490" s="9"/>
      <c r="F490" s="11"/>
      <c r="G490" s="61"/>
      <c r="H490" s="27"/>
    </row>
    <row r="491" spans="1:8" ht="13">
      <c r="A491" s="28"/>
      <c r="B491" s="36"/>
      <c r="C491" s="39"/>
      <c r="D491" s="59"/>
      <c r="E491" s="9"/>
      <c r="F491" s="11"/>
      <c r="G491" s="61"/>
      <c r="H491" s="27"/>
    </row>
    <row r="492" spans="1:8" ht="13">
      <c r="A492" s="28"/>
      <c r="B492" s="36"/>
      <c r="C492" s="39"/>
      <c r="D492" s="59"/>
      <c r="E492" s="9"/>
      <c r="F492" s="11"/>
      <c r="G492" s="61"/>
      <c r="H492" s="27"/>
    </row>
    <row r="493" spans="1:8" ht="13">
      <c r="A493" s="28"/>
      <c r="B493" s="36"/>
      <c r="C493" s="39"/>
      <c r="D493" s="59"/>
      <c r="E493" s="9"/>
      <c r="F493" s="11"/>
      <c r="G493" s="61"/>
      <c r="H493" s="27"/>
    </row>
    <row r="494" spans="1:8" ht="13">
      <c r="A494" s="28"/>
      <c r="B494" s="36"/>
      <c r="C494" s="39"/>
      <c r="D494" s="59"/>
      <c r="E494" s="9"/>
      <c r="F494" s="11"/>
      <c r="G494" s="61"/>
      <c r="H494" s="27"/>
    </row>
    <row r="495" spans="1:8" ht="13">
      <c r="A495" s="28"/>
      <c r="B495" s="36"/>
      <c r="C495" s="39"/>
      <c r="D495" s="59"/>
      <c r="E495" s="9"/>
      <c r="F495" s="11"/>
      <c r="G495" s="61"/>
      <c r="H495" s="27"/>
    </row>
    <row r="496" spans="1:8" ht="13">
      <c r="A496" s="28"/>
      <c r="B496" s="36"/>
      <c r="C496" s="39"/>
      <c r="D496" s="59"/>
      <c r="E496" s="9"/>
      <c r="F496" s="11"/>
      <c r="G496" s="61"/>
      <c r="H496" s="27"/>
    </row>
    <row r="497" spans="1:8" ht="13">
      <c r="A497" s="28"/>
      <c r="B497" s="36"/>
      <c r="C497" s="39"/>
      <c r="D497" s="59"/>
      <c r="E497" s="9"/>
      <c r="F497" s="11"/>
      <c r="G497" s="61"/>
      <c r="H497" s="27"/>
    </row>
    <row r="498" spans="1:8" ht="13">
      <c r="A498" s="28"/>
      <c r="B498" s="36"/>
      <c r="C498" s="39"/>
      <c r="D498" s="59"/>
      <c r="E498" s="9"/>
      <c r="F498" s="11"/>
      <c r="G498" s="61"/>
      <c r="H498" s="27"/>
    </row>
    <row r="499" spans="1:8" ht="13">
      <c r="A499" s="28"/>
      <c r="B499" s="36"/>
      <c r="C499" s="39"/>
      <c r="D499" s="59"/>
      <c r="E499" s="9"/>
      <c r="F499" s="11"/>
      <c r="G499" s="61"/>
      <c r="H499" s="27"/>
    </row>
    <row r="500" spans="1:8" ht="13">
      <c r="A500" s="28"/>
      <c r="B500" s="36"/>
      <c r="C500" s="39"/>
      <c r="D500" s="59"/>
      <c r="E500" s="9"/>
      <c r="F500" s="11"/>
      <c r="G500" s="61"/>
      <c r="H500" s="27"/>
    </row>
    <row r="501" spans="1:8" ht="13">
      <c r="A501" s="28"/>
      <c r="B501" s="36"/>
      <c r="C501" s="39"/>
      <c r="D501" s="59"/>
      <c r="E501" s="9"/>
      <c r="F501" s="11"/>
      <c r="G501" s="61"/>
      <c r="H501" s="27"/>
    </row>
    <row r="502" spans="1:8" ht="13">
      <c r="A502" s="28"/>
      <c r="B502" s="36"/>
      <c r="C502" s="39"/>
      <c r="D502" s="59"/>
      <c r="E502" s="9"/>
      <c r="F502" s="11"/>
      <c r="G502" s="61"/>
      <c r="H502" s="27"/>
    </row>
    <row r="503" spans="1:8" ht="13">
      <c r="A503" s="28"/>
      <c r="B503" s="36"/>
      <c r="C503" s="39"/>
      <c r="D503" s="59"/>
      <c r="E503" s="9"/>
      <c r="F503" s="11"/>
      <c r="G503" s="61"/>
      <c r="H503" s="27"/>
    </row>
    <row r="504" spans="1:8" ht="13">
      <c r="A504" s="28"/>
      <c r="B504" s="36"/>
      <c r="C504" s="39"/>
      <c r="D504" s="59"/>
      <c r="E504" s="9"/>
      <c r="F504" s="11"/>
      <c r="G504" s="61"/>
      <c r="H504" s="27"/>
    </row>
    <row r="505" spans="1:8" ht="13">
      <c r="A505" s="28"/>
      <c r="B505" s="36"/>
      <c r="C505" s="39"/>
      <c r="D505" s="59"/>
      <c r="E505" s="9"/>
      <c r="F505" s="11"/>
      <c r="G505" s="61"/>
      <c r="H505" s="27"/>
    </row>
    <row r="506" spans="1:8" ht="13">
      <c r="A506" s="28"/>
      <c r="B506" s="36"/>
      <c r="C506" s="39"/>
      <c r="D506" s="59"/>
      <c r="E506" s="9"/>
      <c r="F506" s="11"/>
      <c r="G506" s="61"/>
      <c r="H506" s="27"/>
    </row>
    <row r="507" spans="1:8" ht="13">
      <c r="A507" s="28"/>
      <c r="B507" s="36"/>
      <c r="C507" s="39"/>
      <c r="D507" s="59"/>
      <c r="E507" s="9"/>
      <c r="F507" s="11"/>
      <c r="G507" s="61"/>
      <c r="H507" s="27"/>
    </row>
    <row r="508" spans="1:8" ht="13">
      <c r="A508" s="28"/>
      <c r="B508" s="36"/>
      <c r="C508" s="39"/>
      <c r="D508" s="59"/>
      <c r="E508" s="9"/>
      <c r="F508" s="11"/>
      <c r="G508" s="61"/>
      <c r="H508" s="27"/>
    </row>
    <row r="509" spans="1:8" ht="13">
      <c r="A509" s="28"/>
      <c r="B509" s="36"/>
      <c r="C509" s="39"/>
      <c r="D509" s="59"/>
      <c r="E509" s="9"/>
      <c r="F509" s="11"/>
      <c r="G509" s="61"/>
      <c r="H509" s="27"/>
    </row>
    <row r="510" spans="1:8" ht="13">
      <c r="A510" s="28"/>
      <c r="B510" s="36"/>
      <c r="C510" s="39"/>
      <c r="D510" s="59"/>
      <c r="E510" s="9"/>
      <c r="F510" s="11"/>
      <c r="G510" s="61"/>
      <c r="H510" s="27"/>
    </row>
    <row r="511" spans="1:8" ht="13">
      <c r="A511" s="28"/>
      <c r="B511" s="36"/>
      <c r="C511" s="39"/>
      <c r="D511" s="59"/>
      <c r="E511" s="9"/>
      <c r="F511" s="11"/>
      <c r="G511" s="61"/>
      <c r="H511" s="27"/>
    </row>
    <row r="512" spans="1:8" ht="13">
      <c r="A512" s="28"/>
      <c r="B512" s="36"/>
      <c r="C512" s="39"/>
      <c r="D512" s="59"/>
      <c r="E512" s="9"/>
      <c r="F512" s="11"/>
      <c r="G512" s="61"/>
      <c r="H512" s="27"/>
    </row>
    <row r="513" spans="1:8" ht="13">
      <c r="A513" s="28"/>
      <c r="B513" s="36"/>
      <c r="C513" s="39"/>
      <c r="D513" s="59"/>
      <c r="E513" s="9"/>
      <c r="F513" s="11"/>
      <c r="G513" s="61"/>
      <c r="H513" s="27"/>
    </row>
    <row r="514" spans="1:8" ht="13">
      <c r="A514" s="28"/>
      <c r="B514" s="36"/>
      <c r="C514" s="39"/>
      <c r="D514" s="59"/>
      <c r="E514" s="9"/>
      <c r="F514" s="11"/>
      <c r="G514" s="61"/>
      <c r="H514" s="27"/>
    </row>
    <row r="515" spans="1:8" ht="13">
      <c r="A515" s="28"/>
      <c r="B515" s="36"/>
      <c r="C515" s="39"/>
      <c r="D515" s="59"/>
      <c r="E515" s="9"/>
      <c r="F515" s="11"/>
      <c r="G515" s="61"/>
      <c r="H515" s="27"/>
    </row>
    <row r="516" spans="1:8" ht="13">
      <c r="A516" s="28"/>
      <c r="B516" s="36"/>
      <c r="C516" s="39"/>
      <c r="D516" s="59"/>
      <c r="E516" s="9"/>
      <c r="F516" s="11"/>
      <c r="G516" s="61"/>
      <c r="H516" s="27"/>
    </row>
    <row r="517" spans="1:8" ht="13">
      <c r="A517" s="28"/>
      <c r="B517" s="36"/>
      <c r="C517" s="39"/>
      <c r="D517" s="59"/>
      <c r="E517" s="9"/>
      <c r="F517" s="11"/>
      <c r="G517" s="61"/>
      <c r="H517" s="27"/>
    </row>
    <row r="518" spans="1:8" ht="13">
      <c r="A518" s="28"/>
      <c r="B518" s="36"/>
      <c r="C518" s="39"/>
      <c r="D518" s="59"/>
      <c r="E518" s="9"/>
      <c r="F518" s="11"/>
      <c r="G518" s="61"/>
      <c r="H518" s="27"/>
    </row>
    <row r="519" spans="1:8" ht="13">
      <c r="A519" s="28"/>
      <c r="B519" s="36"/>
      <c r="C519" s="39"/>
      <c r="D519" s="59"/>
      <c r="E519" s="9"/>
      <c r="F519" s="11"/>
      <c r="G519" s="61"/>
      <c r="H519" s="27"/>
    </row>
    <row r="520" spans="1:8" ht="13">
      <c r="A520" s="28"/>
      <c r="B520" s="36"/>
      <c r="C520" s="39"/>
      <c r="D520" s="59"/>
      <c r="E520" s="9"/>
      <c r="F520" s="11"/>
      <c r="G520" s="61"/>
      <c r="H520" s="27"/>
    </row>
    <row r="521" spans="1:8" ht="13">
      <c r="A521" s="28"/>
      <c r="B521" s="36"/>
      <c r="C521" s="39"/>
      <c r="D521" s="59"/>
      <c r="E521" s="9"/>
      <c r="F521" s="11"/>
      <c r="G521" s="61"/>
      <c r="H521" s="27"/>
    </row>
    <row r="522" spans="1:8" ht="13">
      <c r="A522" s="28"/>
      <c r="B522" s="36"/>
      <c r="C522" s="39"/>
      <c r="D522" s="59"/>
      <c r="E522" s="9"/>
      <c r="F522" s="11"/>
      <c r="G522" s="61"/>
      <c r="H522" s="27"/>
    </row>
    <row r="523" spans="1:8" ht="13">
      <c r="A523" s="28"/>
      <c r="B523" s="36"/>
      <c r="C523" s="39"/>
      <c r="D523" s="59"/>
      <c r="E523" s="9"/>
      <c r="F523" s="11"/>
      <c r="G523" s="61"/>
      <c r="H523" s="27"/>
    </row>
    <row r="524" spans="1:8" ht="13">
      <c r="A524" s="28"/>
      <c r="B524" s="36"/>
      <c r="C524" s="39"/>
      <c r="D524" s="59"/>
      <c r="E524" s="9"/>
      <c r="F524" s="11"/>
      <c r="G524" s="61"/>
      <c r="H524" s="27"/>
    </row>
    <row r="525" spans="1:8" ht="13">
      <c r="A525" s="28"/>
      <c r="B525" s="36"/>
      <c r="C525" s="39"/>
      <c r="D525" s="59"/>
      <c r="E525" s="9"/>
      <c r="F525" s="11"/>
      <c r="G525" s="61"/>
      <c r="H525" s="27"/>
    </row>
    <row r="526" spans="1:8" ht="13">
      <c r="A526" s="28"/>
      <c r="B526" s="36"/>
      <c r="C526" s="39"/>
      <c r="D526" s="59"/>
      <c r="E526" s="9"/>
      <c r="F526" s="11"/>
      <c r="G526" s="61"/>
      <c r="H526" s="27"/>
    </row>
    <row r="527" spans="1:8" ht="13">
      <c r="A527" s="28"/>
      <c r="B527" s="36"/>
      <c r="C527" s="39"/>
      <c r="D527" s="59"/>
      <c r="E527" s="9"/>
      <c r="F527" s="11"/>
      <c r="G527" s="61"/>
      <c r="H527" s="27"/>
    </row>
    <row r="528" spans="1:8" ht="13">
      <c r="A528" s="28"/>
      <c r="B528" s="36"/>
      <c r="C528" s="39"/>
      <c r="D528" s="59"/>
      <c r="E528" s="9"/>
      <c r="F528" s="11"/>
      <c r="G528" s="61"/>
      <c r="H528" s="27"/>
    </row>
    <row r="529" spans="1:8" ht="13">
      <c r="A529" s="28"/>
      <c r="B529" s="36"/>
      <c r="C529" s="39"/>
      <c r="D529" s="59"/>
      <c r="E529" s="9"/>
      <c r="F529" s="11"/>
      <c r="G529" s="61"/>
      <c r="H529" s="27"/>
    </row>
    <row r="530" spans="1:8" ht="13">
      <c r="A530" s="28"/>
      <c r="B530" s="36"/>
      <c r="C530" s="39"/>
      <c r="D530" s="59"/>
      <c r="E530" s="9"/>
      <c r="F530" s="11"/>
      <c r="G530" s="61"/>
      <c r="H530" s="27"/>
    </row>
    <row r="531" spans="1:8" ht="13">
      <c r="A531" s="28"/>
      <c r="B531" s="36"/>
      <c r="C531" s="39"/>
      <c r="D531" s="59"/>
      <c r="E531" s="9"/>
      <c r="F531" s="11"/>
      <c r="G531" s="61"/>
      <c r="H531" s="27"/>
    </row>
    <row r="532" spans="1:8" ht="13">
      <c r="A532" s="28"/>
      <c r="B532" s="36"/>
      <c r="C532" s="39"/>
      <c r="D532" s="59"/>
      <c r="E532" s="9"/>
      <c r="F532" s="11"/>
      <c r="G532" s="61"/>
      <c r="H532" s="27"/>
    </row>
    <row r="533" spans="1:8" ht="13">
      <c r="A533" s="28"/>
      <c r="B533" s="36"/>
      <c r="C533" s="39"/>
      <c r="D533" s="59"/>
      <c r="E533" s="9"/>
      <c r="F533" s="11"/>
      <c r="G533" s="61"/>
      <c r="H533" s="27"/>
    </row>
    <row r="534" spans="1:8" ht="13">
      <c r="A534" s="28"/>
      <c r="B534" s="36"/>
      <c r="C534" s="39"/>
      <c r="D534" s="59"/>
      <c r="E534" s="9"/>
      <c r="F534" s="11"/>
      <c r="G534" s="61"/>
      <c r="H534" s="27"/>
    </row>
    <row r="535" spans="1:8" ht="13">
      <c r="A535" s="28"/>
      <c r="B535" s="36"/>
      <c r="C535" s="39"/>
      <c r="D535" s="59"/>
      <c r="E535" s="9"/>
      <c r="F535" s="11"/>
      <c r="G535" s="61"/>
      <c r="H535" s="27"/>
    </row>
    <row r="536" spans="1:8" ht="13">
      <c r="A536" s="28"/>
      <c r="B536" s="36"/>
      <c r="C536" s="39"/>
      <c r="D536" s="59"/>
      <c r="E536" s="9"/>
      <c r="F536" s="11"/>
      <c r="G536" s="61"/>
      <c r="H536" s="27"/>
    </row>
    <row r="537" spans="1:8" ht="13">
      <c r="A537" s="28"/>
      <c r="B537" s="36"/>
      <c r="C537" s="39"/>
      <c r="D537" s="59"/>
      <c r="E537" s="9"/>
      <c r="F537" s="11"/>
      <c r="G537" s="61"/>
      <c r="H537" s="27"/>
    </row>
    <row r="538" spans="1:8" ht="13">
      <c r="A538" s="28"/>
      <c r="B538" s="36"/>
      <c r="C538" s="39"/>
      <c r="D538" s="59"/>
      <c r="E538" s="9"/>
      <c r="F538" s="11"/>
      <c r="G538" s="61"/>
      <c r="H538" s="27"/>
    </row>
    <row r="539" spans="1:8" ht="13">
      <c r="A539" s="28"/>
      <c r="B539" s="36"/>
      <c r="C539" s="39"/>
      <c r="D539" s="59"/>
      <c r="E539" s="9"/>
      <c r="F539" s="11"/>
      <c r="G539" s="61"/>
      <c r="H539" s="27"/>
    </row>
    <row r="540" spans="1:8" ht="13">
      <c r="A540" s="28"/>
      <c r="B540" s="36"/>
      <c r="C540" s="39"/>
      <c r="D540" s="59"/>
      <c r="E540" s="9"/>
      <c r="F540" s="11"/>
      <c r="G540" s="61"/>
      <c r="H540" s="27"/>
    </row>
    <row r="541" spans="1:8" ht="13">
      <c r="A541" s="28"/>
      <c r="B541" s="36"/>
      <c r="C541" s="39"/>
      <c r="D541" s="59"/>
      <c r="E541" s="9"/>
      <c r="F541" s="11"/>
      <c r="G541" s="61"/>
      <c r="H541" s="27"/>
    </row>
    <row r="542" spans="1:8" ht="13">
      <c r="A542" s="28"/>
      <c r="B542" s="36"/>
      <c r="C542" s="39"/>
      <c r="D542" s="59"/>
      <c r="E542" s="9"/>
      <c r="F542" s="11"/>
      <c r="G542" s="61"/>
      <c r="H542" s="27"/>
    </row>
    <row r="543" spans="1:8" ht="13">
      <c r="A543" s="28"/>
      <c r="B543" s="36"/>
      <c r="C543" s="39"/>
      <c r="D543" s="59"/>
      <c r="E543" s="9"/>
      <c r="F543" s="11"/>
      <c r="G543" s="61"/>
      <c r="H543" s="27"/>
    </row>
    <row r="544" spans="1:8" ht="13">
      <c r="A544" s="28"/>
      <c r="B544" s="36"/>
      <c r="C544" s="39"/>
      <c r="D544" s="59"/>
      <c r="E544" s="9"/>
      <c r="F544" s="11"/>
      <c r="G544" s="61"/>
      <c r="H544" s="27"/>
    </row>
    <row r="545" spans="1:8" ht="13">
      <c r="A545" s="28"/>
      <c r="B545" s="36"/>
      <c r="C545" s="39"/>
      <c r="D545" s="59"/>
      <c r="E545" s="9"/>
      <c r="F545" s="11"/>
      <c r="G545" s="61"/>
      <c r="H545" s="27"/>
    </row>
    <row r="546" spans="1:8" ht="13">
      <c r="A546" s="28"/>
      <c r="B546" s="36"/>
      <c r="C546" s="39"/>
      <c r="D546" s="59"/>
      <c r="E546" s="9"/>
      <c r="F546" s="11"/>
      <c r="G546" s="61"/>
      <c r="H546" s="27"/>
    </row>
    <row r="547" spans="1:8" ht="13">
      <c r="A547" s="28"/>
      <c r="B547" s="36"/>
      <c r="C547" s="39"/>
      <c r="D547" s="59"/>
      <c r="E547" s="9"/>
      <c r="F547" s="11"/>
      <c r="G547" s="61"/>
      <c r="H547" s="27"/>
    </row>
    <row r="548" spans="1:8" ht="13">
      <c r="A548" s="28"/>
      <c r="B548" s="36"/>
      <c r="C548" s="39"/>
      <c r="D548" s="59"/>
      <c r="E548" s="9"/>
      <c r="F548" s="11"/>
      <c r="G548" s="61"/>
      <c r="H548" s="27"/>
    </row>
    <row r="549" spans="1:8" ht="13">
      <c r="A549" s="28"/>
      <c r="B549" s="36"/>
      <c r="C549" s="39"/>
      <c r="D549" s="59"/>
      <c r="E549" s="9"/>
      <c r="F549" s="11"/>
      <c r="G549" s="61"/>
      <c r="H549" s="27"/>
    </row>
    <row r="550" spans="1:8" ht="13">
      <c r="A550" s="28"/>
      <c r="B550" s="36"/>
      <c r="C550" s="39"/>
      <c r="D550" s="59"/>
      <c r="E550" s="9"/>
      <c r="F550" s="11"/>
      <c r="G550" s="61"/>
      <c r="H550" s="27"/>
    </row>
    <row r="551" spans="1:8" ht="13">
      <c r="A551" s="28"/>
      <c r="B551" s="36"/>
      <c r="C551" s="39"/>
      <c r="D551" s="59"/>
      <c r="E551" s="9"/>
      <c r="F551" s="11"/>
      <c r="G551" s="61"/>
      <c r="H551" s="27"/>
    </row>
    <row r="552" spans="1:8" ht="13">
      <c r="A552" s="28"/>
      <c r="B552" s="36"/>
      <c r="C552" s="39"/>
      <c r="D552" s="59"/>
      <c r="E552" s="9"/>
      <c r="F552" s="11"/>
      <c r="G552" s="61"/>
      <c r="H552" s="27"/>
    </row>
    <row r="553" spans="1:8" ht="13">
      <c r="A553" s="28"/>
      <c r="B553" s="36"/>
      <c r="C553" s="39"/>
      <c r="D553" s="59"/>
      <c r="E553" s="9"/>
      <c r="F553" s="11"/>
      <c r="G553" s="61"/>
      <c r="H553" s="27"/>
    </row>
    <row r="554" spans="1:8" ht="13">
      <c r="A554" s="28"/>
      <c r="B554" s="36"/>
      <c r="C554" s="39"/>
      <c r="D554" s="59"/>
      <c r="E554" s="9"/>
      <c r="F554" s="11"/>
      <c r="G554" s="61"/>
      <c r="H554" s="27"/>
    </row>
    <row r="555" spans="1:8" ht="13">
      <c r="A555" s="28"/>
      <c r="B555" s="36"/>
      <c r="C555" s="39"/>
      <c r="D555" s="59"/>
      <c r="E555" s="9"/>
      <c r="F555" s="11"/>
      <c r="G555" s="61"/>
      <c r="H555" s="27"/>
    </row>
    <row r="556" spans="1:8" ht="13">
      <c r="A556" s="28"/>
      <c r="B556" s="36"/>
      <c r="C556" s="39"/>
      <c r="D556" s="59"/>
      <c r="E556" s="9"/>
      <c r="F556" s="11"/>
      <c r="G556" s="61"/>
      <c r="H556" s="27"/>
    </row>
    <row r="557" spans="1:8" ht="13">
      <c r="A557" s="28"/>
      <c r="B557" s="36"/>
      <c r="C557" s="39"/>
      <c r="D557" s="59"/>
      <c r="E557" s="9"/>
      <c r="F557" s="11"/>
      <c r="G557" s="61"/>
      <c r="H557" s="27"/>
    </row>
    <row r="558" spans="1:8" ht="13">
      <c r="A558" s="28"/>
      <c r="B558" s="36"/>
      <c r="C558" s="39"/>
      <c r="D558" s="59"/>
      <c r="E558" s="9"/>
      <c r="F558" s="11"/>
      <c r="G558" s="61"/>
      <c r="H558" s="27"/>
    </row>
    <row r="559" spans="1:8" ht="13">
      <c r="A559" s="28"/>
      <c r="B559" s="36"/>
      <c r="C559" s="39"/>
      <c r="D559" s="59"/>
      <c r="E559" s="9"/>
      <c r="F559" s="11"/>
      <c r="G559" s="61"/>
      <c r="H559" s="27"/>
    </row>
    <row r="560" spans="1:8" ht="13">
      <c r="A560" s="28"/>
      <c r="B560" s="36"/>
      <c r="C560" s="39"/>
      <c r="D560" s="59"/>
      <c r="E560" s="9"/>
      <c r="F560" s="11"/>
      <c r="G560" s="61"/>
      <c r="H560" s="27"/>
    </row>
    <row r="561" spans="1:8" ht="13">
      <c r="A561" s="28"/>
      <c r="B561" s="36"/>
      <c r="C561" s="39"/>
      <c r="D561" s="59"/>
      <c r="E561" s="9"/>
      <c r="F561" s="11"/>
      <c r="G561" s="61"/>
      <c r="H561" s="27"/>
    </row>
    <row r="562" spans="1:8" ht="13">
      <c r="A562" s="28"/>
      <c r="B562" s="36"/>
      <c r="C562" s="39"/>
      <c r="D562" s="59"/>
      <c r="E562" s="9"/>
      <c r="F562" s="11"/>
      <c r="G562" s="61"/>
      <c r="H562" s="27"/>
    </row>
    <row r="563" spans="1:8" ht="13">
      <c r="A563" s="28"/>
      <c r="B563" s="36"/>
      <c r="C563" s="39"/>
      <c r="D563" s="59"/>
      <c r="E563" s="9"/>
      <c r="F563" s="11"/>
      <c r="G563" s="61"/>
      <c r="H563" s="27"/>
    </row>
    <row r="564" spans="1:8" ht="13">
      <c r="A564" s="28"/>
      <c r="B564" s="36"/>
      <c r="C564" s="39"/>
      <c r="D564" s="59"/>
      <c r="E564" s="9"/>
      <c r="F564" s="11"/>
      <c r="G564" s="61"/>
      <c r="H564" s="27"/>
    </row>
    <row r="565" spans="1:8" ht="13">
      <c r="A565" s="28"/>
      <c r="B565" s="36"/>
      <c r="C565" s="39"/>
      <c r="D565" s="59"/>
      <c r="E565" s="9"/>
      <c r="F565" s="11"/>
      <c r="G565" s="61"/>
      <c r="H565" s="27"/>
    </row>
    <row r="566" spans="1:8" ht="13">
      <c r="A566" s="28"/>
      <c r="B566" s="36"/>
      <c r="C566" s="39"/>
      <c r="D566" s="59"/>
      <c r="E566" s="9"/>
      <c r="F566" s="11"/>
      <c r="G566" s="61"/>
      <c r="H566" s="27"/>
    </row>
    <row r="567" spans="1:8" ht="13">
      <c r="A567" s="28"/>
      <c r="B567" s="36"/>
      <c r="C567" s="39"/>
      <c r="D567" s="59"/>
      <c r="E567" s="9"/>
      <c r="F567" s="11"/>
      <c r="G567" s="61"/>
      <c r="H567" s="27"/>
    </row>
    <row r="568" spans="1:8" ht="13">
      <c r="A568" s="28"/>
      <c r="B568" s="36"/>
      <c r="C568" s="39"/>
      <c r="D568" s="59"/>
      <c r="E568" s="9"/>
      <c r="F568" s="11"/>
      <c r="G568" s="61"/>
      <c r="H568" s="27"/>
    </row>
    <row r="569" spans="1:8" ht="13">
      <c r="A569" s="28"/>
      <c r="B569" s="36"/>
      <c r="C569" s="39"/>
      <c r="D569" s="59"/>
      <c r="E569" s="9"/>
      <c r="F569" s="11"/>
      <c r="G569" s="61"/>
      <c r="H569" s="27"/>
    </row>
    <row r="570" spans="1:8" ht="13">
      <c r="A570" s="28"/>
      <c r="B570" s="36"/>
      <c r="C570" s="39"/>
      <c r="D570" s="59"/>
      <c r="E570" s="9"/>
      <c r="F570" s="11"/>
      <c r="G570" s="61"/>
      <c r="H570" s="27"/>
    </row>
    <row r="571" spans="1:8" ht="13">
      <c r="A571" s="28"/>
      <c r="B571" s="36"/>
      <c r="C571" s="39"/>
      <c r="D571" s="59"/>
      <c r="E571" s="9"/>
      <c r="F571" s="11"/>
      <c r="G571" s="61"/>
      <c r="H571" s="27"/>
    </row>
    <row r="572" spans="1:8" ht="13">
      <c r="A572" s="28"/>
      <c r="B572" s="36"/>
      <c r="C572" s="39"/>
      <c r="D572" s="59"/>
      <c r="E572" s="9"/>
      <c r="F572" s="11"/>
      <c r="G572" s="61"/>
      <c r="H572" s="27"/>
    </row>
    <row r="573" spans="1:8" ht="13">
      <c r="A573" s="28"/>
      <c r="B573" s="36"/>
      <c r="C573" s="39"/>
      <c r="D573" s="59"/>
      <c r="E573" s="9"/>
      <c r="F573" s="11"/>
      <c r="G573" s="61"/>
      <c r="H573" s="27"/>
    </row>
    <row r="574" spans="1:8" ht="13">
      <c r="A574" s="28"/>
      <c r="B574" s="36"/>
      <c r="C574" s="39"/>
      <c r="D574" s="59"/>
      <c r="E574" s="9"/>
      <c r="F574" s="11"/>
      <c r="G574" s="61"/>
      <c r="H574" s="27"/>
    </row>
    <row r="575" spans="1:8" ht="13">
      <c r="A575" s="28"/>
      <c r="B575" s="36"/>
      <c r="C575" s="39"/>
      <c r="D575" s="59"/>
      <c r="E575" s="9"/>
      <c r="F575" s="11"/>
      <c r="G575" s="61"/>
      <c r="H575" s="27"/>
    </row>
    <row r="576" spans="1:8" ht="13">
      <c r="A576" s="28"/>
      <c r="B576" s="36"/>
      <c r="C576" s="39"/>
      <c r="D576" s="59"/>
      <c r="E576" s="9"/>
      <c r="F576" s="11"/>
      <c r="G576" s="61"/>
      <c r="H576" s="27"/>
    </row>
    <row r="577" spans="1:8" ht="13">
      <c r="A577" s="28"/>
      <c r="B577" s="36"/>
      <c r="C577" s="39"/>
      <c r="D577" s="59"/>
      <c r="E577" s="9"/>
      <c r="F577" s="11"/>
      <c r="G577" s="61"/>
      <c r="H577" s="27"/>
    </row>
    <row r="578" spans="1:8" ht="13">
      <c r="A578" s="28"/>
      <c r="B578" s="36"/>
      <c r="C578" s="39"/>
      <c r="D578" s="59"/>
      <c r="E578" s="9"/>
      <c r="F578" s="11"/>
      <c r="G578" s="61"/>
      <c r="H578" s="27"/>
    </row>
    <row r="579" spans="1:8" ht="13">
      <c r="A579" s="28"/>
      <c r="B579" s="36"/>
      <c r="C579" s="39"/>
      <c r="D579" s="59"/>
      <c r="E579" s="9"/>
      <c r="F579" s="11"/>
      <c r="G579" s="61"/>
      <c r="H579" s="27"/>
    </row>
    <row r="580" spans="1:8" ht="13">
      <c r="A580" s="28"/>
      <c r="B580" s="36"/>
      <c r="C580" s="39"/>
      <c r="D580" s="59"/>
      <c r="E580" s="9"/>
      <c r="F580" s="11"/>
      <c r="G580" s="61"/>
      <c r="H580" s="27"/>
    </row>
    <row r="581" spans="1:8" ht="13">
      <c r="A581" s="28"/>
      <c r="B581" s="36"/>
      <c r="C581" s="39"/>
      <c r="D581" s="59"/>
      <c r="E581" s="9"/>
      <c r="F581" s="11"/>
      <c r="G581" s="61"/>
      <c r="H581" s="27"/>
    </row>
    <row r="582" spans="1:8" ht="13">
      <c r="A582" s="28"/>
      <c r="B582" s="36"/>
      <c r="C582" s="39"/>
      <c r="D582" s="59"/>
      <c r="E582" s="9"/>
      <c r="F582" s="11"/>
      <c r="G582" s="61"/>
      <c r="H582" s="27"/>
    </row>
    <row r="583" spans="1:8" ht="13">
      <c r="A583" s="28"/>
      <c r="B583" s="36"/>
      <c r="C583" s="39"/>
      <c r="D583" s="59"/>
      <c r="E583" s="9"/>
      <c r="F583" s="11"/>
      <c r="G583" s="61"/>
      <c r="H583" s="27"/>
    </row>
    <row r="584" spans="1:8" ht="13">
      <c r="A584" s="28"/>
      <c r="B584" s="36"/>
      <c r="C584" s="39"/>
      <c r="D584" s="59"/>
      <c r="E584" s="9"/>
      <c r="F584" s="11"/>
      <c r="G584" s="61"/>
      <c r="H584" s="27"/>
    </row>
    <row r="585" spans="1:8" ht="13">
      <c r="A585" s="28"/>
      <c r="B585" s="36"/>
      <c r="C585" s="39"/>
      <c r="D585" s="59"/>
      <c r="E585" s="9"/>
      <c r="F585" s="11"/>
      <c r="G585" s="61"/>
      <c r="H585" s="27"/>
    </row>
    <row r="586" spans="1:8" ht="13">
      <c r="A586" s="28"/>
      <c r="B586" s="36"/>
      <c r="C586" s="39"/>
      <c r="D586" s="59"/>
      <c r="E586" s="9"/>
      <c r="F586" s="11"/>
      <c r="G586" s="61"/>
      <c r="H586" s="27"/>
    </row>
    <row r="587" spans="1:8" ht="13">
      <c r="A587" s="28"/>
      <c r="B587" s="36"/>
      <c r="C587" s="39"/>
      <c r="D587" s="59"/>
      <c r="E587" s="9"/>
      <c r="F587" s="11"/>
      <c r="G587" s="61"/>
      <c r="H587" s="27"/>
    </row>
    <row r="588" spans="1:8" ht="13">
      <c r="A588" s="28"/>
      <c r="B588" s="36"/>
      <c r="C588" s="39"/>
      <c r="D588" s="59"/>
      <c r="E588" s="9"/>
      <c r="F588" s="11"/>
      <c r="G588" s="61"/>
      <c r="H588" s="27"/>
    </row>
    <row r="589" spans="1:8" ht="13">
      <c r="A589" s="28"/>
      <c r="B589" s="36"/>
      <c r="C589" s="39"/>
      <c r="D589" s="59"/>
      <c r="E589" s="9"/>
      <c r="F589" s="11"/>
      <c r="G589" s="61"/>
      <c r="H589" s="27"/>
    </row>
    <row r="590" spans="1:8" ht="13">
      <c r="A590" s="28"/>
      <c r="B590" s="36"/>
      <c r="C590" s="39"/>
      <c r="D590" s="59"/>
      <c r="E590" s="9"/>
      <c r="F590" s="11"/>
      <c r="G590" s="61"/>
      <c r="H590" s="27"/>
    </row>
    <row r="591" spans="1:8" ht="13">
      <c r="A591" s="28"/>
      <c r="B591" s="36"/>
      <c r="C591" s="39"/>
      <c r="D591" s="59"/>
      <c r="E591" s="9"/>
      <c r="F591" s="11"/>
      <c r="G591" s="61"/>
      <c r="H591" s="27"/>
    </row>
    <row r="592" spans="1:8" ht="13">
      <c r="A592" s="28"/>
      <c r="B592" s="36"/>
      <c r="C592" s="39"/>
      <c r="D592" s="59"/>
      <c r="E592" s="9"/>
      <c r="F592" s="11"/>
      <c r="G592" s="61"/>
      <c r="H592" s="27"/>
    </row>
    <row r="593" spans="1:8" ht="13">
      <c r="A593" s="28"/>
      <c r="B593" s="36"/>
      <c r="C593" s="39"/>
      <c r="D593" s="59"/>
      <c r="E593" s="9"/>
      <c r="F593" s="11"/>
      <c r="G593" s="61"/>
      <c r="H593" s="27"/>
    </row>
    <row r="594" spans="1:8" ht="13">
      <c r="A594" s="28"/>
      <c r="B594" s="36"/>
      <c r="C594" s="39"/>
      <c r="D594" s="59"/>
      <c r="E594" s="9"/>
      <c r="F594" s="11"/>
      <c r="G594" s="61"/>
      <c r="H594" s="27"/>
    </row>
    <row r="595" spans="1:8" ht="13">
      <c r="A595" s="28"/>
      <c r="B595" s="36"/>
      <c r="C595" s="39"/>
      <c r="D595" s="59"/>
      <c r="E595" s="9"/>
      <c r="F595" s="11"/>
      <c r="G595" s="61"/>
      <c r="H595" s="27"/>
    </row>
    <row r="596" spans="1:8" ht="13">
      <c r="A596" s="28"/>
      <c r="B596" s="36"/>
      <c r="C596" s="39"/>
      <c r="D596" s="59"/>
      <c r="E596" s="9"/>
      <c r="F596" s="11"/>
      <c r="G596" s="61"/>
      <c r="H596" s="27"/>
    </row>
    <row r="597" spans="1:8" ht="13">
      <c r="A597" s="28"/>
      <c r="B597" s="36"/>
      <c r="C597" s="39"/>
      <c r="D597" s="59"/>
      <c r="E597" s="9"/>
      <c r="F597" s="11"/>
      <c r="G597" s="61"/>
      <c r="H597" s="27"/>
    </row>
    <row r="598" spans="1:8" ht="13">
      <c r="A598" s="28"/>
      <c r="B598" s="36"/>
      <c r="C598" s="39"/>
      <c r="D598" s="59"/>
      <c r="E598" s="9"/>
      <c r="F598" s="11"/>
      <c r="G598" s="61"/>
      <c r="H598" s="27"/>
    </row>
    <row r="599" spans="1:8" ht="13">
      <c r="A599" s="28"/>
      <c r="B599" s="36"/>
      <c r="C599" s="39"/>
      <c r="D599" s="59"/>
      <c r="E599" s="9"/>
      <c r="F599" s="11"/>
      <c r="G599" s="61"/>
      <c r="H599" s="27"/>
    </row>
    <row r="600" spans="1:8" ht="13">
      <c r="A600" s="28"/>
      <c r="B600" s="36"/>
      <c r="C600" s="39"/>
      <c r="D600" s="59"/>
      <c r="E600" s="9"/>
      <c r="F600" s="11"/>
      <c r="G600" s="61"/>
      <c r="H600" s="27"/>
    </row>
    <row r="601" spans="1:8" ht="13">
      <c r="A601" s="28"/>
      <c r="B601" s="36"/>
      <c r="C601" s="39"/>
      <c r="D601" s="59"/>
      <c r="E601" s="9"/>
      <c r="F601" s="11"/>
      <c r="G601" s="61"/>
      <c r="H601" s="27"/>
    </row>
    <row r="602" spans="1:8" ht="13">
      <c r="A602" s="28"/>
      <c r="B602" s="36"/>
      <c r="C602" s="39"/>
      <c r="D602" s="59"/>
      <c r="E602" s="9"/>
      <c r="F602" s="11"/>
      <c r="G602" s="61"/>
      <c r="H602" s="27"/>
    </row>
    <row r="603" spans="1:8" ht="13">
      <c r="A603" s="28"/>
      <c r="B603" s="36"/>
      <c r="C603" s="39"/>
      <c r="D603" s="59"/>
      <c r="E603" s="9"/>
      <c r="F603" s="11"/>
      <c r="G603" s="61"/>
      <c r="H603" s="27"/>
    </row>
    <row r="604" spans="1:8" ht="13">
      <c r="A604" s="28"/>
      <c r="B604" s="36"/>
      <c r="C604" s="39"/>
      <c r="D604" s="59"/>
      <c r="E604" s="9"/>
      <c r="F604" s="11"/>
      <c r="G604" s="61"/>
      <c r="H604" s="27"/>
    </row>
    <row r="605" spans="1:8" ht="13">
      <c r="A605" s="28"/>
      <c r="B605" s="36"/>
      <c r="C605" s="39"/>
      <c r="D605" s="59"/>
      <c r="E605" s="9"/>
      <c r="F605" s="11"/>
      <c r="G605" s="61"/>
      <c r="H605" s="27"/>
    </row>
    <row r="606" spans="1:8" ht="13">
      <c r="A606" s="28"/>
      <c r="B606" s="36"/>
      <c r="C606" s="39"/>
      <c r="D606" s="59"/>
      <c r="E606" s="9"/>
      <c r="F606" s="11"/>
      <c r="G606" s="61"/>
      <c r="H606" s="27"/>
    </row>
    <row r="607" spans="1:8" ht="13">
      <c r="A607" s="28"/>
      <c r="B607" s="36"/>
      <c r="C607" s="39"/>
      <c r="D607" s="59"/>
      <c r="E607" s="9"/>
      <c r="F607" s="11"/>
      <c r="G607" s="61"/>
      <c r="H607" s="27"/>
    </row>
    <row r="608" spans="1:8" ht="13">
      <c r="A608" s="28"/>
      <c r="B608" s="36"/>
      <c r="C608" s="39"/>
      <c r="D608" s="59"/>
      <c r="E608" s="9"/>
      <c r="F608" s="11"/>
      <c r="G608" s="61"/>
      <c r="H608" s="27"/>
    </row>
    <row r="609" spans="1:8" ht="13">
      <c r="A609" s="28"/>
      <c r="B609" s="36"/>
      <c r="C609" s="39"/>
      <c r="D609" s="59"/>
      <c r="E609" s="9"/>
      <c r="F609" s="11"/>
      <c r="G609" s="61"/>
      <c r="H609" s="27"/>
    </row>
    <row r="610" spans="1:8" ht="13">
      <c r="A610" s="28"/>
      <c r="B610" s="36"/>
      <c r="C610" s="39"/>
      <c r="D610" s="59"/>
      <c r="E610" s="9"/>
      <c r="F610" s="11"/>
      <c r="G610" s="61"/>
      <c r="H610" s="27"/>
    </row>
    <row r="611" spans="1:8" ht="13">
      <c r="A611" s="28"/>
      <c r="B611" s="36"/>
      <c r="C611" s="39"/>
      <c r="D611" s="59"/>
      <c r="E611" s="9"/>
      <c r="F611" s="11"/>
      <c r="G611" s="61"/>
      <c r="H611" s="27"/>
    </row>
    <row r="612" spans="1:8" ht="13">
      <c r="A612" s="28"/>
      <c r="B612" s="36"/>
      <c r="C612" s="39"/>
      <c r="D612" s="59"/>
      <c r="E612" s="9"/>
      <c r="F612" s="11"/>
      <c r="G612" s="61"/>
      <c r="H612" s="27"/>
    </row>
    <row r="613" spans="1:8" ht="13">
      <c r="A613" s="28"/>
      <c r="B613" s="36"/>
      <c r="C613" s="39"/>
      <c r="D613" s="59"/>
      <c r="E613" s="9"/>
      <c r="F613" s="11"/>
      <c r="G613" s="61"/>
      <c r="H613" s="27"/>
    </row>
    <row r="614" spans="1:8" ht="13">
      <c r="A614" s="28"/>
      <c r="B614" s="36"/>
      <c r="C614" s="39"/>
      <c r="D614" s="59"/>
      <c r="E614" s="9"/>
      <c r="F614" s="11"/>
      <c r="G614" s="61"/>
      <c r="H614" s="27"/>
    </row>
    <row r="615" spans="1:8" ht="13">
      <c r="A615" s="28"/>
      <c r="B615" s="36"/>
      <c r="C615" s="39"/>
      <c r="D615" s="59"/>
      <c r="E615" s="9"/>
      <c r="F615" s="11"/>
      <c r="G615" s="61"/>
      <c r="H615" s="27"/>
    </row>
    <row r="616" spans="1:8" ht="13">
      <c r="A616" s="28"/>
      <c r="B616" s="36"/>
      <c r="C616" s="39"/>
      <c r="D616" s="59"/>
      <c r="E616" s="9"/>
      <c r="F616" s="11"/>
      <c r="G616" s="61"/>
      <c r="H616" s="27"/>
    </row>
    <row r="617" spans="1:8" ht="13">
      <c r="A617" s="28"/>
      <c r="B617" s="36"/>
      <c r="C617" s="39"/>
      <c r="D617" s="59"/>
      <c r="E617" s="9"/>
      <c r="F617" s="11"/>
      <c r="G617" s="61"/>
      <c r="H617" s="27"/>
    </row>
    <row r="618" spans="1:8" ht="13">
      <c r="A618" s="28"/>
      <c r="B618" s="36"/>
      <c r="C618" s="39"/>
      <c r="D618" s="59"/>
      <c r="E618" s="9"/>
      <c r="F618" s="11"/>
      <c r="G618" s="61"/>
      <c r="H618" s="27"/>
    </row>
    <row r="619" spans="1:8" ht="13">
      <c r="A619" s="28"/>
      <c r="B619" s="36"/>
      <c r="C619" s="39"/>
      <c r="D619" s="59"/>
      <c r="E619" s="9"/>
      <c r="F619" s="11"/>
      <c r="G619" s="61"/>
      <c r="H619" s="27"/>
    </row>
    <row r="620" spans="1:8" ht="13">
      <c r="A620" s="28"/>
      <c r="B620" s="36"/>
      <c r="C620" s="39"/>
      <c r="D620" s="59"/>
      <c r="E620" s="9"/>
      <c r="F620" s="11"/>
      <c r="G620" s="61"/>
      <c r="H620" s="27"/>
    </row>
    <row r="621" spans="1:8" ht="13">
      <c r="A621" s="28"/>
      <c r="B621" s="36"/>
      <c r="C621" s="39"/>
      <c r="D621" s="59"/>
      <c r="E621" s="9"/>
      <c r="F621" s="11"/>
      <c r="G621" s="61"/>
      <c r="H621" s="27"/>
    </row>
    <row r="622" spans="1:8" ht="13">
      <c r="A622" s="28"/>
      <c r="B622" s="36"/>
      <c r="C622" s="39"/>
      <c r="D622" s="59"/>
      <c r="E622" s="9"/>
      <c r="F622" s="11"/>
      <c r="G622" s="61"/>
      <c r="H622" s="27"/>
    </row>
    <row r="623" spans="1:8" ht="13">
      <c r="A623" s="28"/>
      <c r="B623" s="36"/>
      <c r="C623" s="39"/>
      <c r="D623" s="59"/>
      <c r="E623" s="9"/>
      <c r="F623" s="11"/>
      <c r="G623" s="61"/>
      <c r="H623" s="27"/>
    </row>
    <row r="624" spans="1:8" ht="13">
      <c r="A624" s="28"/>
      <c r="B624" s="36"/>
      <c r="C624" s="39"/>
      <c r="D624" s="59"/>
      <c r="E624" s="9"/>
      <c r="F624" s="11"/>
      <c r="G624" s="61"/>
      <c r="H624" s="27"/>
    </row>
    <row r="625" spans="1:8" ht="13">
      <c r="A625" s="28"/>
      <c r="B625" s="36"/>
      <c r="C625" s="39"/>
      <c r="D625" s="59"/>
      <c r="E625" s="9"/>
      <c r="F625" s="11"/>
      <c r="G625" s="61"/>
      <c r="H625" s="27"/>
    </row>
    <row r="626" spans="1:8" ht="13">
      <c r="A626" s="28"/>
      <c r="B626" s="36"/>
      <c r="C626" s="39"/>
      <c r="D626" s="59"/>
      <c r="E626" s="9"/>
      <c r="F626" s="11"/>
      <c r="G626" s="61"/>
      <c r="H626" s="27"/>
    </row>
    <row r="627" spans="1:8" ht="13">
      <c r="A627" s="28"/>
      <c r="B627" s="36"/>
      <c r="C627" s="39"/>
      <c r="D627" s="59"/>
      <c r="E627" s="9"/>
      <c r="F627" s="11"/>
      <c r="G627" s="61"/>
      <c r="H627" s="27"/>
    </row>
    <row r="628" spans="1:8" ht="13">
      <c r="A628" s="28"/>
      <c r="B628" s="36"/>
      <c r="C628" s="39"/>
      <c r="D628" s="59"/>
      <c r="E628" s="9"/>
      <c r="F628" s="11"/>
      <c r="G628" s="61"/>
      <c r="H628" s="27"/>
    </row>
    <row r="629" spans="1:8" ht="13">
      <c r="A629" s="28"/>
      <c r="B629" s="36"/>
      <c r="C629" s="39"/>
      <c r="D629" s="59"/>
      <c r="E629" s="9"/>
      <c r="F629" s="11"/>
      <c r="G629" s="61"/>
      <c r="H629" s="27"/>
    </row>
    <row r="630" spans="1:8" ht="13">
      <c r="A630" s="28"/>
      <c r="B630" s="36"/>
      <c r="C630" s="39"/>
      <c r="D630" s="59"/>
      <c r="E630" s="9"/>
      <c r="F630" s="11"/>
      <c r="G630" s="61"/>
      <c r="H630" s="27"/>
    </row>
    <row r="631" spans="1:8" ht="13">
      <c r="A631" s="28"/>
      <c r="B631" s="36"/>
      <c r="C631" s="39"/>
      <c r="D631" s="59"/>
      <c r="E631" s="9"/>
      <c r="F631" s="11"/>
      <c r="G631" s="61"/>
      <c r="H631" s="27"/>
    </row>
    <row r="632" spans="1:8" ht="13">
      <c r="A632" s="28"/>
      <c r="B632" s="36"/>
      <c r="C632" s="39"/>
      <c r="D632" s="59"/>
      <c r="E632" s="9"/>
      <c r="F632" s="11"/>
      <c r="G632" s="61"/>
      <c r="H632" s="27"/>
    </row>
    <row r="633" spans="1:8" ht="13">
      <c r="A633" s="28"/>
      <c r="B633" s="36"/>
      <c r="C633" s="39"/>
      <c r="D633" s="59"/>
      <c r="E633" s="9"/>
      <c r="F633" s="11"/>
      <c r="G633" s="61"/>
      <c r="H633" s="27"/>
    </row>
    <row r="634" spans="1:8" ht="13">
      <c r="A634" s="28"/>
      <c r="B634" s="36"/>
      <c r="C634" s="39"/>
      <c r="D634" s="59"/>
      <c r="E634" s="9"/>
      <c r="F634" s="11"/>
      <c r="G634" s="61"/>
      <c r="H634" s="27"/>
    </row>
    <row r="635" spans="1:8" ht="13">
      <c r="A635" s="28"/>
      <c r="B635" s="36"/>
      <c r="C635" s="39"/>
      <c r="D635" s="59"/>
      <c r="E635" s="9"/>
      <c r="F635" s="11"/>
      <c r="G635" s="61"/>
      <c r="H635" s="27"/>
    </row>
    <row r="636" spans="1:8" ht="13">
      <c r="A636" s="28"/>
      <c r="B636" s="36"/>
      <c r="C636" s="39"/>
      <c r="D636" s="59"/>
      <c r="E636" s="9"/>
      <c r="F636" s="11"/>
      <c r="G636" s="61"/>
      <c r="H636" s="27"/>
    </row>
    <row r="637" spans="1:8" ht="13">
      <c r="A637" s="28"/>
      <c r="B637" s="36"/>
      <c r="C637" s="39"/>
      <c r="D637" s="59"/>
      <c r="E637" s="9"/>
      <c r="F637" s="11"/>
      <c r="G637" s="61"/>
      <c r="H637" s="27"/>
    </row>
    <row r="638" spans="1:8" ht="13">
      <c r="A638" s="28"/>
      <c r="B638" s="36"/>
      <c r="C638" s="39"/>
      <c r="D638" s="59"/>
      <c r="E638" s="9"/>
      <c r="F638" s="11"/>
      <c r="G638" s="61"/>
      <c r="H638" s="27"/>
    </row>
    <row r="639" spans="1:8" ht="13">
      <c r="A639" s="28"/>
      <c r="B639" s="36"/>
      <c r="C639" s="39"/>
      <c r="D639" s="59"/>
      <c r="E639" s="9"/>
      <c r="F639" s="11"/>
      <c r="G639" s="61"/>
      <c r="H639" s="27"/>
    </row>
    <row r="640" spans="1:8" ht="13">
      <c r="A640" s="28"/>
      <c r="B640" s="36"/>
      <c r="C640" s="39"/>
      <c r="D640" s="59"/>
      <c r="E640" s="9"/>
      <c r="F640" s="11"/>
      <c r="G640" s="61"/>
      <c r="H640" s="27"/>
    </row>
    <row r="641" spans="1:8" ht="13">
      <c r="A641" s="28"/>
      <c r="B641" s="36"/>
      <c r="C641" s="39"/>
      <c r="D641" s="59"/>
      <c r="E641" s="9"/>
      <c r="F641" s="11"/>
      <c r="G641" s="61"/>
      <c r="H641" s="27"/>
    </row>
    <row r="642" spans="1:8" ht="13">
      <c r="A642" s="28"/>
      <c r="B642" s="36"/>
      <c r="C642" s="39"/>
      <c r="D642" s="59"/>
      <c r="E642" s="9"/>
      <c r="F642" s="11"/>
      <c r="G642" s="61"/>
      <c r="H642" s="27"/>
    </row>
    <row r="643" spans="1:8" ht="13">
      <c r="A643" s="28"/>
      <c r="B643" s="36"/>
      <c r="C643" s="39"/>
      <c r="D643" s="59"/>
      <c r="E643" s="9"/>
      <c r="F643" s="11"/>
      <c r="G643" s="61"/>
      <c r="H643" s="27"/>
    </row>
    <row r="644" spans="1:8" ht="13">
      <c r="A644" s="28"/>
      <c r="B644" s="36"/>
      <c r="C644" s="39"/>
      <c r="D644" s="59"/>
      <c r="E644" s="9"/>
      <c r="F644" s="11"/>
      <c r="G644" s="61"/>
      <c r="H644" s="27"/>
    </row>
    <row r="645" spans="1:8" ht="13">
      <c r="A645" s="28"/>
      <c r="B645" s="36"/>
      <c r="C645" s="39"/>
      <c r="D645" s="59"/>
      <c r="E645" s="9"/>
      <c r="F645" s="11"/>
      <c r="G645" s="61"/>
      <c r="H645" s="27"/>
    </row>
    <row r="646" spans="1:8" ht="13">
      <c r="A646" s="28"/>
      <c r="B646" s="36"/>
      <c r="C646" s="39"/>
      <c r="D646" s="59"/>
      <c r="E646" s="9"/>
      <c r="F646" s="11"/>
      <c r="G646" s="61"/>
      <c r="H646" s="27"/>
    </row>
    <row r="647" spans="1:8" ht="13">
      <c r="A647" s="28"/>
      <c r="B647" s="36"/>
      <c r="C647" s="39"/>
      <c r="D647" s="59"/>
      <c r="E647" s="9"/>
      <c r="F647" s="11"/>
      <c r="G647" s="61"/>
      <c r="H647" s="27"/>
    </row>
    <row r="648" spans="1:8" ht="13">
      <c r="A648" s="28"/>
      <c r="B648" s="36"/>
      <c r="C648" s="39"/>
      <c r="D648" s="59"/>
      <c r="E648" s="9"/>
      <c r="F648" s="11"/>
      <c r="G648" s="61"/>
      <c r="H648" s="27"/>
    </row>
    <row r="649" spans="1:8" ht="13">
      <c r="A649" s="28"/>
      <c r="B649" s="36"/>
      <c r="C649" s="39"/>
      <c r="D649" s="59"/>
      <c r="E649" s="9"/>
      <c r="F649" s="11"/>
      <c r="G649" s="61"/>
      <c r="H649" s="27"/>
    </row>
    <row r="650" spans="1:8" ht="13">
      <c r="A650" s="28"/>
      <c r="B650" s="36"/>
      <c r="C650" s="39"/>
      <c r="D650" s="59"/>
      <c r="E650" s="9"/>
      <c r="F650" s="11"/>
      <c r="G650" s="61"/>
      <c r="H650" s="27"/>
    </row>
    <row r="651" spans="1:8" ht="13">
      <c r="A651" s="28"/>
      <c r="B651" s="36"/>
      <c r="C651" s="39"/>
      <c r="D651" s="59"/>
      <c r="E651" s="9"/>
      <c r="F651" s="11"/>
      <c r="G651" s="61"/>
      <c r="H651" s="27"/>
    </row>
    <row r="652" spans="1:8" ht="13">
      <c r="A652" s="28"/>
      <c r="B652" s="36"/>
      <c r="C652" s="39"/>
      <c r="D652" s="59"/>
      <c r="E652" s="9"/>
      <c r="F652" s="11"/>
      <c r="G652" s="61"/>
      <c r="H652" s="27"/>
    </row>
    <row r="653" spans="1:8" ht="13">
      <c r="A653" s="28"/>
      <c r="B653" s="36"/>
      <c r="C653" s="39"/>
      <c r="D653" s="59"/>
      <c r="E653" s="9"/>
      <c r="F653" s="11"/>
      <c r="G653" s="61"/>
      <c r="H653" s="27"/>
    </row>
    <row r="654" spans="1:8" ht="13">
      <c r="A654" s="28"/>
      <c r="B654" s="36"/>
      <c r="C654" s="39"/>
      <c r="D654" s="59"/>
      <c r="E654" s="9"/>
      <c r="F654" s="11"/>
      <c r="G654" s="61"/>
      <c r="H654" s="27"/>
    </row>
    <row r="655" spans="1:8" ht="13">
      <c r="A655" s="28"/>
      <c r="B655" s="36"/>
      <c r="C655" s="39"/>
      <c r="D655" s="59"/>
      <c r="E655" s="9"/>
      <c r="F655" s="11"/>
      <c r="G655" s="61"/>
      <c r="H655" s="27"/>
    </row>
    <row r="656" spans="1:8" ht="13">
      <c r="A656" s="28"/>
      <c r="B656" s="36"/>
      <c r="C656" s="39"/>
      <c r="D656" s="59"/>
      <c r="E656" s="9"/>
      <c r="F656" s="11"/>
      <c r="G656" s="61"/>
      <c r="H656" s="27"/>
    </row>
    <row r="657" spans="1:8" ht="13">
      <c r="A657" s="28"/>
      <c r="B657" s="36"/>
      <c r="C657" s="39"/>
      <c r="D657" s="59"/>
      <c r="E657" s="9"/>
      <c r="F657" s="11"/>
      <c r="G657" s="61"/>
      <c r="H657" s="27"/>
    </row>
    <row r="658" spans="1:8" ht="13">
      <c r="A658" s="28"/>
      <c r="B658" s="36"/>
      <c r="C658" s="39"/>
      <c r="D658" s="59"/>
      <c r="E658" s="9"/>
      <c r="F658" s="11"/>
      <c r="G658" s="61"/>
      <c r="H658" s="27"/>
    </row>
    <row r="659" spans="1:8" ht="13">
      <c r="A659" s="28"/>
      <c r="B659" s="36"/>
      <c r="C659" s="39"/>
      <c r="D659" s="59"/>
      <c r="E659" s="9"/>
      <c r="F659" s="11"/>
      <c r="G659" s="61"/>
      <c r="H659" s="27"/>
    </row>
    <row r="660" spans="1:8" ht="13">
      <c r="A660" s="28"/>
      <c r="B660" s="36"/>
      <c r="C660" s="39"/>
      <c r="D660" s="59"/>
      <c r="E660" s="9"/>
      <c r="F660" s="11"/>
      <c r="G660" s="61"/>
      <c r="H660" s="27"/>
    </row>
    <row r="661" spans="1:8" ht="13">
      <c r="A661" s="28"/>
      <c r="B661" s="36"/>
      <c r="C661" s="39"/>
      <c r="D661" s="59"/>
      <c r="E661" s="9"/>
      <c r="F661" s="11"/>
      <c r="G661" s="61"/>
      <c r="H661" s="27"/>
    </row>
    <row r="662" spans="1:8" ht="13">
      <c r="A662" s="28"/>
      <c r="B662" s="36"/>
      <c r="C662" s="39"/>
      <c r="D662" s="59"/>
      <c r="E662" s="9"/>
      <c r="F662" s="11"/>
      <c r="G662" s="61"/>
      <c r="H662" s="27"/>
    </row>
    <row r="663" spans="1:8" ht="13">
      <c r="A663" s="28"/>
      <c r="B663" s="36"/>
      <c r="C663" s="39"/>
      <c r="D663" s="59"/>
      <c r="E663" s="9"/>
      <c r="F663" s="11"/>
      <c r="G663" s="61"/>
      <c r="H663" s="27"/>
    </row>
    <row r="664" spans="1:8" ht="13">
      <c r="A664" s="28"/>
      <c r="B664" s="36"/>
      <c r="C664" s="39"/>
      <c r="D664" s="59"/>
      <c r="E664" s="9"/>
      <c r="F664" s="11"/>
      <c r="G664" s="61"/>
      <c r="H664" s="27"/>
    </row>
    <row r="665" spans="1:8" ht="13">
      <c r="A665" s="28"/>
      <c r="B665" s="36"/>
      <c r="C665" s="39"/>
      <c r="D665" s="59"/>
      <c r="E665" s="9"/>
      <c r="F665" s="11"/>
      <c r="G665" s="61"/>
      <c r="H665" s="27"/>
    </row>
    <row r="666" spans="1:8" ht="13">
      <c r="A666" s="28"/>
      <c r="B666" s="36"/>
      <c r="C666" s="39"/>
      <c r="D666" s="59"/>
      <c r="E666" s="9"/>
      <c r="F666" s="11"/>
      <c r="G666" s="61"/>
      <c r="H666" s="27"/>
    </row>
    <row r="667" spans="1:8" ht="13">
      <c r="A667" s="28"/>
      <c r="B667" s="36"/>
      <c r="C667" s="39"/>
      <c r="D667" s="59"/>
      <c r="E667" s="9"/>
      <c r="F667" s="11"/>
      <c r="G667" s="61"/>
      <c r="H667" s="27"/>
    </row>
    <row r="668" spans="1:8" ht="13">
      <c r="A668" s="28"/>
      <c r="B668" s="36"/>
      <c r="C668" s="39"/>
      <c r="D668" s="59"/>
      <c r="E668" s="9"/>
      <c r="F668" s="11"/>
      <c r="G668" s="61"/>
      <c r="H668" s="27"/>
    </row>
    <row r="669" spans="1:8" ht="13">
      <c r="A669" s="28"/>
      <c r="B669" s="36"/>
      <c r="C669" s="39"/>
      <c r="D669" s="59"/>
      <c r="E669" s="9"/>
      <c r="F669" s="11"/>
      <c r="G669" s="61"/>
      <c r="H669" s="27"/>
    </row>
    <row r="670" spans="1:8" ht="13">
      <c r="A670" s="28"/>
      <c r="B670" s="36"/>
      <c r="C670" s="39"/>
      <c r="D670" s="59"/>
      <c r="E670" s="9"/>
      <c r="F670" s="11"/>
      <c r="G670" s="61"/>
      <c r="H670" s="27"/>
    </row>
    <row r="671" spans="1:8" ht="13">
      <c r="A671" s="28"/>
      <c r="B671" s="36"/>
      <c r="C671" s="39"/>
      <c r="D671" s="59"/>
      <c r="E671" s="9"/>
      <c r="F671" s="11"/>
      <c r="G671" s="61"/>
      <c r="H671" s="27"/>
    </row>
    <row r="672" spans="1:8" ht="13">
      <c r="A672" s="28"/>
      <c r="B672" s="36"/>
      <c r="C672" s="39"/>
      <c r="D672" s="59"/>
      <c r="E672" s="9"/>
      <c r="F672" s="11"/>
      <c r="G672" s="61"/>
      <c r="H672" s="27"/>
    </row>
    <row r="673" spans="1:8" ht="13">
      <c r="A673" s="28"/>
      <c r="B673" s="36"/>
      <c r="C673" s="39"/>
      <c r="D673" s="59"/>
      <c r="E673" s="9"/>
      <c r="F673" s="11"/>
      <c r="G673" s="61"/>
      <c r="H673" s="27"/>
    </row>
    <row r="674" spans="1:8" ht="13">
      <c r="A674" s="28"/>
      <c r="B674" s="36"/>
      <c r="C674" s="39"/>
      <c r="D674" s="59"/>
      <c r="E674" s="9"/>
      <c r="F674" s="11"/>
      <c r="G674" s="61"/>
      <c r="H674" s="27"/>
    </row>
    <row r="675" spans="1:8" ht="13">
      <c r="A675" s="28"/>
      <c r="B675" s="36"/>
      <c r="C675" s="39"/>
      <c r="D675" s="59"/>
      <c r="E675" s="9"/>
      <c r="F675" s="11"/>
      <c r="G675" s="61"/>
      <c r="H675" s="27"/>
    </row>
    <row r="676" spans="1:8" ht="13">
      <c r="A676" s="28"/>
      <c r="B676" s="36"/>
      <c r="C676" s="39"/>
      <c r="D676" s="59"/>
      <c r="E676" s="9"/>
      <c r="F676" s="11"/>
      <c r="G676" s="61"/>
      <c r="H676" s="27"/>
    </row>
    <row r="677" spans="1:8" ht="13">
      <c r="A677" s="28"/>
      <c r="B677" s="36"/>
      <c r="C677" s="39"/>
      <c r="D677" s="59"/>
      <c r="E677" s="9"/>
      <c r="F677" s="11"/>
      <c r="G677" s="61"/>
      <c r="H677" s="27"/>
    </row>
    <row r="678" spans="1:8" ht="13">
      <c r="A678" s="28"/>
      <c r="B678" s="36"/>
      <c r="C678" s="39"/>
      <c r="D678" s="59"/>
      <c r="E678" s="9"/>
      <c r="F678" s="11"/>
      <c r="G678" s="61"/>
      <c r="H678" s="27"/>
    </row>
    <row r="679" spans="1:8" ht="13">
      <c r="A679" s="28"/>
      <c r="B679" s="36"/>
      <c r="C679" s="39"/>
      <c r="D679" s="59"/>
      <c r="E679" s="9"/>
      <c r="F679" s="11"/>
      <c r="G679" s="61"/>
      <c r="H679" s="27"/>
    </row>
    <row r="680" spans="1:8" ht="13">
      <c r="A680" s="28"/>
      <c r="B680" s="36"/>
      <c r="C680" s="39"/>
      <c r="D680" s="59"/>
      <c r="E680" s="9"/>
      <c r="F680" s="11"/>
      <c r="G680" s="61"/>
      <c r="H680" s="27"/>
    </row>
    <row r="681" spans="1:8" ht="13">
      <c r="A681" s="28"/>
      <c r="B681" s="36"/>
      <c r="C681" s="39"/>
      <c r="D681" s="59"/>
      <c r="E681" s="9"/>
      <c r="F681" s="11"/>
      <c r="G681" s="61"/>
      <c r="H681" s="27"/>
    </row>
    <row r="682" spans="1:8" ht="13">
      <c r="A682" s="28"/>
      <c r="B682" s="36"/>
      <c r="C682" s="39"/>
      <c r="D682" s="59"/>
      <c r="E682" s="9"/>
      <c r="F682" s="11"/>
      <c r="G682" s="61"/>
      <c r="H682" s="27"/>
    </row>
    <row r="683" spans="1:8" ht="13">
      <c r="A683" s="28"/>
      <c r="B683" s="36"/>
      <c r="C683" s="39"/>
      <c r="D683" s="59"/>
      <c r="E683" s="9"/>
      <c r="F683" s="11"/>
      <c r="G683" s="61"/>
      <c r="H683" s="27"/>
    </row>
    <row r="684" spans="1:8" ht="13">
      <c r="A684" s="28"/>
      <c r="B684" s="36"/>
      <c r="C684" s="39"/>
      <c r="D684" s="59"/>
      <c r="E684" s="9"/>
      <c r="F684" s="11"/>
      <c r="G684" s="61"/>
      <c r="H684" s="27"/>
    </row>
    <row r="685" spans="1:8" ht="13">
      <c r="A685" s="28"/>
      <c r="B685" s="36"/>
      <c r="C685" s="39"/>
      <c r="D685" s="59"/>
      <c r="E685" s="9"/>
      <c r="F685" s="11"/>
      <c r="G685" s="61"/>
      <c r="H685" s="27"/>
    </row>
    <row r="686" spans="1:8" ht="13">
      <c r="A686" s="28"/>
      <c r="B686" s="36"/>
      <c r="C686" s="39"/>
      <c r="D686" s="59"/>
      <c r="E686" s="9"/>
      <c r="F686" s="11"/>
      <c r="G686" s="61"/>
      <c r="H686" s="27"/>
    </row>
    <row r="687" spans="1:8" ht="13">
      <c r="A687" s="28"/>
      <c r="B687" s="36"/>
      <c r="C687" s="39"/>
      <c r="D687" s="59"/>
      <c r="E687" s="9"/>
      <c r="F687" s="11"/>
      <c r="G687" s="61"/>
      <c r="H687" s="27"/>
    </row>
    <row r="688" spans="1:8" ht="13">
      <c r="A688" s="28"/>
      <c r="B688" s="36"/>
      <c r="C688" s="39"/>
      <c r="D688" s="59"/>
      <c r="E688" s="9"/>
      <c r="F688" s="11"/>
      <c r="G688" s="61"/>
      <c r="H688" s="27"/>
    </row>
    <row r="689" spans="1:8" ht="13">
      <c r="A689" s="28"/>
      <c r="B689" s="36"/>
      <c r="C689" s="39"/>
      <c r="D689" s="59"/>
      <c r="E689" s="9"/>
      <c r="F689" s="11"/>
      <c r="G689" s="61"/>
      <c r="H689" s="27"/>
    </row>
    <row r="690" spans="1:8" ht="13">
      <c r="A690" s="28"/>
      <c r="B690" s="36"/>
      <c r="C690" s="39"/>
      <c r="D690" s="59"/>
      <c r="E690" s="9"/>
      <c r="F690" s="11"/>
      <c r="G690" s="61"/>
      <c r="H690" s="27"/>
    </row>
    <row r="691" spans="1:8" ht="13">
      <c r="A691" s="28"/>
      <c r="B691" s="36"/>
      <c r="C691" s="39"/>
      <c r="D691" s="59"/>
      <c r="E691" s="9"/>
      <c r="F691" s="11"/>
      <c r="G691" s="61"/>
      <c r="H691" s="27"/>
    </row>
    <row r="692" spans="1:8" ht="13">
      <c r="A692" s="28"/>
      <c r="B692" s="36"/>
      <c r="C692" s="39"/>
      <c r="D692" s="59"/>
      <c r="E692" s="9"/>
      <c r="F692" s="11"/>
      <c r="G692" s="61"/>
      <c r="H692" s="27"/>
    </row>
    <row r="693" spans="1:8" ht="13">
      <c r="A693" s="28"/>
      <c r="B693" s="36"/>
      <c r="C693" s="39"/>
      <c r="D693" s="59"/>
      <c r="E693" s="9"/>
      <c r="F693" s="11"/>
      <c r="G693" s="61"/>
      <c r="H693" s="27"/>
    </row>
    <row r="694" spans="1:8" ht="13">
      <c r="A694" s="28"/>
      <c r="B694" s="36"/>
      <c r="C694" s="39"/>
      <c r="D694" s="59"/>
      <c r="E694" s="9"/>
      <c r="F694" s="11"/>
      <c r="G694" s="61"/>
      <c r="H694" s="27"/>
    </row>
    <row r="695" spans="1:8" ht="13">
      <c r="A695" s="28"/>
      <c r="B695" s="36"/>
      <c r="C695" s="39"/>
      <c r="D695" s="59"/>
      <c r="E695" s="9"/>
      <c r="F695" s="11"/>
      <c r="G695" s="61"/>
      <c r="H695" s="27"/>
    </row>
    <row r="696" spans="1:8" ht="13">
      <c r="A696" s="28"/>
      <c r="B696" s="36"/>
      <c r="C696" s="39"/>
      <c r="D696" s="59"/>
      <c r="E696" s="9"/>
      <c r="F696" s="11"/>
      <c r="G696" s="61"/>
      <c r="H696" s="27"/>
    </row>
    <row r="697" spans="1:8" ht="13">
      <c r="A697" s="28"/>
      <c r="B697" s="36"/>
      <c r="C697" s="39"/>
      <c r="D697" s="59"/>
      <c r="E697" s="9"/>
      <c r="F697" s="11"/>
      <c r="G697" s="61"/>
      <c r="H697" s="27"/>
    </row>
    <row r="698" spans="1:8" ht="13">
      <c r="A698" s="28"/>
      <c r="B698" s="36"/>
      <c r="C698" s="39"/>
      <c r="D698" s="59"/>
      <c r="E698" s="9"/>
      <c r="F698" s="11"/>
      <c r="G698" s="61"/>
      <c r="H698" s="27"/>
    </row>
    <row r="699" spans="1:8" ht="13">
      <c r="A699" s="28"/>
      <c r="B699" s="36"/>
      <c r="C699" s="39"/>
      <c r="D699" s="59"/>
      <c r="E699" s="9"/>
      <c r="F699" s="11"/>
      <c r="G699" s="61"/>
      <c r="H699" s="27"/>
    </row>
    <row r="700" spans="1:8" ht="13">
      <c r="A700" s="28"/>
      <c r="B700" s="36"/>
      <c r="C700" s="39"/>
      <c r="D700" s="59"/>
      <c r="E700" s="9"/>
      <c r="F700" s="11"/>
      <c r="G700" s="61"/>
      <c r="H700" s="27"/>
    </row>
    <row r="701" spans="1:8" ht="13">
      <c r="A701" s="28"/>
      <c r="B701" s="36"/>
      <c r="C701" s="39"/>
      <c r="D701" s="59"/>
      <c r="E701" s="9"/>
      <c r="F701" s="11"/>
      <c r="G701" s="61"/>
      <c r="H701" s="27"/>
    </row>
    <row r="702" spans="1:8" ht="13">
      <c r="A702" s="28"/>
      <c r="B702" s="36"/>
      <c r="C702" s="39"/>
      <c r="D702" s="59"/>
      <c r="E702" s="9"/>
      <c r="F702" s="11"/>
      <c r="G702" s="61"/>
      <c r="H702" s="27"/>
    </row>
    <row r="703" spans="1:8" ht="13">
      <c r="A703" s="28"/>
      <c r="B703" s="36"/>
      <c r="C703" s="39"/>
      <c r="D703" s="59"/>
      <c r="E703" s="9"/>
      <c r="F703" s="11"/>
      <c r="G703" s="61"/>
      <c r="H703" s="27"/>
    </row>
    <row r="704" spans="1:8" ht="13">
      <c r="A704" s="28"/>
      <c r="B704" s="36"/>
      <c r="C704" s="39"/>
      <c r="D704" s="59"/>
      <c r="E704" s="9"/>
      <c r="F704" s="11"/>
      <c r="G704" s="61"/>
      <c r="H704" s="27"/>
    </row>
    <row r="705" spans="1:8" ht="13">
      <c r="A705" s="28"/>
      <c r="B705" s="36"/>
      <c r="C705" s="39"/>
      <c r="D705" s="59"/>
      <c r="E705" s="9"/>
      <c r="F705" s="11"/>
      <c r="G705" s="61"/>
      <c r="H705" s="27"/>
    </row>
    <row r="706" spans="1:8" ht="13">
      <c r="A706" s="28"/>
      <c r="B706" s="36"/>
      <c r="C706" s="39"/>
      <c r="D706" s="59"/>
      <c r="E706" s="9"/>
      <c r="F706" s="11"/>
      <c r="G706" s="61"/>
      <c r="H706" s="27"/>
    </row>
    <row r="707" spans="1:8" ht="13">
      <c r="A707" s="28"/>
      <c r="B707" s="36"/>
      <c r="C707" s="39"/>
      <c r="D707" s="59"/>
      <c r="E707" s="9"/>
      <c r="F707" s="11"/>
      <c r="G707" s="61"/>
      <c r="H707" s="27"/>
    </row>
    <row r="708" spans="1:8" ht="13">
      <c r="A708" s="28"/>
      <c r="B708" s="36"/>
      <c r="C708" s="39"/>
      <c r="D708" s="59"/>
      <c r="E708" s="9"/>
      <c r="F708" s="11"/>
      <c r="G708" s="61"/>
      <c r="H708" s="27"/>
    </row>
    <row r="709" spans="1:8" ht="13">
      <c r="A709" s="28"/>
      <c r="B709" s="36"/>
      <c r="C709" s="39"/>
      <c r="D709" s="59"/>
      <c r="E709" s="9"/>
      <c r="F709" s="11"/>
      <c r="G709" s="61"/>
      <c r="H709" s="27"/>
    </row>
    <row r="710" spans="1:8" ht="13">
      <c r="A710" s="28"/>
      <c r="B710" s="36"/>
      <c r="C710" s="39"/>
      <c r="D710" s="59"/>
      <c r="E710" s="9"/>
      <c r="F710" s="11"/>
      <c r="G710" s="61"/>
      <c r="H710" s="27"/>
    </row>
    <row r="711" spans="1:8" ht="13">
      <c r="A711" s="28"/>
      <c r="B711" s="36"/>
      <c r="C711" s="39"/>
      <c r="D711" s="59"/>
      <c r="E711" s="9"/>
      <c r="F711" s="11"/>
      <c r="G711" s="61"/>
      <c r="H711" s="27"/>
    </row>
    <row r="712" spans="1:8" ht="13">
      <c r="A712" s="28"/>
      <c r="B712" s="36"/>
      <c r="C712" s="39"/>
      <c r="D712" s="59"/>
      <c r="E712" s="9"/>
      <c r="F712" s="11"/>
      <c r="G712" s="61"/>
      <c r="H712" s="27"/>
    </row>
    <row r="713" spans="1:8" ht="13">
      <c r="A713" s="28"/>
      <c r="B713" s="36"/>
      <c r="C713" s="39"/>
      <c r="D713" s="59"/>
      <c r="E713" s="9"/>
      <c r="F713" s="11"/>
      <c r="G713" s="61"/>
      <c r="H713" s="27"/>
    </row>
    <row r="714" spans="1:8" ht="13">
      <c r="A714" s="28"/>
      <c r="B714" s="36"/>
      <c r="C714" s="39"/>
      <c r="D714" s="59"/>
      <c r="E714" s="9"/>
      <c r="F714" s="11"/>
      <c r="G714" s="61"/>
      <c r="H714" s="27"/>
    </row>
    <row r="715" spans="1:8" ht="13">
      <c r="A715" s="28"/>
      <c r="B715" s="36"/>
      <c r="C715" s="39"/>
      <c r="D715" s="59"/>
      <c r="E715" s="9"/>
      <c r="F715" s="11"/>
      <c r="G715" s="61"/>
      <c r="H715" s="27"/>
    </row>
    <row r="716" spans="1:8" ht="13">
      <c r="A716" s="28"/>
      <c r="B716" s="36"/>
      <c r="C716" s="39"/>
      <c r="D716" s="59"/>
      <c r="E716" s="9"/>
      <c r="F716" s="11"/>
      <c r="G716" s="61"/>
      <c r="H716" s="27"/>
    </row>
    <row r="717" spans="1:8" ht="13">
      <c r="A717" s="28"/>
      <c r="B717" s="36"/>
      <c r="C717" s="39"/>
      <c r="D717" s="59"/>
      <c r="E717" s="9"/>
      <c r="F717" s="11"/>
      <c r="G717" s="61"/>
      <c r="H717" s="27"/>
    </row>
    <row r="718" spans="1:8" ht="13">
      <c r="A718" s="28"/>
      <c r="B718" s="36"/>
      <c r="C718" s="39"/>
      <c r="D718" s="59"/>
      <c r="E718" s="9"/>
      <c r="F718" s="11"/>
      <c r="G718" s="61"/>
      <c r="H718" s="27"/>
    </row>
    <row r="719" spans="1:8" ht="13">
      <c r="A719" s="28"/>
      <c r="B719" s="36"/>
      <c r="C719" s="39"/>
      <c r="D719" s="59"/>
      <c r="E719" s="9"/>
      <c r="F719" s="11"/>
      <c r="G719" s="61"/>
      <c r="H719" s="27"/>
    </row>
    <row r="720" spans="1:8" ht="13">
      <c r="A720" s="28"/>
      <c r="B720" s="36"/>
      <c r="C720" s="39"/>
      <c r="D720" s="59"/>
      <c r="E720" s="9"/>
      <c r="F720" s="11"/>
      <c r="G720" s="61"/>
      <c r="H720" s="27"/>
    </row>
    <row r="721" spans="1:8" ht="13">
      <c r="A721" s="28"/>
      <c r="B721" s="36"/>
      <c r="C721" s="39"/>
      <c r="D721" s="59"/>
      <c r="E721" s="9"/>
      <c r="F721" s="11"/>
      <c r="G721" s="61"/>
      <c r="H721" s="27"/>
    </row>
    <row r="722" spans="1:8" ht="13">
      <c r="A722" s="28"/>
      <c r="B722" s="36"/>
      <c r="C722" s="39"/>
      <c r="D722" s="59"/>
      <c r="E722" s="9"/>
      <c r="F722" s="11"/>
      <c r="G722" s="61"/>
      <c r="H722" s="27"/>
    </row>
    <row r="723" spans="1:8" ht="13">
      <c r="A723" s="28"/>
      <c r="B723" s="36"/>
      <c r="C723" s="39"/>
      <c r="D723" s="59"/>
      <c r="E723" s="9"/>
      <c r="F723" s="11"/>
      <c r="G723" s="61"/>
      <c r="H723" s="27"/>
    </row>
    <row r="724" spans="1:8" ht="13">
      <c r="A724" s="28"/>
      <c r="B724" s="36"/>
      <c r="C724" s="39"/>
      <c r="D724" s="59"/>
      <c r="E724" s="9"/>
      <c r="F724" s="11"/>
      <c r="G724" s="61"/>
      <c r="H724" s="27"/>
    </row>
    <row r="725" spans="1:8" ht="13">
      <c r="A725" s="28"/>
      <c r="B725" s="36"/>
      <c r="C725" s="39"/>
      <c r="D725" s="59"/>
      <c r="E725" s="9"/>
      <c r="F725" s="11"/>
      <c r="G725" s="61"/>
      <c r="H725" s="27"/>
    </row>
    <row r="726" spans="1:8" ht="13">
      <c r="A726" s="28"/>
      <c r="B726" s="36"/>
      <c r="C726" s="39"/>
      <c r="D726" s="59"/>
      <c r="E726" s="9"/>
      <c r="F726" s="11"/>
      <c r="G726" s="61"/>
      <c r="H726" s="27"/>
    </row>
    <row r="727" spans="1:8" ht="13">
      <c r="A727" s="28"/>
      <c r="B727" s="36"/>
      <c r="C727" s="39"/>
      <c r="D727" s="59"/>
      <c r="E727" s="9"/>
      <c r="F727" s="11"/>
      <c r="G727" s="61"/>
      <c r="H727" s="27"/>
    </row>
    <row r="728" spans="1:8" ht="13">
      <c r="A728" s="28"/>
      <c r="B728" s="36"/>
      <c r="C728" s="39"/>
      <c r="D728" s="59"/>
      <c r="E728" s="9"/>
      <c r="F728" s="11"/>
      <c r="G728" s="61"/>
      <c r="H728" s="27"/>
    </row>
    <row r="729" spans="1:8" ht="13">
      <c r="A729" s="28"/>
      <c r="B729" s="36"/>
      <c r="C729" s="39"/>
      <c r="D729" s="59"/>
      <c r="E729" s="9"/>
      <c r="F729" s="11"/>
      <c r="G729" s="61"/>
      <c r="H729" s="27"/>
    </row>
    <row r="730" spans="1:8" ht="13">
      <c r="A730" s="28"/>
      <c r="B730" s="36"/>
      <c r="C730" s="39"/>
      <c r="D730" s="59"/>
      <c r="E730" s="9"/>
      <c r="F730" s="11"/>
      <c r="G730" s="61"/>
      <c r="H730" s="27"/>
    </row>
    <row r="731" spans="1:8" ht="13">
      <c r="A731" s="28"/>
      <c r="B731" s="36"/>
      <c r="C731" s="39"/>
      <c r="D731" s="59"/>
      <c r="E731" s="9"/>
      <c r="F731" s="11"/>
      <c r="G731" s="61"/>
      <c r="H731" s="27"/>
    </row>
    <row r="732" spans="1:8" ht="13">
      <c r="A732" s="28"/>
      <c r="B732" s="36"/>
      <c r="C732" s="39"/>
      <c r="D732" s="59"/>
      <c r="E732" s="9"/>
      <c r="F732" s="11"/>
      <c r="G732" s="61"/>
      <c r="H732" s="27"/>
    </row>
    <row r="733" spans="1:8" ht="13">
      <c r="A733" s="28"/>
      <c r="B733" s="36"/>
      <c r="C733" s="39"/>
      <c r="D733" s="59"/>
      <c r="E733" s="9"/>
      <c r="F733" s="11"/>
      <c r="G733" s="61"/>
      <c r="H733" s="27"/>
    </row>
    <row r="734" spans="1:8" ht="13">
      <c r="A734" s="28"/>
      <c r="B734" s="36"/>
      <c r="C734" s="39"/>
      <c r="D734" s="59"/>
      <c r="E734" s="9"/>
      <c r="F734" s="11"/>
      <c r="G734" s="61"/>
      <c r="H734" s="27"/>
    </row>
    <row r="735" spans="1:8" ht="13">
      <c r="A735" s="28"/>
      <c r="B735" s="36"/>
      <c r="C735" s="39"/>
      <c r="D735" s="59"/>
      <c r="E735" s="9"/>
      <c r="F735" s="11"/>
      <c r="G735" s="61"/>
      <c r="H735" s="27"/>
    </row>
    <row r="736" spans="1:8" ht="13">
      <c r="A736" s="28"/>
      <c r="B736" s="36"/>
      <c r="C736" s="39"/>
      <c r="D736" s="59"/>
      <c r="E736" s="9"/>
      <c r="F736" s="11"/>
      <c r="G736" s="61"/>
      <c r="H736" s="27"/>
    </row>
    <row r="737" spans="1:8" ht="13">
      <c r="A737" s="28"/>
      <c r="B737" s="36"/>
      <c r="C737" s="39"/>
      <c r="D737" s="59"/>
      <c r="E737" s="9"/>
      <c r="F737" s="11"/>
      <c r="G737" s="61"/>
      <c r="H737" s="27"/>
    </row>
    <row r="738" spans="1:8" ht="13">
      <c r="A738" s="28"/>
      <c r="B738" s="36"/>
      <c r="C738" s="39"/>
      <c r="D738" s="59"/>
      <c r="E738" s="9"/>
      <c r="F738" s="11"/>
      <c r="G738" s="61"/>
      <c r="H738" s="27"/>
    </row>
    <row r="739" spans="1:8" ht="13">
      <c r="A739" s="28"/>
      <c r="B739" s="36"/>
      <c r="C739" s="39"/>
      <c r="D739" s="59"/>
      <c r="E739" s="9"/>
      <c r="F739" s="11"/>
      <c r="G739" s="61"/>
      <c r="H739" s="27"/>
    </row>
    <row r="740" spans="1:8" ht="13">
      <c r="A740" s="28"/>
      <c r="B740" s="36"/>
      <c r="C740" s="39"/>
      <c r="D740" s="59"/>
      <c r="E740" s="9"/>
      <c r="F740" s="11"/>
      <c r="G740" s="61"/>
      <c r="H740" s="27"/>
    </row>
    <row r="741" spans="1:8" ht="13">
      <c r="A741" s="28"/>
      <c r="B741" s="36"/>
      <c r="C741" s="39"/>
      <c r="D741" s="59"/>
      <c r="E741" s="9"/>
      <c r="F741" s="11"/>
      <c r="G741" s="61"/>
      <c r="H741" s="27"/>
    </row>
    <row r="742" spans="1:8" ht="13">
      <c r="A742" s="28"/>
      <c r="B742" s="36"/>
      <c r="C742" s="39"/>
      <c r="D742" s="59"/>
      <c r="E742" s="9"/>
      <c r="F742" s="11"/>
      <c r="G742" s="61"/>
      <c r="H742" s="27"/>
    </row>
    <row r="743" spans="1:8" ht="13">
      <c r="A743" s="28"/>
      <c r="B743" s="36"/>
      <c r="C743" s="39"/>
      <c r="D743" s="59"/>
      <c r="E743" s="9"/>
      <c r="F743" s="11"/>
      <c r="G743" s="61"/>
      <c r="H743" s="27"/>
    </row>
    <row r="744" spans="1:8" ht="13">
      <c r="A744" s="28"/>
      <c r="B744" s="36"/>
      <c r="C744" s="39"/>
      <c r="D744" s="59"/>
      <c r="E744" s="9"/>
      <c r="F744" s="11"/>
      <c r="G744" s="61"/>
      <c r="H744" s="27"/>
    </row>
    <row r="745" spans="1:8" ht="13">
      <c r="A745" s="28"/>
      <c r="B745" s="36"/>
      <c r="C745" s="39"/>
      <c r="D745" s="59"/>
      <c r="E745" s="9"/>
      <c r="F745" s="11"/>
      <c r="G745" s="61"/>
      <c r="H745" s="27"/>
    </row>
    <row r="746" spans="1:8" ht="13">
      <c r="A746" s="28"/>
      <c r="B746" s="36"/>
      <c r="C746" s="39"/>
      <c r="D746" s="59"/>
      <c r="E746" s="9"/>
      <c r="F746" s="11"/>
      <c r="G746" s="61"/>
      <c r="H746" s="27"/>
    </row>
    <row r="747" spans="1:8" ht="13">
      <c r="A747" s="28"/>
      <c r="B747" s="36"/>
      <c r="C747" s="39"/>
      <c r="D747" s="59"/>
      <c r="E747" s="9"/>
      <c r="F747" s="11"/>
      <c r="G747" s="61"/>
      <c r="H747" s="27"/>
    </row>
    <row r="748" spans="1:8" ht="13">
      <c r="A748" s="28"/>
      <c r="B748" s="36"/>
      <c r="C748" s="39"/>
      <c r="D748" s="59"/>
      <c r="E748" s="9"/>
      <c r="F748" s="11"/>
      <c r="G748" s="61"/>
      <c r="H748" s="27"/>
    </row>
    <row r="749" spans="1:8" ht="13">
      <c r="A749" s="28"/>
      <c r="B749" s="36"/>
      <c r="C749" s="39"/>
      <c r="D749" s="59"/>
      <c r="E749" s="9"/>
      <c r="F749" s="11"/>
      <c r="G749" s="61"/>
      <c r="H749" s="27"/>
    </row>
    <row r="750" spans="1:8" ht="13">
      <c r="A750" s="28"/>
      <c r="B750" s="36"/>
      <c r="C750" s="39"/>
      <c r="D750" s="59"/>
      <c r="E750" s="9"/>
      <c r="F750" s="11"/>
      <c r="G750" s="61"/>
      <c r="H750" s="27"/>
    </row>
    <row r="751" spans="1:8" ht="13">
      <c r="A751" s="28"/>
      <c r="B751" s="36"/>
      <c r="C751" s="39"/>
      <c r="D751" s="59"/>
      <c r="E751" s="9"/>
      <c r="F751" s="11"/>
      <c r="G751" s="61"/>
      <c r="H751" s="27"/>
    </row>
    <row r="752" spans="1:8" ht="13">
      <c r="A752" s="28"/>
      <c r="B752" s="36"/>
      <c r="C752" s="39"/>
      <c r="D752" s="59"/>
      <c r="E752" s="9"/>
      <c r="F752" s="11"/>
      <c r="G752" s="61"/>
      <c r="H752" s="27"/>
    </row>
    <row r="753" spans="1:8" ht="13">
      <c r="A753" s="28"/>
      <c r="B753" s="36"/>
      <c r="C753" s="39"/>
      <c r="D753" s="59"/>
      <c r="E753" s="9"/>
      <c r="F753" s="11"/>
      <c r="G753" s="61"/>
      <c r="H753" s="27"/>
    </row>
    <row r="754" spans="1:8" ht="13">
      <c r="A754" s="28"/>
      <c r="B754" s="36"/>
      <c r="C754" s="39"/>
      <c r="D754" s="59"/>
      <c r="E754" s="9"/>
      <c r="F754" s="11"/>
      <c r="G754" s="61"/>
      <c r="H754" s="27"/>
    </row>
    <row r="755" spans="1:8" ht="13">
      <c r="A755" s="28"/>
      <c r="B755" s="36"/>
      <c r="C755" s="39"/>
      <c r="D755" s="59"/>
      <c r="E755" s="9"/>
      <c r="F755" s="11"/>
      <c r="G755" s="61"/>
      <c r="H755" s="27"/>
    </row>
    <row r="756" spans="1:8" ht="13">
      <c r="A756" s="28"/>
      <c r="B756" s="36"/>
      <c r="C756" s="39"/>
      <c r="D756" s="59"/>
      <c r="E756" s="9"/>
      <c r="F756" s="11"/>
      <c r="G756" s="61"/>
      <c r="H756" s="27"/>
    </row>
    <row r="757" spans="1:8" ht="13">
      <c r="A757" s="28"/>
      <c r="B757" s="36"/>
      <c r="C757" s="39"/>
      <c r="D757" s="59"/>
      <c r="E757" s="9"/>
      <c r="F757" s="11"/>
      <c r="G757" s="61"/>
      <c r="H757" s="27"/>
    </row>
    <row r="758" spans="1:8" ht="13">
      <c r="A758" s="28"/>
      <c r="B758" s="36"/>
      <c r="C758" s="39"/>
      <c r="D758" s="59"/>
      <c r="E758" s="9"/>
      <c r="F758" s="11"/>
      <c r="G758" s="61"/>
      <c r="H758" s="27"/>
    </row>
    <row r="759" spans="1:8" ht="13">
      <c r="A759" s="28"/>
      <c r="B759" s="36"/>
      <c r="C759" s="39"/>
      <c r="D759" s="59"/>
      <c r="E759" s="9"/>
      <c r="F759" s="11"/>
      <c r="G759" s="61"/>
      <c r="H759" s="27"/>
    </row>
    <row r="760" spans="1:8" ht="13">
      <c r="A760" s="28"/>
      <c r="B760" s="36"/>
      <c r="C760" s="39"/>
      <c r="D760" s="59"/>
      <c r="E760" s="9"/>
      <c r="F760" s="11"/>
      <c r="G760" s="61"/>
      <c r="H760" s="27"/>
    </row>
    <row r="761" spans="1:8" ht="13">
      <c r="A761" s="28"/>
      <c r="B761" s="36"/>
      <c r="C761" s="39"/>
      <c r="D761" s="59"/>
      <c r="E761" s="9"/>
      <c r="F761" s="11"/>
      <c r="G761" s="61"/>
      <c r="H761" s="27"/>
    </row>
    <row r="762" spans="1:8" ht="13">
      <c r="A762" s="28"/>
      <c r="B762" s="36"/>
      <c r="C762" s="39"/>
      <c r="D762" s="59"/>
      <c r="E762" s="9"/>
      <c r="F762" s="11"/>
      <c r="G762" s="61"/>
      <c r="H762" s="27"/>
    </row>
    <row r="763" spans="1:8" ht="13">
      <c r="A763" s="28"/>
      <c r="B763" s="36"/>
      <c r="C763" s="39"/>
      <c r="D763" s="59"/>
      <c r="E763" s="9"/>
      <c r="F763" s="11"/>
      <c r="G763" s="61"/>
      <c r="H763" s="27"/>
    </row>
    <row r="764" spans="1:8" ht="13">
      <c r="A764" s="28"/>
      <c r="B764" s="36"/>
      <c r="C764" s="39"/>
      <c r="D764" s="59"/>
      <c r="E764" s="9"/>
      <c r="F764" s="11"/>
      <c r="G764" s="61"/>
      <c r="H764" s="27"/>
    </row>
    <row r="765" spans="1:8" ht="13">
      <c r="A765" s="28"/>
      <c r="B765" s="36"/>
      <c r="C765" s="39"/>
      <c r="D765" s="59"/>
      <c r="E765" s="9"/>
      <c r="F765" s="11"/>
      <c r="G765" s="61"/>
      <c r="H765" s="27"/>
    </row>
    <row r="766" spans="1:8" ht="13">
      <c r="A766" s="28"/>
      <c r="B766" s="36"/>
      <c r="C766" s="39"/>
      <c r="D766" s="59"/>
      <c r="E766" s="9"/>
      <c r="F766" s="11"/>
      <c r="G766" s="61"/>
      <c r="H766" s="27"/>
    </row>
    <row r="767" spans="1:8" ht="13">
      <c r="A767" s="28"/>
      <c r="B767" s="36"/>
      <c r="C767" s="39"/>
      <c r="D767" s="59"/>
      <c r="E767" s="9"/>
      <c r="F767" s="11"/>
      <c r="G767" s="61"/>
      <c r="H767" s="27"/>
    </row>
    <row r="768" spans="1:8" ht="13">
      <c r="A768" s="28"/>
      <c r="B768" s="36"/>
      <c r="C768" s="39"/>
      <c r="D768" s="59"/>
      <c r="E768" s="9"/>
      <c r="F768" s="11"/>
      <c r="G768" s="61"/>
      <c r="H768" s="27"/>
    </row>
    <row r="769" spans="1:8" ht="13">
      <c r="A769" s="28"/>
      <c r="B769" s="36"/>
      <c r="C769" s="39"/>
      <c r="D769" s="59"/>
      <c r="E769" s="9"/>
      <c r="F769" s="11"/>
      <c r="G769" s="61"/>
      <c r="H769" s="27"/>
    </row>
    <row r="770" spans="1:8" ht="13">
      <c r="A770" s="28"/>
      <c r="B770" s="36"/>
      <c r="C770" s="39"/>
      <c r="D770" s="59"/>
      <c r="E770" s="9"/>
      <c r="F770" s="11"/>
      <c r="G770" s="61"/>
      <c r="H770" s="27"/>
    </row>
    <row r="771" spans="1:8" ht="13">
      <c r="A771" s="28"/>
      <c r="B771" s="36"/>
      <c r="C771" s="39"/>
      <c r="D771" s="59"/>
      <c r="E771" s="9"/>
      <c r="F771" s="11"/>
      <c r="G771" s="61"/>
      <c r="H771" s="27"/>
    </row>
    <row r="772" spans="1:8" ht="13">
      <c r="A772" s="28"/>
      <c r="B772" s="36"/>
      <c r="C772" s="39"/>
      <c r="D772" s="59"/>
      <c r="E772" s="9"/>
      <c r="F772" s="11"/>
      <c r="G772" s="61"/>
      <c r="H772" s="27"/>
    </row>
    <row r="773" spans="1:8" ht="13">
      <c r="A773" s="28"/>
      <c r="B773" s="36"/>
      <c r="C773" s="39"/>
      <c r="D773" s="59"/>
      <c r="E773" s="9"/>
      <c r="F773" s="11"/>
      <c r="G773" s="61"/>
      <c r="H773" s="27"/>
    </row>
    <row r="774" spans="1:8" ht="13">
      <c r="A774" s="28"/>
      <c r="B774" s="36"/>
      <c r="C774" s="39"/>
      <c r="D774" s="59"/>
      <c r="E774" s="9"/>
      <c r="F774" s="11"/>
      <c r="G774" s="61"/>
      <c r="H774" s="27"/>
    </row>
    <row r="775" spans="1:8" ht="13">
      <c r="A775" s="28"/>
      <c r="B775" s="36"/>
      <c r="C775" s="39"/>
      <c r="D775" s="59"/>
      <c r="E775" s="9"/>
      <c r="F775" s="11"/>
      <c r="G775" s="61"/>
      <c r="H775" s="27"/>
    </row>
    <row r="776" spans="1:8" ht="13">
      <c r="A776" s="28"/>
      <c r="B776" s="36"/>
      <c r="C776" s="39"/>
      <c r="D776" s="59"/>
      <c r="E776" s="9"/>
      <c r="F776" s="11"/>
      <c r="G776" s="61"/>
      <c r="H776" s="27"/>
    </row>
    <row r="777" spans="1:8" ht="13">
      <c r="A777" s="28"/>
      <c r="B777" s="36"/>
      <c r="C777" s="39"/>
      <c r="D777" s="59"/>
      <c r="E777" s="9"/>
      <c r="F777" s="11"/>
      <c r="G777" s="61"/>
      <c r="H777" s="27"/>
    </row>
    <row r="778" spans="1:8" ht="13">
      <c r="A778" s="28"/>
      <c r="B778" s="36"/>
      <c r="C778" s="39"/>
      <c r="D778" s="59"/>
      <c r="E778" s="9"/>
      <c r="F778" s="11"/>
      <c r="G778" s="61"/>
      <c r="H778" s="27"/>
    </row>
    <row r="779" spans="1:8" ht="13">
      <c r="A779" s="28"/>
      <c r="B779" s="36"/>
      <c r="C779" s="39"/>
      <c r="D779" s="59"/>
      <c r="E779" s="9"/>
      <c r="F779" s="11"/>
      <c r="G779" s="61"/>
      <c r="H779" s="27"/>
    </row>
    <row r="780" spans="1:8" ht="13">
      <c r="A780" s="28"/>
      <c r="B780" s="36"/>
      <c r="C780" s="39"/>
      <c r="D780" s="59"/>
      <c r="E780" s="9"/>
      <c r="F780" s="11"/>
      <c r="G780" s="61"/>
      <c r="H780" s="27"/>
    </row>
    <row r="781" spans="1:8" ht="13">
      <c r="A781" s="28"/>
      <c r="B781" s="36"/>
      <c r="C781" s="39"/>
      <c r="D781" s="59"/>
      <c r="E781" s="9"/>
      <c r="F781" s="11"/>
      <c r="G781" s="61"/>
      <c r="H781" s="27"/>
    </row>
    <row r="782" spans="1:8" ht="13">
      <c r="A782" s="28"/>
      <c r="B782" s="36"/>
      <c r="C782" s="39"/>
      <c r="D782" s="59"/>
      <c r="E782" s="9"/>
      <c r="F782" s="11"/>
      <c r="G782" s="61"/>
      <c r="H782" s="27"/>
    </row>
    <row r="783" spans="1:8" ht="13">
      <c r="A783" s="28"/>
      <c r="B783" s="36"/>
      <c r="C783" s="39"/>
      <c r="D783" s="59"/>
      <c r="E783" s="9"/>
      <c r="F783" s="11"/>
      <c r="G783" s="61"/>
      <c r="H783" s="27"/>
    </row>
    <row r="784" spans="1:8" ht="13">
      <c r="A784" s="28"/>
      <c r="B784" s="36"/>
      <c r="C784" s="39"/>
      <c r="D784" s="59"/>
      <c r="E784" s="9"/>
      <c r="F784" s="11"/>
      <c r="G784" s="61"/>
      <c r="H784" s="27"/>
    </row>
    <row r="785" spans="1:8" ht="13">
      <c r="A785" s="28"/>
      <c r="B785" s="36"/>
      <c r="C785" s="39"/>
      <c r="D785" s="59"/>
      <c r="E785" s="9"/>
      <c r="F785" s="11"/>
      <c r="G785" s="61"/>
      <c r="H785" s="27"/>
    </row>
    <row r="786" spans="1:8" ht="13">
      <c r="A786" s="28"/>
      <c r="B786" s="36"/>
      <c r="C786" s="39"/>
      <c r="D786" s="59"/>
      <c r="E786" s="9"/>
      <c r="F786" s="11"/>
      <c r="G786" s="61"/>
      <c r="H786" s="27"/>
    </row>
    <row r="787" spans="1:8" ht="13">
      <c r="A787" s="28"/>
      <c r="B787" s="36"/>
      <c r="C787" s="39"/>
      <c r="D787" s="59"/>
      <c r="E787" s="9"/>
      <c r="F787" s="11"/>
      <c r="G787" s="61"/>
      <c r="H787" s="27"/>
    </row>
    <row r="788" spans="1:8" ht="13">
      <c r="A788" s="28"/>
      <c r="B788" s="36"/>
      <c r="C788" s="39"/>
      <c r="D788" s="59"/>
      <c r="E788" s="9"/>
      <c r="F788" s="11"/>
      <c r="G788" s="61"/>
      <c r="H788" s="27"/>
    </row>
    <row r="789" spans="1:8" ht="13">
      <c r="A789" s="28"/>
      <c r="B789" s="36"/>
      <c r="C789" s="39"/>
      <c r="D789" s="59"/>
      <c r="E789" s="9"/>
      <c r="F789" s="11"/>
      <c r="G789" s="61"/>
      <c r="H789" s="27"/>
    </row>
    <row r="790" spans="1:8" ht="13">
      <c r="A790" s="28"/>
      <c r="B790" s="36"/>
      <c r="C790" s="39"/>
      <c r="D790" s="59"/>
      <c r="E790" s="9"/>
      <c r="F790" s="11"/>
      <c r="G790" s="61"/>
      <c r="H790" s="27"/>
    </row>
    <row r="791" spans="1:8" ht="13">
      <c r="A791" s="28"/>
      <c r="B791" s="36"/>
      <c r="C791" s="39"/>
      <c r="D791" s="59"/>
      <c r="E791" s="9"/>
      <c r="F791" s="11"/>
      <c r="G791" s="61"/>
      <c r="H791" s="27"/>
    </row>
    <row r="792" spans="1:8" ht="13">
      <c r="A792" s="28"/>
      <c r="B792" s="36"/>
      <c r="C792" s="39"/>
      <c r="D792" s="59"/>
      <c r="E792" s="9"/>
      <c r="F792" s="11"/>
      <c r="G792" s="61"/>
      <c r="H792" s="27"/>
    </row>
    <row r="793" spans="1:8" ht="13">
      <c r="A793" s="28"/>
      <c r="B793" s="36"/>
      <c r="C793" s="39"/>
      <c r="D793" s="59"/>
      <c r="E793" s="9"/>
      <c r="F793" s="11"/>
      <c r="G793" s="61"/>
      <c r="H793" s="27"/>
    </row>
    <row r="794" spans="1:8" ht="13">
      <c r="A794" s="28"/>
      <c r="B794" s="36"/>
      <c r="C794" s="39"/>
      <c r="D794" s="59"/>
      <c r="E794" s="9"/>
      <c r="F794" s="11"/>
      <c r="G794" s="61"/>
      <c r="H794" s="27"/>
    </row>
    <row r="795" spans="1:8" ht="13">
      <c r="A795" s="28"/>
      <c r="B795" s="36"/>
      <c r="C795" s="39"/>
      <c r="D795" s="59"/>
      <c r="E795" s="9"/>
      <c r="F795" s="11"/>
      <c r="G795" s="61"/>
      <c r="H795" s="27"/>
    </row>
    <row r="796" spans="1:8" ht="13">
      <c r="A796" s="28"/>
      <c r="B796" s="36"/>
      <c r="C796" s="39"/>
      <c r="D796" s="59"/>
      <c r="E796" s="9"/>
      <c r="F796" s="11"/>
      <c r="G796" s="61"/>
      <c r="H796" s="27"/>
    </row>
    <row r="797" spans="1:8" ht="13">
      <c r="A797" s="28"/>
      <c r="B797" s="36"/>
      <c r="C797" s="39"/>
      <c r="D797" s="59"/>
      <c r="E797" s="9"/>
      <c r="F797" s="11"/>
      <c r="G797" s="61"/>
      <c r="H797" s="27"/>
    </row>
    <row r="798" spans="1:8" ht="13">
      <c r="A798" s="28"/>
      <c r="B798" s="36"/>
      <c r="C798" s="39"/>
      <c r="D798" s="59"/>
      <c r="E798" s="9"/>
      <c r="F798" s="11"/>
      <c r="G798" s="61"/>
      <c r="H798" s="27"/>
    </row>
    <row r="799" spans="1:8" ht="13">
      <c r="A799" s="28"/>
      <c r="B799" s="36"/>
      <c r="C799" s="39"/>
      <c r="D799" s="59"/>
      <c r="E799" s="9"/>
      <c r="F799" s="11"/>
      <c r="G799" s="61"/>
      <c r="H799" s="27"/>
    </row>
    <row r="800" spans="1:8" ht="13">
      <c r="A800" s="28"/>
      <c r="B800" s="36"/>
      <c r="C800" s="39"/>
      <c r="D800" s="59"/>
      <c r="E800" s="9"/>
      <c r="F800" s="11"/>
      <c r="G800" s="61"/>
      <c r="H800" s="27"/>
    </row>
    <row r="801" spans="1:8" ht="13">
      <c r="A801" s="28"/>
      <c r="B801" s="36"/>
      <c r="C801" s="39"/>
      <c r="D801" s="59"/>
      <c r="E801" s="9"/>
      <c r="F801" s="11"/>
      <c r="G801" s="61"/>
      <c r="H801" s="27"/>
    </row>
    <row r="802" spans="1:8" ht="13">
      <c r="A802" s="28"/>
      <c r="B802" s="36"/>
      <c r="C802" s="39"/>
      <c r="D802" s="59"/>
      <c r="E802" s="9"/>
      <c r="F802" s="11"/>
      <c r="G802" s="61"/>
      <c r="H802" s="27"/>
    </row>
    <row r="803" spans="1:8" ht="13">
      <c r="A803" s="28"/>
      <c r="B803" s="36"/>
      <c r="C803" s="39"/>
      <c r="D803" s="59"/>
      <c r="E803" s="9"/>
      <c r="F803" s="11"/>
      <c r="G803" s="61"/>
      <c r="H803" s="27"/>
    </row>
    <row r="804" spans="1:8" ht="13">
      <c r="A804" s="28"/>
      <c r="B804" s="36"/>
      <c r="C804" s="39"/>
      <c r="D804" s="59"/>
      <c r="E804" s="9"/>
      <c r="F804" s="11"/>
      <c r="G804" s="61"/>
      <c r="H804" s="27"/>
    </row>
    <row r="805" spans="1:8" ht="13">
      <c r="A805" s="28"/>
      <c r="B805" s="36"/>
      <c r="C805" s="39"/>
      <c r="D805" s="59"/>
      <c r="E805" s="9"/>
      <c r="F805" s="11"/>
      <c r="G805" s="61"/>
      <c r="H805" s="27"/>
    </row>
    <row r="806" spans="1:8" ht="13">
      <c r="A806" s="28"/>
      <c r="B806" s="36"/>
      <c r="C806" s="39"/>
      <c r="D806" s="59"/>
      <c r="E806" s="9"/>
      <c r="F806" s="11"/>
      <c r="G806" s="61"/>
      <c r="H806" s="27"/>
    </row>
    <row r="807" spans="1:8" ht="13">
      <c r="A807" s="28"/>
      <c r="B807" s="36"/>
      <c r="C807" s="39"/>
      <c r="D807" s="59"/>
      <c r="E807" s="9"/>
      <c r="F807" s="11"/>
      <c r="G807" s="61"/>
      <c r="H807" s="27"/>
    </row>
    <row r="808" spans="1:8" ht="13">
      <c r="A808" s="28"/>
      <c r="B808" s="36"/>
      <c r="C808" s="39"/>
      <c r="D808" s="59"/>
      <c r="E808" s="9"/>
      <c r="F808" s="11"/>
      <c r="G808" s="61"/>
      <c r="H808" s="27"/>
    </row>
    <row r="809" spans="1:8" ht="13">
      <c r="A809" s="28"/>
      <c r="B809" s="36"/>
      <c r="C809" s="39"/>
      <c r="D809" s="59"/>
      <c r="E809" s="9"/>
      <c r="F809" s="11"/>
      <c r="G809" s="61"/>
      <c r="H809" s="27"/>
    </row>
    <row r="810" spans="1:8" ht="13">
      <c r="A810" s="28"/>
      <c r="B810" s="36"/>
      <c r="C810" s="39"/>
      <c r="D810" s="59"/>
      <c r="E810" s="9"/>
      <c r="F810" s="11"/>
      <c r="G810" s="61"/>
      <c r="H810" s="27"/>
    </row>
    <row r="811" spans="1:8" ht="13">
      <c r="A811" s="28"/>
      <c r="B811" s="36"/>
      <c r="C811" s="39"/>
      <c r="D811" s="59"/>
      <c r="E811" s="9"/>
      <c r="F811" s="11"/>
      <c r="G811" s="61"/>
      <c r="H811" s="27"/>
    </row>
    <row r="812" spans="1:8" ht="13">
      <c r="A812" s="28"/>
      <c r="B812" s="36"/>
      <c r="C812" s="39"/>
      <c r="D812" s="59"/>
      <c r="E812" s="9"/>
      <c r="F812" s="11"/>
      <c r="G812" s="61"/>
      <c r="H812" s="27"/>
    </row>
    <row r="813" spans="1:8" ht="13">
      <c r="A813" s="28"/>
      <c r="B813" s="36"/>
      <c r="C813" s="39"/>
      <c r="D813" s="59"/>
      <c r="E813" s="9"/>
      <c r="F813" s="11"/>
      <c r="G813" s="61"/>
      <c r="H813" s="27"/>
    </row>
    <row r="814" spans="1:8" ht="13">
      <c r="A814" s="28"/>
      <c r="B814" s="36"/>
      <c r="C814" s="39"/>
      <c r="D814" s="59"/>
      <c r="E814" s="9"/>
      <c r="F814" s="11"/>
      <c r="G814" s="61"/>
      <c r="H814" s="27"/>
    </row>
    <row r="815" spans="1:8" ht="13">
      <c r="A815" s="28"/>
      <c r="B815" s="36"/>
      <c r="C815" s="39"/>
      <c r="D815" s="59"/>
      <c r="E815" s="9"/>
      <c r="F815" s="11"/>
      <c r="G815" s="61"/>
      <c r="H815" s="27"/>
    </row>
    <row r="816" spans="1:8" ht="13">
      <c r="A816" s="28"/>
      <c r="B816" s="36"/>
      <c r="C816" s="39"/>
      <c r="D816" s="59"/>
      <c r="E816" s="9"/>
      <c r="F816" s="11"/>
      <c r="G816" s="61"/>
      <c r="H816" s="27"/>
    </row>
    <row r="817" spans="1:8" ht="13">
      <c r="A817" s="28"/>
      <c r="B817" s="36"/>
      <c r="C817" s="39"/>
      <c r="D817" s="59"/>
      <c r="E817" s="9"/>
      <c r="F817" s="11"/>
      <c r="G817" s="61"/>
      <c r="H817" s="27"/>
    </row>
    <row r="818" spans="1:8" ht="13">
      <c r="A818" s="28"/>
      <c r="B818" s="36"/>
      <c r="C818" s="39"/>
      <c r="D818" s="59"/>
      <c r="E818" s="9"/>
      <c r="F818" s="11"/>
      <c r="G818" s="61"/>
      <c r="H818" s="27"/>
    </row>
    <row r="819" spans="1:8" ht="13">
      <c r="A819" s="28"/>
      <c r="B819" s="36"/>
      <c r="C819" s="39"/>
      <c r="D819" s="59"/>
      <c r="E819" s="9"/>
      <c r="F819" s="11"/>
      <c r="G819" s="61"/>
      <c r="H819" s="27"/>
    </row>
    <row r="820" spans="1:8" ht="13">
      <c r="A820" s="28"/>
      <c r="B820" s="36"/>
      <c r="C820" s="39"/>
      <c r="D820" s="59"/>
      <c r="E820" s="9"/>
      <c r="F820" s="11"/>
      <c r="G820" s="61"/>
      <c r="H820" s="27"/>
    </row>
    <row r="821" spans="1:8" ht="13">
      <c r="A821" s="28"/>
      <c r="B821" s="36"/>
      <c r="C821" s="39"/>
      <c r="D821" s="59"/>
      <c r="E821" s="9"/>
      <c r="F821" s="11"/>
      <c r="G821" s="61"/>
      <c r="H821" s="27"/>
    </row>
    <row r="822" spans="1:8" ht="13">
      <c r="A822" s="28"/>
      <c r="B822" s="36"/>
      <c r="C822" s="39"/>
      <c r="D822" s="59"/>
      <c r="E822" s="9"/>
      <c r="F822" s="11"/>
      <c r="G822" s="61"/>
      <c r="H822" s="27"/>
    </row>
    <row r="823" spans="1:8" ht="13">
      <c r="A823" s="28"/>
      <c r="B823" s="36"/>
      <c r="C823" s="39"/>
      <c r="D823" s="59"/>
      <c r="E823" s="9"/>
      <c r="F823" s="11"/>
      <c r="G823" s="61"/>
      <c r="H823" s="27"/>
    </row>
    <row r="824" spans="1:8" ht="13">
      <c r="A824" s="28"/>
      <c r="B824" s="36"/>
      <c r="C824" s="39"/>
      <c r="D824" s="59"/>
      <c r="E824" s="9"/>
      <c r="F824" s="11"/>
      <c r="G824" s="61"/>
      <c r="H824" s="27"/>
    </row>
    <row r="825" spans="1:8" ht="13">
      <c r="A825" s="28"/>
      <c r="B825" s="36"/>
      <c r="C825" s="39"/>
      <c r="D825" s="59"/>
      <c r="E825" s="9"/>
      <c r="F825" s="11"/>
      <c r="G825" s="61"/>
      <c r="H825" s="27"/>
    </row>
    <row r="826" spans="1:8" ht="13">
      <c r="A826" s="28"/>
      <c r="B826" s="36"/>
      <c r="C826" s="39"/>
      <c r="D826" s="59"/>
      <c r="E826" s="9"/>
      <c r="F826" s="11"/>
      <c r="G826" s="61"/>
      <c r="H826" s="27"/>
    </row>
    <row r="827" spans="1:8" ht="13">
      <c r="A827" s="28"/>
      <c r="B827" s="36"/>
      <c r="C827" s="39"/>
      <c r="D827" s="59"/>
      <c r="E827" s="9"/>
      <c r="F827" s="11"/>
      <c r="G827" s="61"/>
      <c r="H827" s="27"/>
    </row>
    <row r="828" spans="1:8" ht="13">
      <c r="A828" s="28"/>
      <c r="B828" s="36"/>
      <c r="C828" s="39"/>
      <c r="D828" s="59"/>
      <c r="E828" s="9"/>
      <c r="F828" s="11"/>
      <c r="G828" s="61"/>
      <c r="H828" s="27"/>
    </row>
    <row r="829" spans="1:8" ht="13">
      <c r="A829" s="28"/>
      <c r="B829" s="36"/>
      <c r="C829" s="39"/>
      <c r="D829" s="59"/>
      <c r="E829" s="9"/>
      <c r="F829" s="11"/>
      <c r="G829" s="61"/>
      <c r="H829" s="27"/>
    </row>
    <row r="830" spans="1:8" ht="13">
      <c r="A830" s="28"/>
      <c r="B830" s="36"/>
      <c r="C830" s="39"/>
      <c r="D830" s="59"/>
      <c r="E830" s="9"/>
      <c r="F830" s="11"/>
      <c r="G830" s="61"/>
      <c r="H830" s="27"/>
    </row>
    <row r="831" spans="1:8" ht="13">
      <c r="A831" s="28"/>
      <c r="B831" s="36"/>
      <c r="C831" s="39"/>
      <c r="D831" s="59"/>
      <c r="E831" s="9"/>
      <c r="F831" s="11"/>
      <c r="G831" s="61"/>
      <c r="H831" s="27"/>
    </row>
    <row r="832" spans="1:8" ht="13">
      <c r="A832" s="28"/>
      <c r="B832" s="36"/>
      <c r="C832" s="39"/>
      <c r="D832" s="59"/>
      <c r="E832" s="9"/>
      <c r="F832" s="11"/>
      <c r="G832" s="61"/>
      <c r="H832" s="27"/>
    </row>
    <row r="833" spans="1:8" ht="13">
      <c r="A833" s="28"/>
      <c r="B833" s="36"/>
      <c r="C833" s="39"/>
      <c r="D833" s="59"/>
      <c r="E833" s="9"/>
      <c r="F833" s="11"/>
      <c r="G833" s="61"/>
      <c r="H833" s="27"/>
    </row>
    <row r="834" spans="1:8" ht="13">
      <c r="A834" s="28"/>
      <c r="B834" s="36"/>
      <c r="C834" s="39"/>
      <c r="D834" s="59"/>
      <c r="E834" s="9"/>
      <c r="F834" s="11"/>
      <c r="G834" s="61"/>
      <c r="H834" s="27"/>
    </row>
    <row r="835" spans="1:8" ht="13">
      <c r="A835" s="28"/>
      <c r="B835" s="36"/>
      <c r="C835" s="39"/>
      <c r="D835" s="59"/>
      <c r="E835" s="9"/>
      <c r="F835" s="11"/>
      <c r="G835" s="61"/>
      <c r="H835" s="27"/>
    </row>
    <row r="836" spans="1:8" ht="13">
      <c r="A836" s="28"/>
      <c r="B836" s="36"/>
      <c r="C836" s="39"/>
      <c r="D836" s="59"/>
      <c r="E836" s="9"/>
      <c r="F836" s="11"/>
      <c r="G836" s="61"/>
      <c r="H836" s="27"/>
    </row>
    <row r="837" spans="1:8" ht="13">
      <c r="A837" s="28"/>
      <c r="B837" s="36"/>
      <c r="C837" s="39"/>
      <c r="D837" s="59"/>
      <c r="E837" s="9"/>
      <c r="F837" s="11"/>
      <c r="G837" s="61"/>
      <c r="H837" s="27"/>
    </row>
    <row r="838" spans="1:8" ht="13">
      <c r="A838" s="28"/>
      <c r="B838" s="36"/>
      <c r="C838" s="39"/>
      <c r="D838" s="59"/>
      <c r="E838" s="9"/>
      <c r="F838" s="11"/>
      <c r="G838" s="61"/>
      <c r="H838" s="27"/>
    </row>
    <row r="839" spans="1:8" ht="13">
      <c r="A839" s="28"/>
      <c r="B839" s="36"/>
      <c r="C839" s="39"/>
      <c r="D839" s="59"/>
      <c r="E839" s="9"/>
      <c r="F839" s="11"/>
      <c r="G839" s="61"/>
      <c r="H839" s="27"/>
    </row>
    <row r="840" spans="1:8" ht="13">
      <c r="A840" s="28"/>
      <c r="B840" s="36"/>
      <c r="C840" s="39"/>
      <c r="D840" s="59"/>
      <c r="E840" s="9"/>
      <c r="F840" s="11"/>
      <c r="G840" s="61"/>
      <c r="H840" s="27"/>
    </row>
    <row r="841" spans="1:8" ht="13">
      <c r="A841" s="28"/>
      <c r="B841" s="36"/>
      <c r="C841" s="39"/>
      <c r="D841" s="59"/>
      <c r="E841" s="9"/>
      <c r="F841" s="11"/>
      <c r="G841" s="61"/>
      <c r="H841" s="27"/>
    </row>
    <row r="842" spans="1:8" ht="13">
      <c r="A842" s="28"/>
      <c r="B842" s="36"/>
      <c r="C842" s="39"/>
      <c r="D842" s="59"/>
      <c r="E842" s="9"/>
      <c r="F842" s="11"/>
      <c r="G842" s="61"/>
      <c r="H842" s="27"/>
    </row>
    <row r="843" spans="1:8" ht="13">
      <c r="A843" s="28"/>
      <c r="B843" s="36"/>
      <c r="C843" s="39"/>
      <c r="D843" s="59"/>
      <c r="E843" s="9"/>
      <c r="F843" s="11"/>
      <c r="G843" s="61"/>
      <c r="H843" s="27"/>
    </row>
    <row r="844" spans="1:8" ht="13">
      <c r="A844" s="28"/>
      <c r="B844" s="36"/>
      <c r="C844" s="39"/>
      <c r="D844" s="59"/>
      <c r="E844" s="9"/>
      <c r="F844" s="11"/>
      <c r="G844" s="61"/>
      <c r="H844" s="27"/>
    </row>
    <row r="845" spans="1:8" ht="13">
      <c r="A845" s="28"/>
      <c r="B845" s="36"/>
      <c r="C845" s="39"/>
      <c r="D845" s="59"/>
      <c r="E845" s="9"/>
      <c r="F845" s="11"/>
      <c r="G845" s="61"/>
      <c r="H845" s="27"/>
    </row>
    <row r="846" spans="1:8" ht="13">
      <c r="A846" s="28"/>
      <c r="B846" s="36"/>
      <c r="C846" s="39"/>
      <c r="D846" s="59"/>
      <c r="E846" s="9"/>
      <c r="F846" s="11"/>
      <c r="G846" s="61"/>
      <c r="H846" s="27"/>
    </row>
    <row r="847" spans="1:8" ht="13">
      <c r="A847" s="28"/>
      <c r="B847" s="36"/>
      <c r="C847" s="39"/>
      <c r="D847" s="59"/>
      <c r="E847" s="9"/>
      <c r="F847" s="11"/>
      <c r="G847" s="61"/>
      <c r="H847" s="27"/>
    </row>
    <row r="848" spans="1:8" ht="13">
      <c r="A848" s="28"/>
      <c r="B848" s="36"/>
      <c r="C848" s="39"/>
      <c r="D848" s="59"/>
      <c r="E848" s="9"/>
      <c r="F848" s="11"/>
      <c r="G848" s="61"/>
      <c r="H848" s="27"/>
    </row>
    <row r="849" spans="1:8" ht="13">
      <c r="A849" s="28"/>
      <c r="B849" s="36"/>
      <c r="C849" s="39"/>
      <c r="D849" s="59"/>
      <c r="E849" s="9"/>
      <c r="F849" s="11"/>
      <c r="G849" s="61"/>
      <c r="H849" s="27"/>
    </row>
    <row r="850" spans="1:8" ht="13">
      <c r="A850" s="28"/>
      <c r="B850" s="36"/>
      <c r="C850" s="39"/>
      <c r="D850" s="59"/>
      <c r="E850" s="9"/>
      <c r="F850" s="11"/>
      <c r="G850" s="61"/>
      <c r="H850" s="27"/>
    </row>
    <row r="851" spans="1:8" ht="13">
      <c r="A851" s="28"/>
      <c r="B851" s="36"/>
      <c r="C851" s="39"/>
      <c r="D851" s="59"/>
      <c r="E851" s="9"/>
      <c r="F851" s="11"/>
      <c r="G851" s="61"/>
      <c r="H851" s="27"/>
    </row>
    <row r="852" spans="1:8" ht="13">
      <c r="A852" s="28"/>
      <c r="B852" s="36"/>
      <c r="C852" s="39"/>
      <c r="D852" s="59"/>
      <c r="E852" s="9"/>
      <c r="F852" s="11"/>
      <c r="G852" s="61"/>
      <c r="H852" s="27"/>
    </row>
    <row r="853" spans="1:8" ht="13">
      <c r="A853" s="28"/>
      <c r="B853" s="36"/>
      <c r="C853" s="39"/>
      <c r="D853" s="59"/>
      <c r="E853" s="9"/>
      <c r="F853" s="11"/>
      <c r="G853" s="61"/>
      <c r="H853" s="27"/>
    </row>
    <row r="854" spans="1:8" ht="13">
      <c r="A854" s="28"/>
      <c r="B854" s="36"/>
      <c r="C854" s="39"/>
      <c r="D854" s="59"/>
      <c r="E854" s="9"/>
      <c r="F854" s="11"/>
      <c r="G854" s="61"/>
      <c r="H854" s="27"/>
    </row>
    <row r="855" spans="1:8" ht="13">
      <c r="A855" s="28"/>
      <c r="B855" s="36"/>
      <c r="C855" s="39"/>
      <c r="D855" s="59"/>
      <c r="E855" s="9"/>
      <c r="F855" s="11"/>
      <c r="G855" s="61"/>
      <c r="H855" s="27"/>
    </row>
    <row r="856" spans="1:8" ht="13">
      <c r="A856" s="28"/>
      <c r="B856" s="36"/>
      <c r="C856" s="39"/>
      <c r="D856" s="59"/>
      <c r="E856" s="9"/>
      <c r="F856" s="11"/>
      <c r="G856" s="61"/>
      <c r="H856" s="27"/>
    </row>
    <row r="857" spans="1:8" ht="13">
      <c r="A857" s="28"/>
      <c r="B857" s="36"/>
      <c r="C857" s="39"/>
      <c r="D857" s="59"/>
      <c r="E857" s="9"/>
      <c r="F857" s="11"/>
      <c r="G857" s="61"/>
      <c r="H857" s="27"/>
    </row>
    <row r="858" spans="1:8" ht="13">
      <c r="A858" s="28"/>
      <c r="B858" s="36"/>
      <c r="C858" s="39"/>
      <c r="D858" s="59"/>
      <c r="E858" s="9"/>
      <c r="F858" s="11"/>
      <c r="G858" s="61"/>
      <c r="H858" s="27"/>
    </row>
    <row r="859" spans="1:8" ht="13">
      <c r="A859" s="28"/>
      <c r="B859" s="36"/>
      <c r="C859" s="39"/>
      <c r="D859" s="59"/>
      <c r="E859" s="9"/>
      <c r="F859" s="11"/>
      <c r="G859" s="61"/>
      <c r="H859" s="27"/>
    </row>
    <row r="860" spans="1:8" ht="13">
      <c r="A860" s="28"/>
      <c r="B860" s="36"/>
      <c r="C860" s="39"/>
      <c r="D860" s="59"/>
      <c r="E860" s="9"/>
      <c r="F860" s="11"/>
      <c r="G860" s="61"/>
      <c r="H860" s="27"/>
    </row>
    <row r="861" spans="1:8" ht="13">
      <c r="A861" s="28"/>
      <c r="B861" s="36"/>
      <c r="C861" s="39"/>
      <c r="D861" s="59"/>
      <c r="E861" s="9"/>
      <c r="F861" s="11"/>
      <c r="G861" s="61"/>
      <c r="H861" s="27"/>
    </row>
    <row r="862" spans="1:8" ht="13">
      <c r="A862" s="28"/>
      <c r="B862" s="36"/>
      <c r="C862" s="39"/>
      <c r="D862" s="59"/>
      <c r="E862" s="9"/>
      <c r="F862" s="11"/>
      <c r="G862" s="61"/>
      <c r="H862" s="27"/>
    </row>
    <row r="863" spans="1:8" ht="13">
      <c r="A863" s="28"/>
      <c r="B863" s="36"/>
      <c r="C863" s="39"/>
      <c r="D863" s="59"/>
      <c r="E863" s="9"/>
      <c r="F863" s="11"/>
      <c r="G863" s="61"/>
      <c r="H863" s="27"/>
    </row>
    <row r="864" spans="1:8" ht="13">
      <c r="A864" s="28"/>
      <c r="B864" s="36"/>
      <c r="C864" s="39"/>
      <c r="D864" s="59"/>
      <c r="E864" s="9"/>
      <c r="F864" s="11"/>
      <c r="G864" s="61"/>
      <c r="H864" s="27"/>
    </row>
    <row r="865" spans="1:8" ht="13">
      <c r="A865" s="28"/>
      <c r="B865" s="36"/>
      <c r="C865" s="39"/>
      <c r="D865" s="59"/>
      <c r="E865" s="9"/>
      <c r="F865" s="11"/>
      <c r="G865" s="61"/>
      <c r="H865" s="27"/>
    </row>
    <row r="866" spans="1:8" ht="13">
      <c r="A866" s="28"/>
      <c r="B866" s="36"/>
      <c r="C866" s="39"/>
      <c r="D866" s="59"/>
      <c r="E866" s="9"/>
      <c r="F866" s="11"/>
      <c r="G866" s="61"/>
      <c r="H866" s="27"/>
    </row>
    <row r="867" spans="1:8" ht="13">
      <c r="A867" s="28"/>
      <c r="B867" s="36"/>
      <c r="C867" s="39"/>
      <c r="D867" s="59"/>
      <c r="E867" s="9"/>
      <c r="F867" s="11"/>
      <c r="G867" s="61"/>
      <c r="H867" s="27"/>
    </row>
    <row r="868" spans="1:8" ht="13">
      <c r="A868" s="28"/>
      <c r="B868" s="36"/>
      <c r="C868" s="39"/>
      <c r="D868" s="59"/>
      <c r="E868" s="9"/>
      <c r="F868" s="11"/>
      <c r="G868" s="61"/>
      <c r="H868" s="27"/>
    </row>
    <row r="869" spans="1:8" ht="13">
      <c r="A869" s="28"/>
      <c r="B869" s="36"/>
      <c r="C869" s="39"/>
      <c r="D869" s="59"/>
      <c r="E869" s="9"/>
      <c r="F869" s="11"/>
      <c r="G869" s="61"/>
      <c r="H869" s="27"/>
    </row>
    <row r="870" spans="1:8" ht="13">
      <c r="A870" s="28"/>
      <c r="B870" s="36"/>
      <c r="C870" s="39"/>
      <c r="D870" s="59"/>
      <c r="E870" s="9"/>
      <c r="F870" s="11"/>
      <c r="G870" s="61"/>
      <c r="H870" s="27"/>
    </row>
    <row r="871" spans="1:8" ht="13">
      <c r="A871" s="28"/>
      <c r="B871" s="36"/>
      <c r="C871" s="39"/>
      <c r="D871" s="59"/>
      <c r="E871" s="9"/>
      <c r="F871" s="11"/>
      <c r="G871" s="61"/>
      <c r="H871" s="27"/>
    </row>
    <row r="872" spans="1:8" ht="13">
      <c r="A872" s="28"/>
      <c r="B872" s="36"/>
      <c r="C872" s="39"/>
      <c r="D872" s="59"/>
      <c r="E872" s="9"/>
      <c r="F872" s="11"/>
      <c r="G872" s="61"/>
      <c r="H872" s="27"/>
    </row>
    <row r="873" spans="1:8" ht="13">
      <c r="A873" s="28"/>
      <c r="B873" s="36"/>
      <c r="C873" s="39"/>
      <c r="D873" s="59"/>
      <c r="E873" s="9"/>
      <c r="F873" s="11"/>
      <c r="G873" s="61"/>
      <c r="H873" s="27"/>
    </row>
    <row r="874" spans="1:8" ht="13">
      <c r="A874" s="28"/>
      <c r="B874" s="36"/>
      <c r="C874" s="39"/>
      <c r="D874" s="59"/>
      <c r="E874" s="9"/>
      <c r="F874" s="11"/>
      <c r="G874" s="61"/>
      <c r="H874" s="27"/>
    </row>
    <row r="875" spans="1:8" ht="13">
      <c r="A875" s="28"/>
      <c r="B875" s="36"/>
      <c r="C875" s="39"/>
      <c r="D875" s="59"/>
      <c r="E875" s="9"/>
      <c r="F875" s="11"/>
      <c r="G875" s="61"/>
      <c r="H875" s="27"/>
    </row>
    <row r="876" spans="1:8" ht="13">
      <c r="A876" s="28"/>
      <c r="B876" s="36"/>
      <c r="C876" s="39"/>
      <c r="D876" s="59"/>
      <c r="E876" s="9"/>
      <c r="F876" s="11"/>
      <c r="G876" s="61"/>
      <c r="H876" s="27"/>
    </row>
    <row r="877" spans="1:8" ht="13">
      <c r="A877" s="28"/>
      <c r="B877" s="36"/>
      <c r="C877" s="39"/>
      <c r="D877" s="59"/>
      <c r="E877" s="9"/>
      <c r="F877" s="11"/>
      <c r="G877" s="61"/>
      <c r="H877" s="27"/>
    </row>
    <row r="878" spans="1:8" ht="13">
      <c r="A878" s="28"/>
      <c r="B878" s="36"/>
      <c r="C878" s="39"/>
      <c r="D878" s="59"/>
      <c r="E878" s="9"/>
      <c r="F878" s="11"/>
      <c r="G878" s="61"/>
      <c r="H878" s="27"/>
    </row>
    <row r="879" spans="1:8" ht="13">
      <c r="A879" s="28"/>
      <c r="B879" s="36"/>
      <c r="C879" s="39"/>
      <c r="D879" s="59"/>
      <c r="E879" s="9"/>
      <c r="F879" s="11"/>
      <c r="G879" s="61"/>
      <c r="H879" s="27"/>
    </row>
    <row r="880" spans="1:8" ht="13">
      <c r="A880" s="28"/>
      <c r="B880" s="36"/>
      <c r="C880" s="39"/>
      <c r="D880" s="59"/>
      <c r="E880" s="9"/>
      <c r="F880" s="11"/>
      <c r="G880" s="61"/>
      <c r="H880" s="27"/>
    </row>
    <row r="881" spans="1:8" ht="13">
      <c r="A881" s="28"/>
      <c r="B881" s="36"/>
      <c r="C881" s="39"/>
      <c r="D881" s="59"/>
      <c r="E881" s="9"/>
      <c r="F881" s="11"/>
      <c r="G881" s="61"/>
      <c r="H881" s="27"/>
    </row>
    <row r="882" spans="1:8" ht="13">
      <c r="A882" s="28"/>
      <c r="B882" s="36"/>
      <c r="C882" s="39"/>
      <c r="D882" s="59"/>
      <c r="E882" s="9"/>
      <c r="F882" s="11"/>
      <c r="G882" s="61"/>
      <c r="H882" s="27"/>
    </row>
    <row r="883" spans="1:8" ht="13">
      <c r="A883" s="28"/>
      <c r="B883" s="36"/>
      <c r="C883" s="39"/>
      <c r="D883" s="59"/>
      <c r="E883" s="9"/>
      <c r="F883" s="11"/>
      <c r="G883" s="61"/>
      <c r="H883" s="27"/>
    </row>
    <row r="884" spans="1:8" ht="13">
      <c r="A884" s="28"/>
      <c r="B884" s="36"/>
      <c r="C884" s="39"/>
      <c r="D884" s="59"/>
      <c r="E884" s="9"/>
      <c r="F884" s="11"/>
      <c r="G884" s="61"/>
      <c r="H884" s="27"/>
    </row>
    <row r="885" spans="1:8" ht="13">
      <c r="A885" s="28"/>
      <c r="B885" s="36"/>
      <c r="C885" s="39"/>
      <c r="D885" s="59"/>
      <c r="E885" s="9"/>
      <c r="F885" s="11"/>
      <c r="G885" s="61"/>
      <c r="H885" s="27"/>
    </row>
    <row r="886" spans="1:8" ht="13">
      <c r="A886" s="28"/>
      <c r="B886" s="36"/>
      <c r="C886" s="39"/>
      <c r="D886" s="59"/>
      <c r="E886" s="9"/>
      <c r="F886" s="11"/>
      <c r="G886" s="61"/>
      <c r="H886" s="27"/>
    </row>
    <row r="887" spans="1:8" ht="13">
      <c r="A887" s="28"/>
      <c r="B887" s="36"/>
      <c r="C887" s="39"/>
      <c r="D887" s="59"/>
      <c r="E887" s="9"/>
      <c r="F887" s="11"/>
      <c r="G887" s="61"/>
      <c r="H887" s="27"/>
    </row>
    <row r="888" spans="1:8" ht="13">
      <c r="A888" s="28"/>
      <c r="B888" s="36"/>
      <c r="C888" s="39"/>
      <c r="D888" s="59"/>
      <c r="E888" s="9"/>
      <c r="F888" s="11"/>
      <c r="G888" s="61"/>
      <c r="H888" s="27"/>
    </row>
    <row r="889" spans="1:8" ht="13">
      <c r="A889" s="28"/>
      <c r="B889" s="36"/>
      <c r="C889" s="39"/>
      <c r="D889" s="59"/>
      <c r="E889" s="9"/>
      <c r="F889" s="11"/>
      <c r="G889" s="61"/>
      <c r="H889" s="27"/>
    </row>
    <row r="890" spans="1:8" ht="13">
      <c r="A890" s="28"/>
      <c r="B890" s="36"/>
      <c r="C890" s="39"/>
      <c r="D890" s="59"/>
      <c r="E890" s="9"/>
      <c r="F890" s="11"/>
      <c r="G890" s="61"/>
      <c r="H890" s="27"/>
    </row>
    <row r="891" spans="1:8" ht="13">
      <c r="A891" s="28"/>
      <c r="B891" s="36"/>
      <c r="C891" s="39"/>
      <c r="D891" s="59"/>
      <c r="E891" s="9"/>
      <c r="F891" s="11"/>
      <c r="G891" s="61"/>
      <c r="H891" s="27"/>
    </row>
    <row r="892" spans="1:8" ht="13">
      <c r="A892" s="28"/>
      <c r="B892" s="36"/>
      <c r="C892" s="39"/>
      <c r="D892" s="59"/>
      <c r="E892" s="9"/>
      <c r="F892" s="11"/>
      <c r="G892" s="61"/>
      <c r="H892" s="27"/>
    </row>
    <row r="893" spans="1:8" ht="13">
      <c r="A893" s="28"/>
      <c r="B893" s="36"/>
      <c r="C893" s="39"/>
      <c r="D893" s="59"/>
      <c r="E893" s="9"/>
      <c r="F893" s="11"/>
      <c r="G893" s="61"/>
      <c r="H893" s="27"/>
    </row>
    <row r="894" spans="1:8" ht="13">
      <c r="A894" s="28"/>
      <c r="B894" s="36"/>
      <c r="C894" s="39"/>
      <c r="D894" s="59"/>
      <c r="E894" s="9"/>
      <c r="F894" s="11"/>
      <c r="G894" s="61"/>
      <c r="H894" s="27"/>
    </row>
    <row r="895" spans="1:8" ht="13">
      <c r="A895" s="28"/>
      <c r="B895" s="36"/>
      <c r="C895" s="39"/>
      <c r="D895" s="59"/>
      <c r="E895" s="9"/>
      <c r="F895" s="11"/>
      <c r="G895" s="61"/>
      <c r="H895" s="27"/>
    </row>
    <row r="896" spans="1:8" ht="13">
      <c r="A896" s="28"/>
      <c r="B896" s="36"/>
      <c r="C896" s="39"/>
      <c r="D896" s="59"/>
      <c r="E896" s="9"/>
      <c r="F896" s="11"/>
      <c r="G896" s="61"/>
      <c r="H896" s="27"/>
    </row>
    <row r="897" spans="1:8" ht="13">
      <c r="A897" s="28"/>
      <c r="B897" s="36"/>
      <c r="C897" s="39"/>
      <c r="D897" s="59"/>
      <c r="E897" s="9"/>
      <c r="F897" s="11"/>
      <c r="G897" s="61"/>
      <c r="H897" s="27"/>
    </row>
    <row r="898" spans="1:8" ht="13">
      <c r="A898" s="28"/>
      <c r="B898" s="36"/>
      <c r="C898" s="39"/>
      <c r="D898" s="59"/>
      <c r="E898" s="9"/>
      <c r="F898" s="11"/>
      <c r="G898" s="61"/>
      <c r="H898" s="27"/>
    </row>
    <row r="899" spans="1:8" ht="13">
      <c r="A899" s="28"/>
      <c r="B899" s="36"/>
      <c r="C899" s="39"/>
      <c r="D899" s="59"/>
      <c r="E899" s="9"/>
      <c r="F899" s="11"/>
      <c r="G899" s="61"/>
      <c r="H899" s="27"/>
    </row>
    <row r="900" spans="1:8" ht="13">
      <c r="A900" s="28"/>
      <c r="B900" s="36"/>
      <c r="C900" s="39"/>
      <c r="D900" s="59"/>
      <c r="E900" s="9"/>
      <c r="F900" s="11"/>
      <c r="G900" s="61"/>
      <c r="H900" s="27"/>
    </row>
    <row r="901" spans="1:8" ht="13">
      <c r="A901" s="28"/>
      <c r="B901" s="36"/>
      <c r="C901" s="39"/>
      <c r="D901" s="59"/>
      <c r="E901" s="9"/>
      <c r="F901" s="11"/>
      <c r="G901" s="61"/>
      <c r="H901" s="27"/>
    </row>
    <row r="902" spans="1:8" ht="13">
      <c r="A902" s="28"/>
      <c r="B902" s="36"/>
      <c r="C902" s="39"/>
      <c r="D902" s="59"/>
      <c r="E902" s="9"/>
      <c r="F902" s="11"/>
      <c r="G902" s="61"/>
      <c r="H902" s="27"/>
    </row>
    <row r="903" spans="1:8" ht="13">
      <c r="A903" s="28"/>
      <c r="B903" s="36"/>
      <c r="C903" s="39"/>
      <c r="D903" s="59"/>
      <c r="E903" s="9"/>
      <c r="F903" s="11"/>
      <c r="G903" s="61"/>
      <c r="H903" s="27"/>
    </row>
    <row r="904" spans="1:8" ht="13">
      <c r="A904" s="28"/>
      <c r="B904" s="36"/>
      <c r="C904" s="39"/>
      <c r="D904" s="59"/>
      <c r="E904" s="9"/>
      <c r="F904" s="11"/>
      <c r="G904" s="61"/>
      <c r="H904" s="27"/>
    </row>
    <row r="905" spans="1:8" ht="13">
      <c r="A905" s="28"/>
      <c r="B905" s="36"/>
      <c r="C905" s="39"/>
      <c r="D905" s="59"/>
      <c r="E905" s="9"/>
      <c r="F905" s="11"/>
      <c r="G905" s="61"/>
      <c r="H905" s="27"/>
    </row>
    <row r="906" spans="1:8" ht="13">
      <c r="A906" s="28"/>
      <c r="B906" s="36"/>
      <c r="C906" s="39"/>
      <c r="D906" s="59"/>
      <c r="E906" s="9"/>
      <c r="F906" s="11"/>
      <c r="G906" s="61"/>
      <c r="H906" s="27"/>
    </row>
    <row r="907" spans="1:8" ht="13">
      <c r="A907" s="28"/>
      <c r="B907" s="36"/>
      <c r="C907" s="39"/>
      <c r="D907" s="59"/>
      <c r="E907" s="9"/>
      <c r="F907" s="11"/>
      <c r="G907" s="61"/>
      <c r="H907" s="27"/>
    </row>
    <row r="908" spans="1:8" ht="13">
      <c r="A908" s="28"/>
      <c r="B908" s="36"/>
      <c r="C908" s="39"/>
      <c r="D908" s="59"/>
      <c r="E908" s="9"/>
      <c r="F908" s="11"/>
      <c r="G908" s="61"/>
      <c r="H908" s="27"/>
    </row>
    <row r="909" spans="1:8" ht="13">
      <c r="A909" s="28"/>
      <c r="B909" s="36"/>
      <c r="C909" s="39"/>
      <c r="D909" s="59"/>
      <c r="E909" s="9"/>
      <c r="F909" s="11"/>
      <c r="G909" s="61"/>
      <c r="H909" s="27"/>
    </row>
    <row r="910" spans="1:8" ht="13">
      <c r="A910" s="28"/>
      <c r="B910" s="36"/>
      <c r="C910" s="39"/>
      <c r="D910" s="59"/>
      <c r="E910" s="9"/>
      <c r="F910" s="11"/>
      <c r="G910" s="61"/>
      <c r="H910" s="27"/>
    </row>
    <row r="911" spans="1:8" ht="13">
      <c r="A911" s="28"/>
      <c r="B911" s="36"/>
      <c r="C911" s="39"/>
      <c r="D911" s="59"/>
      <c r="E911" s="9"/>
      <c r="F911" s="11"/>
      <c r="G911" s="61"/>
      <c r="H911" s="27"/>
    </row>
    <row r="912" spans="1:8" ht="13">
      <c r="A912" s="28"/>
      <c r="B912" s="36"/>
      <c r="C912" s="39"/>
      <c r="D912" s="59"/>
      <c r="E912" s="9"/>
      <c r="F912" s="11"/>
      <c r="G912" s="61"/>
      <c r="H912" s="27"/>
    </row>
    <row r="913" spans="1:8" ht="13">
      <c r="A913" s="28"/>
      <c r="B913" s="36"/>
      <c r="C913" s="39"/>
      <c r="D913" s="59"/>
      <c r="E913" s="9"/>
      <c r="F913" s="11"/>
      <c r="G913" s="61"/>
      <c r="H913" s="27"/>
    </row>
    <row r="914" spans="1:8" ht="13">
      <c r="A914" s="28"/>
      <c r="B914" s="36"/>
      <c r="C914" s="39"/>
      <c r="D914" s="59"/>
      <c r="E914" s="9"/>
      <c r="F914" s="11"/>
      <c r="G914" s="61"/>
      <c r="H914" s="27"/>
    </row>
    <row r="915" spans="1:8" ht="13">
      <c r="A915" s="28"/>
      <c r="B915" s="36"/>
      <c r="C915" s="39"/>
      <c r="D915" s="59"/>
      <c r="E915" s="9"/>
      <c r="F915" s="11"/>
      <c r="G915" s="61"/>
      <c r="H915" s="27"/>
    </row>
    <row r="916" spans="1:8" ht="13">
      <c r="A916" s="28"/>
      <c r="B916" s="36"/>
      <c r="C916" s="39"/>
      <c r="D916" s="59"/>
      <c r="E916" s="9"/>
      <c r="F916" s="11"/>
      <c r="G916" s="61"/>
      <c r="H916" s="27"/>
    </row>
    <row r="917" spans="1:8" ht="13">
      <c r="A917" s="28"/>
      <c r="B917" s="36"/>
      <c r="C917" s="39"/>
      <c r="D917" s="59"/>
      <c r="E917" s="9"/>
      <c r="F917" s="11"/>
      <c r="G917" s="61"/>
      <c r="H917" s="27"/>
    </row>
    <row r="918" spans="1:8" ht="13">
      <c r="A918" s="28"/>
      <c r="B918" s="36"/>
      <c r="C918" s="39"/>
      <c r="D918" s="59"/>
      <c r="E918" s="9"/>
      <c r="F918" s="11"/>
      <c r="G918" s="61"/>
      <c r="H918" s="27"/>
    </row>
    <row r="919" spans="1:8" ht="13">
      <c r="A919" s="28"/>
      <c r="B919" s="36"/>
      <c r="C919" s="39"/>
      <c r="D919" s="59"/>
      <c r="E919" s="9"/>
      <c r="F919" s="11"/>
      <c r="G919" s="61"/>
      <c r="H919" s="27"/>
    </row>
    <row r="920" spans="1:8" ht="13">
      <c r="A920" s="28"/>
      <c r="B920" s="36"/>
      <c r="C920" s="39"/>
      <c r="D920" s="59"/>
      <c r="E920" s="9"/>
      <c r="F920" s="11"/>
      <c r="G920" s="61"/>
      <c r="H920" s="27"/>
    </row>
    <row r="921" spans="1:8" ht="13">
      <c r="A921" s="28"/>
      <c r="B921" s="36"/>
      <c r="C921" s="39"/>
      <c r="D921" s="59"/>
      <c r="E921" s="9"/>
      <c r="F921" s="11"/>
      <c r="G921" s="61"/>
      <c r="H921" s="27"/>
    </row>
    <row r="922" spans="1:8" ht="13">
      <c r="A922" s="28"/>
      <c r="B922" s="36"/>
      <c r="C922" s="39"/>
      <c r="D922" s="59"/>
      <c r="E922" s="9"/>
      <c r="F922" s="11"/>
      <c r="G922" s="61"/>
      <c r="H922" s="27"/>
    </row>
    <row r="923" spans="1:8" ht="13">
      <c r="A923" s="28"/>
      <c r="B923" s="36"/>
      <c r="C923" s="39"/>
      <c r="D923" s="59"/>
      <c r="E923" s="9"/>
      <c r="F923" s="11"/>
      <c r="G923" s="61"/>
      <c r="H923" s="27"/>
    </row>
    <row r="924" spans="1:8" ht="13">
      <c r="A924" s="28"/>
      <c r="B924" s="36"/>
      <c r="C924" s="39"/>
      <c r="D924" s="59"/>
      <c r="E924" s="9"/>
      <c r="F924" s="11"/>
      <c r="G924" s="61"/>
      <c r="H924" s="27"/>
    </row>
    <row r="925" spans="1:8" ht="13">
      <c r="A925" s="28"/>
      <c r="B925" s="36"/>
      <c r="C925" s="39"/>
      <c r="D925" s="59"/>
      <c r="E925" s="9"/>
      <c r="F925" s="11"/>
      <c r="G925" s="61"/>
      <c r="H925" s="27"/>
    </row>
    <row r="926" spans="1:8" ht="13">
      <c r="A926" s="28"/>
      <c r="B926" s="36"/>
      <c r="C926" s="39"/>
      <c r="D926" s="59"/>
      <c r="E926" s="9"/>
      <c r="F926" s="11"/>
      <c r="G926" s="61"/>
      <c r="H926" s="27"/>
    </row>
    <row r="927" spans="1:8" ht="13">
      <c r="A927" s="28"/>
      <c r="B927" s="36"/>
      <c r="C927" s="39"/>
      <c r="D927" s="59"/>
      <c r="E927" s="9"/>
      <c r="F927" s="11"/>
      <c r="G927" s="61"/>
      <c r="H927" s="27"/>
    </row>
    <row r="928" spans="1:8" ht="13">
      <c r="A928" s="28"/>
      <c r="B928" s="36"/>
      <c r="C928" s="39"/>
      <c r="D928" s="59"/>
      <c r="E928" s="9"/>
      <c r="F928" s="11"/>
      <c r="G928" s="61"/>
      <c r="H928" s="27"/>
    </row>
    <row r="929" spans="1:8" ht="13">
      <c r="A929" s="28"/>
      <c r="B929" s="36"/>
      <c r="C929" s="39"/>
      <c r="D929" s="59"/>
      <c r="E929" s="9"/>
      <c r="F929" s="11"/>
      <c r="G929" s="61"/>
      <c r="H929" s="27"/>
    </row>
    <row r="930" spans="1:8" ht="13">
      <c r="A930" s="28"/>
      <c r="B930" s="36"/>
      <c r="C930" s="39"/>
      <c r="D930" s="59"/>
      <c r="E930" s="9"/>
      <c r="F930" s="11"/>
      <c r="G930" s="61"/>
      <c r="H930" s="27"/>
    </row>
    <row r="931" spans="1:8" ht="13">
      <c r="A931" s="28"/>
      <c r="B931" s="36"/>
      <c r="C931" s="39"/>
      <c r="D931" s="59"/>
      <c r="E931" s="9"/>
      <c r="F931" s="11"/>
      <c r="G931" s="61"/>
      <c r="H931" s="27"/>
    </row>
    <row r="932" spans="1:8" ht="13">
      <c r="A932" s="28"/>
      <c r="B932" s="36"/>
      <c r="C932" s="39"/>
      <c r="D932" s="59"/>
      <c r="E932" s="9"/>
      <c r="F932" s="11"/>
      <c r="G932" s="61"/>
      <c r="H932" s="27"/>
    </row>
    <row r="933" spans="1:8" ht="13">
      <c r="A933" s="28"/>
      <c r="B933" s="36"/>
      <c r="C933" s="39"/>
      <c r="D933" s="59"/>
      <c r="E933" s="9"/>
      <c r="F933" s="11"/>
      <c r="G933" s="61"/>
      <c r="H933" s="27"/>
    </row>
    <row r="934" spans="1:8" ht="13">
      <c r="A934" s="28"/>
      <c r="B934" s="36"/>
      <c r="C934" s="39"/>
      <c r="D934" s="59"/>
      <c r="E934" s="9"/>
      <c r="F934" s="11"/>
      <c r="G934" s="61"/>
      <c r="H934" s="27"/>
    </row>
    <row r="935" spans="1:8" ht="13">
      <c r="A935" s="28"/>
      <c r="B935" s="36"/>
      <c r="C935" s="39"/>
      <c r="D935" s="59"/>
      <c r="E935" s="9"/>
      <c r="F935" s="11"/>
      <c r="G935" s="61"/>
      <c r="H935" s="27"/>
    </row>
    <row r="936" spans="1:8" ht="13">
      <c r="A936" s="28"/>
      <c r="B936" s="36"/>
      <c r="C936" s="39"/>
      <c r="D936" s="59"/>
      <c r="E936" s="9"/>
      <c r="F936" s="11"/>
      <c r="G936" s="61"/>
      <c r="H936" s="27"/>
    </row>
    <row r="937" spans="1:8" ht="13">
      <c r="A937" s="28"/>
      <c r="B937" s="36"/>
      <c r="C937" s="39"/>
      <c r="D937" s="59"/>
      <c r="E937" s="9"/>
      <c r="F937" s="11"/>
      <c r="G937" s="61"/>
      <c r="H937" s="27"/>
    </row>
    <row r="938" spans="1:8" ht="13">
      <c r="A938" s="28"/>
      <c r="B938" s="36"/>
      <c r="C938" s="39"/>
      <c r="D938" s="59"/>
      <c r="E938" s="9"/>
      <c r="F938" s="11"/>
      <c r="G938" s="61"/>
      <c r="H938" s="27"/>
    </row>
    <row r="939" spans="1:8" ht="13">
      <c r="A939" s="28"/>
      <c r="B939" s="9"/>
      <c r="C939" s="27"/>
      <c r="D939" s="10"/>
      <c r="E939" s="9"/>
      <c r="F939" s="11"/>
      <c r="G939" s="29"/>
      <c r="H939" s="27"/>
    </row>
  </sheetData>
  <autoFilter ref="A1:H939" xr:uid="{00000000-0009-0000-0000-000000000000}"/>
  <sortState xmlns:xlrd2="http://schemas.microsoft.com/office/spreadsheetml/2017/richdata2" ref="A2:I939">
    <sortCondition ref="A2:A939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966"/>
  <sheetViews>
    <sheetView workbookViewId="0">
      <selection activeCell="K46" sqref="K46"/>
    </sheetView>
  </sheetViews>
  <sheetFormatPr baseColWidth="10" defaultColWidth="12.6640625" defaultRowHeight="15.75" customHeight="1"/>
  <sheetData>
    <row r="1" spans="1:2" ht="15.75" customHeight="1">
      <c r="A1" s="1" t="s">
        <v>0</v>
      </c>
      <c r="B1" s="1" t="s">
        <v>2</v>
      </c>
    </row>
    <row r="2" spans="1:2" ht="15.75" customHeight="1">
      <c r="A2" s="27" t="s">
        <v>19</v>
      </c>
      <c r="B2" s="27" t="s">
        <v>20</v>
      </c>
    </row>
    <row r="3" spans="1:2" ht="15.75" customHeight="1">
      <c r="A3" s="28" t="s">
        <v>233</v>
      </c>
      <c r="B3" s="28" t="s">
        <v>234</v>
      </c>
    </row>
    <row r="4" spans="1:2" ht="15.75" customHeight="1">
      <c r="A4" s="27" t="s">
        <v>21</v>
      </c>
      <c r="B4" s="27" t="s">
        <v>22</v>
      </c>
    </row>
    <row r="5" spans="1:2" ht="15.75" customHeight="1">
      <c r="A5" s="27" t="s">
        <v>15</v>
      </c>
      <c r="B5" s="27" t="s">
        <v>16</v>
      </c>
    </row>
    <row r="6" spans="1:2" ht="15.75" customHeight="1">
      <c r="A6" s="30" t="s">
        <v>24</v>
      </c>
      <c r="B6" s="30" t="s">
        <v>16</v>
      </c>
    </row>
    <row r="7" spans="1:2" ht="15.75" customHeight="1">
      <c r="A7" s="30" t="s">
        <v>24</v>
      </c>
      <c r="B7" s="30" t="s">
        <v>16</v>
      </c>
    </row>
    <row r="8" spans="1:2" ht="15.75" customHeight="1">
      <c r="A8" s="27" t="s">
        <v>26</v>
      </c>
      <c r="B8" s="27" t="s">
        <v>27</v>
      </c>
    </row>
    <row r="9" spans="1:2" ht="15.75" customHeight="1">
      <c r="A9" s="27" t="s">
        <v>29</v>
      </c>
      <c r="B9" s="27" t="s">
        <v>30</v>
      </c>
    </row>
    <row r="10" spans="1:2" ht="15.75" customHeight="1">
      <c r="A10" s="27" t="s">
        <v>460</v>
      </c>
      <c r="B10" s="27" t="s">
        <v>171</v>
      </c>
    </row>
    <row r="11" spans="1:2" ht="15.75" customHeight="1">
      <c r="A11" s="27" t="s">
        <v>32</v>
      </c>
      <c r="B11" s="27" t="s">
        <v>33</v>
      </c>
    </row>
    <row r="12" spans="1:2" ht="15.75" customHeight="1">
      <c r="A12" s="27" t="s">
        <v>34</v>
      </c>
      <c r="B12" s="27" t="s">
        <v>35</v>
      </c>
    </row>
    <row r="13" spans="1:2" ht="15.75" customHeight="1">
      <c r="A13" s="28" t="s">
        <v>467</v>
      </c>
      <c r="B13" s="28" t="s">
        <v>468</v>
      </c>
    </row>
    <row r="14" spans="1:2" ht="15.75" customHeight="1">
      <c r="A14" s="27" t="s">
        <v>38</v>
      </c>
      <c r="B14" s="27" t="s">
        <v>39</v>
      </c>
    </row>
    <row r="15" spans="1:2" ht="15.75" customHeight="1">
      <c r="A15" s="27" t="s">
        <v>40</v>
      </c>
      <c r="B15" s="27" t="s">
        <v>41</v>
      </c>
    </row>
    <row r="16" spans="1:2" ht="15.75" customHeight="1">
      <c r="A16" s="28" t="s">
        <v>431</v>
      </c>
      <c r="B16" s="28" t="s">
        <v>432</v>
      </c>
    </row>
    <row r="17" spans="1:2" ht="15.75" customHeight="1">
      <c r="A17" s="43" t="s">
        <v>493</v>
      </c>
      <c r="B17" s="28" t="s">
        <v>494</v>
      </c>
    </row>
    <row r="18" spans="1:2" ht="15.75" customHeight="1">
      <c r="A18" s="27" t="s">
        <v>42</v>
      </c>
      <c r="B18" s="27" t="s">
        <v>43</v>
      </c>
    </row>
    <row r="19" spans="1:2" ht="15.75" customHeight="1">
      <c r="A19" s="27" t="s">
        <v>44</v>
      </c>
      <c r="B19" s="27" t="s">
        <v>45</v>
      </c>
    </row>
    <row r="20" spans="1:2" ht="15.75" customHeight="1">
      <c r="A20" s="27" t="s">
        <v>46</v>
      </c>
      <c r="B20" s="27" t="s">
        <v>47</v>
      </c>
    </row>
    <row r="21" spans="1:2" ht="15.75" customHeight="1">
      <c r="A21" s="27" t="s">
        <v>48</v>
      </c>
      <c r="B21" s="27" t="s">
        <v>49</v>
      </c>
    </row>
    <row r="22" spans="1:2" ht="15.75" customHeight="1">
      <c r="A22" s="27" t="s">
        <v>50</v>
      </c>
      <c r="B22" s="27" t="s">
        <v>51</v>
      </c>
    </row>
    <row r="23" spans="1:2" ht="15.75" customHeight="1">
      <c r="A23" s="27" t="s">
        <v>52</v>
      </c>
      <c r="B23" s="27" t="s">
        <v>53</v>
      </c>
    </row>
    <row r="24" spans="1:2" ht="15.75" customHeight="1">
      <c r="A24" s="27" t="s">
        <v>54</v>
      </c>
      <c r="B24" s="27" t="s">
        <v>51</v>
      </c>
    </row>
    <row r="25" spans="1:2" ht="15.75" customHeight="1">
      <c r="A25" s="27" t="s">
        <v>504</v>
      </c>
      <c r="B25" s="27" t="s">
        <v>505</v>
      </c>
    </row>
    <row r="26" spans="1:2" ht="15.75" customHeight="1">
      <c r="A26" s="27" t="s">
        <v>55</v>
      </c>
      <c r="B26" s="27" t="s">
        <v>56</v>
      </c>
    </row>
    <row r="27" spans="1:2" ht="15.75" customHeight="1">
      <c r="A27" s="28" t="s">
        <v>414</v>
      </c>
      <c r="B27" s="28" t="s">
        <v>163</v>
      </c>
    </row>
    <row r="28" spans="1:2" ht="15.75" customHeight="1">
      <c r="A28" s="28" t="s">
        <v>415</v>
      </c>
      <c r="B28" s="28" t="s">
        <v>241</v>
      </c>
    </row>
    <row r="29" spans="1:2" ht="15.75" customHeight="1">
      <c r="A29" s="28" t="s">
        <v>416</v>
      </c>
      <c r="B29" s="28" t="s">
        <v>175</v>
      </c>
    </row>
    <row r="30" spans="1:2" ht="15.75" customHeight="1">
      <c r="A30" s="28" t="s">
        <v>417</v>
      </c>
      <c r="B30" s="28" t="s">
        <v>163</v>
      </c>
    </row>
    <row r="31" spans="1:2" ht="15.75" customHeight="1">
      <c r="A31" s="28" t="s">
        <v>418</v>
      </c>
      <c r="B31" s="28" t="s">
        <v>419</v>
      </c>
    </row>
    <row r="32" spans="1:2" ht="15.75" customHeight="1">
      <c r="A32" s="28" t="s">
        <v>420</v>
      </c>
      <c r="B32" s="28" t="s">
        <v>105</v>
      </c>
    </row>
    <row r="33" spans="1:2" ht="15.75" customHeight="1">
      <c r="A33" s="27" t="s">
        <v>119</v>
      </c>
      <c r="B33" s="27" t="s">
        <v>120</v>
      </c>
    </row>
    <row r="34" spans="1:2" ht="15.75" customHeight="1">
      <c r="A34" s="27" t="s">
        <v>59</v>
      </c>
      <c r="B34" s="27" t="s">
        <v>51</v>
      </c>
    </row>
    <row r="35" spans="1:2" ht="15.75" customHeight="1">
      <c r="A35" s="28" t="s">
        <v>478</v>
      </c>
      <c r="B35" s="28" t="s">
        <v>109</v>
      </c>
    </row>
    <row r="36" spans="1:2" ht="15.75" customHeight="1">
      <c r="A36" s="27" t="s">
        <v>61</v>
      </c>
      <c r="B36" s="27" t="s">
        <v>62</v>
      </c>
    </row>
    <row r="37" spans="1:2" ht="15.75" customHeight="1">
      <c r="A37" s="27" t="s">
        <v>64</v>
      </c>
      <c r="B37" s="27" t="s">
        <v>65</v>
      </c>
    </row>
    <row r="38" spans="1:2" ht="15.75" customHeight="1">
      <c r="A38" s="28" t="s">
        <v>433</v>
      </c>
      <c r="B38" s="28" t="s">
        <v>434</v>
      </c>
    </row>
    <row r="39" spans="1:2" ht="15.75" customHeight="1">
      <c r="A39" s="43" t="s">
        <v>495</v>
      </c>
      <c r="B39" s="28" t="s">
        <v>496</v>
      </c>
    </row>
    <row r="40" spans="1:2" ht="15.75" customHeight="1">
      <c r="A40" s="27" t="s">
        <v>66</v>
      </c>
      <c r="B40" s="27" t="s">
        <v>67</v>
      </c>
    </row>
    <row r="41" spans="1:2" ht="15.75" customHeight="1">
      <c r="A41" s="28" t="s">
        <v>244</v>
      </c>
      <c r="B41" s="28" t="s">
        <v>245</v>
      </c>
    </row>
    <row r="42" spans="1:2" ht="15.75" customHeight="1">
      <c r="A42" s="27" t="s">
        <v>68</v>
      </c>
      <c r="B42" s="27" t="s">
        <v>69</v>
      </c>
    </row>
    <row r="43" spans="1:2" ht="15.75" customHeight="1">
      <c r="A43" s="27" t="s">
        <v>70</v>
      </c>
      <c r="B43" s="27" t="s">
        <v>39</v>
      </c>
    </row>
    <row r="44" spans="1:2" ht="15.75" customHeight="1">
      <c r="A44" s="27" t="s">
        <v>71</v>
      </c>
      <c r="B44" s="27" t="s">
        <v>72</v>
      </c>
    </row>
    <row r="45" spans="1:2" ht="15.75" customHeight="1">
      <c r="A45" s="27" t="s">
        <v>73</v>
      </c>
      <c r="B45" s="27" t="s">
        <v>43</v>
      </c>
    </row>
    <row r="46" spans="1:2" ht="15.75" customHeight="1">
      <c r="A46" s="27" t="s">
        <v>74</v>
      </c>
      <c r="B46" s="27" t="s">
        <v>75</v>
      </c>
    </row>
    <row r="47" spans="1:2" ht="15.75" customHeight="1">
      <c r="A47" s="27" t="s">
        <v>185</v>
      </c>
      <c r="B47" s="27" t="s">
        <v>186</v>
      </c>
    </row>
    <row r="48" spans="1:2" ht="15.75" customHeight="1">
      <c r="A48" s="27" t="s">
        <v>472</v>
      </c>
      <c r="B48" s="27" t="s">
        <v>16</v>
      </c>
    </row>
    <row r="49" spans="1:2" ht="15.75" customHeight="1">
      <c r="A49" s="28" t="s">
        <v>435</v>
      </c>
      <c r="B49" s="28" t="s">
        <v>51</v>
      </c>
    </row>
    <row r="50" spans="1:2" ht="15.75" customHeight="1">
      <c r="A50" s="27" t="s">
        <v>78</v>
      </c>
      <c r="B50" s="27" t="s">
        <v>16</v>
      </c>
    </row>
    <row r="51" spans="1:2" ht="15.75" customHeight="1">
      <c r="A51" s="27" t="s">
        <v>79</v>
      </c>
      <c r="B51" s="27" t="s">
        <v>16</v>
      </c>
    </row>
    <row r="52" spans="1:2" ht="15.75" customHeight="1">
      <c r="A52" s="27" t="s">
        <v>80</v>
      </c>
      <c r="B52" s="27" t="s">
        <v>51</v>
      </c>
    </row>
    <row r="53" spans="1:2" ht="15.75" customHeight="1">
      <c r="A53" s="28" t="s">
        <v>476</v>
      </c>
      <c r="B53" s="28" t="s">
        <v>477</v>
      </c>
    </row>
    <row r="54" spans="1:2" ht="15.75" customHeight="1">
      <c r="A54" s="28" t="s">
        <v>436</v>
      </c>
      <c r="B54" s="28" t="s">
        <v>16</v>
      </c>
    </row>
    <row r="55" spans="1:2" ht="15.75" customHeight="1">
      <c r="A55" s="27" t="s">
        <v>499</v>
      </c>
      <c r="B55" s="27" t="s">
        <v>16</v>
      </c>
    </row>
    <row r="56" spans="1:2" ht="15.75" customHeight="1">
      <c r="A56" s="27" t="s">
        <v>81</v>
      </c>
      <c r="B56" s="27" t="s">
        <v>39</v>
      </c>
    </row>
    <row r="57" spans="1:2" ht="15.75" customHeight="1">
      <c r="A57" s="27" t="s">
        <v>81</v>
      </c>
      <c r="B57" s="27" t="s">
        <v>39</v>
      </c>
    </row>
    <row r="58" spans="1:2" ht="15.75" customHeight="1">
      <c r="A58" s="28" t="s">
        <v>437</v>
      </c>
      <c r="B58" s="28" t="s">
        <v>109</v>
      </c>
    </row>
    <row r="59" spans="1:2" ht="15.75" customHeight="1">
      <c r="A59" s="28" t="s">
        <v>438</v>
      </c>
      <c r="B59" s="28" t="s">
        <v>41</v>
      </c>
    </row>
    <row r="60" spans="1:2" ht="15.75" customHeight="1">
      <c r="A60" s="27" t="s">
        <v>83</v>
      </c>
      <c r="B60" s="27" t="s">
        <v>56</v>
      </c>
    </row>
    <row r="61" spans="1:2" ht="15.75" customHeight="1">
      <c r="A61" s="27" t="s">
        <v>84</v>
      </c>
      <c r="B61" s="27" t="s">
        <v>45</v>
      </c>
    </row>
    <row r="62" spans="1:2" ht="15.75" customHeight="1">
      <c r="A62" s="27" t="s">
        <v>85</v>
      </c>
      <c r="B62" s="27" t="s">
        <v>39</v>
      </c>
    </row>
    <row r="63" spans="1:2" ht="15.75" customHeight="1">
      <c r="A63" s="28" t="s">
        <v>475</v>
      </c>
      <c r="B63" s="28" t="s">
        <v>47</v>
      </c>
    </row>
    <row r="64" spans="1:2" ht="15.75" customHeight="1">
      <c r="A64" s="27" t="s">
        <v>86</v>
      </c>
      <c r="B64" s="27" t="s">
        <v>87</v>
      </c>
    </row>
    <row r="65" spans="1:2" ht="15.75" customHeight="1">
      <c r="A65" s="27" t="s">
        <v>88</v>
      </c>
      <c r="B65" s="27" t="s">
        <v>33</v>
      </c>
    </row>
    <row r="66" spans="1:2" ht="15.75" customHeight="1">
      <c r="A66" s="27" t="s">
        <v>90</v>
      </c>
      <c r="B66" s="27" t="s">
        <v>91</v>
      </c>
    </row>
    <row r="67" spans="1:2" ht="15.75" customHeight="1">
      <c r="A67" s="27" t="s">
        <v>92</v>
      </c>
      <c r="B67" s="27" t="s">
        <v>93</v>
      </c>
    </row>
    <row r="68" spans="1:2" ht="15.75" customHeight="1">
      <c r="A68" s="27" t="s">
        <v>94</v>
      </c>
      <c r="B68" s="27" t="s">
        <v>95</v>
      </c>
    </row>
    <row r="69" spans="1:2" ht="15.75" customHeight="1">
      <c r="A69" s="27" t="s">
        <v>96</v>
      </c>
      <c r="B69" s="27" t="s">
        <v>72</v>
      </c>
    </row>
    <row r="70" spans="1:2" ht="15.75" customHeight="1">
      <c r="A70" s="27" t="s">
        <v>97</v>
      </c>
      <c r="B70" s="27" t="s">
        <v>87</v>
      </c>
    </row>
    <row r="71" spans="1:2" ht="15.75" customHeight="1">
      <c r="A71" s="27" t="s">
        <v>98</v>
      </c>
      <c r="B71" s="27" t="s">
        <v>41</v>
      </c>
    </row>
    <row r="72" spans="1:2" ht="15.75" customHeight="1">
      <c r="A72" s="27" t="s">
        <v>99</v>
      </c>
      <c r="B72" s="27" t="s">
        <v>53</v>
      </c>
    </row>
    <row r="73" spans="1:2" ht="15.75" customHeight="1">
      <c r="A73" s="27" t="s">
        <v>100</v>
      </c>
      <c r="B73" s="27" t="s">
        <v>27</v>
      </c>
    </row>
    <row r="74" spans="1:2" ht="15.75" customHeight="1">
      <c r="A74" s="27" t="s">
        <v>102</v>
      </c>
      <c r="B74" s="27" t="s">
        <v>103</v>
      </c>
    </row>
    <row r="75" spans="1:2" ht="15.75" customHeight="1">
      <c r="A75" s="27" t="s">
        <v>104</v>
      </c>
      <c r="B75" s="27" t="s">
        <v>105</v>
      </c>
    </row>
    <row r="76" spans="1:2" ht="15.75" customHeight="1">
      <c r="A76" s="28" t="s">
        <v>440</v>
      </c>
      <c r="B76" s="28" t="s">
        <v>441</v>
      </c>
    </row>
    <row r="77" spans="1:2" ht="15.75" customHeight="1">
      <c r="A77" s="27" t="s">
        <v>108</v>
      </c>
      <c r="B77" s="27" t="s">
        <v>109</v>
      </c>
    </row>
    <row r="78" spans="1:2" ht="15.75" customHeight="1">
      <c r="A78" s="27" t="s">
        <v>110</v>
      </c>
      <c r="B78" s="27" t="s">
        <v>111</v>
      </c>
    </row>
    <row r="79" spans="1:2" ht="15.75" customHeight="1">
      <c r="A79" s="27" t="s">
        <v>112</v>
      </c>
      <c r="B79" s="27" t="s">
        <v>113</v>
      </c>
    </row>
    <row r="80" spans="1:2" ht="15.75" customHeight="1">
      <c r="A80" s="27" t="s">
        <v>115</v>
      </c>
      <c r="B80" s="27" t="s">
        <v>45</v>
      </c>
    </row>
    <row r="81" spans="1:2" ht="15.75" customHeight="1">
      <c r="A81" s="27" t="s">
        <v>116</v>
      </c>
      <c r="B81" s="27" t="s">
        <v>62</v>
      </c>
    </row>
    <row r="82" spans="1:2" ht="15.75" customHeight="1">
      <c r="A82" s="27" t="s">
        <v>36</v>
      </c>
      <c r="B82" s="27" t="s">
        <v>37</v>
      </c>
    </row>
    <row r="83" spans="1:2" ht="15.75" customHeight="1">
      <c r="A83" s="27" t="s">
        <v>121</v>
      </c>
      <c r="B83" s="27" t="s">
        <v>105</v>
      </c>
    </row>
    <row r="84" spans="1:2" ht="15.75" customHeight="1">
      <c r="A84" s="27" t="s">
        <v>122</v>
      </c>
      <c r="B84" s="27" t="s">
        <v>123</v>
      </c>
    </row>
    <row r="85" spans="1:2" ht="15.75" customHeight="1">
      <c r="A85" s="27" t="s">
        <v>124</v>
      </c>
      <c r="B85" s="27" t="s">
        <v>125</v>
      </c>
    </row>
    <row r="86" spans="1:2" ht="15.75" customHeight="1">
      <c r="A86" s="27" t="s">
        <v>126</v>
      </c>
      <c r="B86" s="27" t="s">
        <v>127</v>
      </c>
    </row>
    <row r="87" spans="1:2" ht="13">
      <c r="A87" s="27" t="s">
        <v>128</v>
      </c>
      <c r="B87" s="27" t="s">
        <v>129</v>
      </c>
    </row>
    <row r="88" spans="1:2" ht="13">
      <c r="A88" s="30" t="s">
        <v>130</v>
      </c>
      <c r="B88" s="30" t="s">
        <v>105</v>
      </c>
    </row>
    <row r="89" spans="1:2" ht="13">
      <c r="A89" s="30" t="s">
        <v>130</v>
      </c>
      <c r="B89" s="30" t="s">
        <v>105</v>
      </c>
    </row>
    <row r="90" spans="1:2" ht="13">
      <c r="A90" s="27" t="s">
        <v>131</v>
      </c>
      <c r="B90" s="27" t="s">
        <v>132</v>
      </c>
    </row>
    <row r="91" spans="1:2" ht="13">
      <c r="A91" s="27" t="s">
        <v>133</v>
      </c>
      <c r="B91" s="27" t="s">
        <v>134</v>
      </c>
    </row>
    <row r="92" spans="1:2" ht="13">
      <c r="A92" s="27" t="s">
        <v>135</v>
      </c>
      <c r="B92" s="27" t="s">
        <v>111</v>
      </c>
    </row>
    <row r="93" spans="1:2" ht="13">
      <c r="A93" s="28" t="s">
        <v>461</v>
      </c>
      <c r="B93" s="28" t="s">
        <v>462</v>
      </c>
    </row>
    <row r="94" spans="1:2" ht="13">
      <c r="A94" s="28" t="s">
        <v>279</v>
      </c>
      <c r="B94" s="28" t="s">
        <v>280</v>
      </c>
    </row>
    <row r="95" spans="1:2" ht="13">
      <c r="A95" s="27" t="s">
        <v>138</v>
      </c>
      <c r="B95" s="27" t="s">
        <v>39</v>
      </c>
    </row>
    <row r="96" spans="1:2" ht="13">
      <c r="A96" s="27" t="s">
        <v>139</v>
      </c>
      <c r="B96" s="27" t="s">
        <v>75</v>
      </c>
    </row>
    <row r="97" spans="1:2" ht="13">
      <c r="A97" s="27" t="s">
        <v>140</v>
      </c>
      <c r="B97" s="27" t="s">
        <v>56</v>
      </c>
    </row>
    <row r="98" spans="1:2" ht="13">
      <c r="A98" s="27" t="s">
        <v>141</v>
      </c>
      <c r="B98" s="27" t="s">
        <v>56</v>
      </c>
    </row>
    <row r="99" spans="1:2" ht="13">
      <c r="A99" s="27" t="s">
        <v>142</v>
      </c>
      <c r="B99" s="27" t="s">
        <v>45</v>
      </c>
    </row>
    <row r="100" spans="1:2" ht="13">
      <c r="A100" s="27" t="s">
        <v>144</v>
      </c>
      <c r="B100" s="27" t="s">
        <v>145</v>
      </c>
    </row>
    <row r="101" spans="1:2" ht="13">
      <c r="A101" s="27" t="s">
        <v>146</v>
      </c>
      <c r="B101" s="27" t="s">
        <v>147</v>
      </c>
    </row>
    <row r="102" spans="1:2" ht="13">
      <c r="A102" s="27" t="s">
        <v>148</v>
      </c>
      <c r="B102" s="27" t="s">
        <v>39</v>
      </c>
    </row>
    <row r="103" spans="1:2" ht="13">
      <c r="A103" s="27" t="s">
        <v>149</v>
      </c>
      <c r="B103" s="27" t="s">
        <v>56</v>
      </c>
    </row>
    <row r="104" spans="1:2" ht="13">
      <c r="A104" s="30" t="s">
        <v>150</v>
      </c>
      <c r="B104" s="30" t="s">
        <v>16</v>
      </c>
    </row>
    <row r="105" spans="1:2" ht="13">
      <c r="A105" s="30" t="s">
        <v>150</v>
      </c>
      <c r="B105" s="30" t="s">
        <v>16</v>
      </c>
    </row>
    <row r="106" spans="1:2" ht="13">
      <c r="A106" s="27" t="s">
        <v>152</v>
      </c>
      <c r="B106" s="27" t="s">
        <v>51</v>
      </c>
    </row>
    <row r="107" spans="1:2" ht="13">
      <c r="A107" s="27" t="s">
        <v>153</v>
      </c>
      <c r="B107" s="27" t="s">
        <v>16</v>
      </c>
    </row>
    <row r="108" spans="1:2" ht="13">
      <c r="A108" s="27" t="s">
        <v>154</v>
      </c>
      <c r="B108" s="27" t="s">
        <v>16</v>
      </c>
    </row>
    <row r="109" spans="1:2" ht="13">
      <c r="A109" s="27" t="s">
        <v>155</v>
      </c>
      <c r="B109" s="27" t="s">
        <v>156</v>
      </c>
    </row>
    <row r="110" spans="1:2" ht="13">
      <c r="A110" s="27" t="s">
        <v>157</v>
      </c>
      <c r="B110" s="27" t="s">
        <v>87</v>
      </c>
    </row>
    <row r="111" spans="1:2" ht="13">
      <c r="A111" s="27" t="s">
        <v>158</v>
      </c>
      <c r="B111" s="27" t="s">
        <v>159</v>
      </c>
    </row>
    <row r="112" spans="1:2" ht="13">
      <c r="A112" s="27" t="s">
        <v>160</v>
      </c>
      <c r="B112" s="27" t="s">
        <v>161</v>
      </c>
    </row>
    <row r="113" spans="1:2" ht="13">
      <c r="A113" s="27" t="s">
        <v>162</v>
      </c>
      <c r="B113" s="27" t="s">
        <v>163</v>
      </c>
    </row>
    <row r="114" spans="1:2" ht="13">
      <c r="A114" s="27" t="s">
        <v>166</v>
      </c>
      <c r="B114" s="27" t="s">
        <v>39</v>
      </c>
    </row>
    <row r="115" spans="1:2" ht="13">
      <c r="A115" s="45" t="s">
        <v>164</v>
      </c>
      <c r="B115" s="27" t="s">
        <v>165</v>
      </c>
    </row>
    <row r="116" spans="1:2" ht="13">
      <c r="A116" s="27" t="s">
        <v>167</v>
      </c>
      <c r="B116" s="27" t="s">
        <v>56</v>
      </c>
    </row>
    <row r="117" spans="1:2" ht="13">
      <c r="A117" s="27" t="s">
        <v>168</v>
      </c>
      <c r="B117" s="27" t="s">
        <v>169</v>
      </c>
    </row>
    <row r="118" spans="1:2" ht="13">
      <c r="A118" s="27" t="s">
        <v>170</v>
      </c>
      <c r="B118" s="27" t="s">
        <v>171</v>
      </c>
    </row>
    <row r="119" spans="1:2" ht="13">
      <c r="A119" s="27" t="s">
        <v>172</v>
      </c>
      <c r="B119" s="27" t="s">
        <v>173</v>
      </c>
    </row>
    <row r="120" spans="1:2" ht="13">
      <c r="A120" s="27" t="s">
        <v>174</v>
      </c>
      <c r="B120" s="27" t="s">
        <v>175</v>
      </c>
    </row>
    <row r="121" spans="1:2" ht="13">
      <c r="A121" s="27" t="s">
        <v>177</v>
      </c>
      <c r="B121" s="27" t="s">
        <v>178</v>
      </c>
    </row>
    <row r="122" spans="1:2" ht="13">
      <c r="A122" s="27" t="s">
        <v>179</v>
      </c>
      <c r="B122" s="27" t="s">
        <v>180</v>
      </c>
    </row>
    <row r="123" spans="1:2" ht="13">
      <c r="A123" s="27" t="s">
        <v>181</v>
      </c>
      <c r="B123" s="27" t="s">
        <v>27</v>
      </c>
    </row>
    <row r="124" spans="1:2" ht="13">
      <c r="A124" s="27" t="s">
        <v>182</v>
      </c>
      <c r="B124" s="27" t="s">
        <v>95</v>
      </c>
    </row>
    <row r="125" spans="1:2" ht="13">
      <c r="A125" s="27" t="s">
        <v>183</v>
      </c>
      <c r="B125" s="27" t="s">
        <v>184</v>
      </c>
    </row>
    <row r="126" spans="1:2" ht="13">
      <c r="A126" s="27" t="s">
        <v>76</v>
      </c>
      <c r="B126" s="27" t="s">
        <v>77</v>
      </c>
    </row>
    <row r="127" spans="1:2" ht="13">
      <c r="A127" s="28" t="s">
        <v>469</v>
      </c>
      <c r="B127" s="28" t="s">
        <v>470</v>
      </c>
    </row>
    <row r="128" spans="1:2" ht="13">
      <c r="A128" s="27" t="s">
        <v>187</v>
      </c>
      <c r="B128" s="27" t="s">
        <v>87</v>
      </c>
    </row>
    <row r="129" spans="1:2" ht="13">
      <c r="A129" s="27" t="s">
        <v>188</v>
      </c>
      <c r="B129" s="27" t="s">
        <v>125</v>
      </c>
    </row>
    <row r="130" spans="1:2" ht="13">
      <c r="A130" s="27" t="s">
        <v>189</v>
      </c>
      <c r="B130" s="27" t="s">
        <v>39</v>
      </c>
    </row>
    <row r="131" spans="1:2" ht="13">
      <c r="A131" s="27" t="s">
        <v>190</v>
      </c>
      <c r="B131" s="27" t="s">
        <v>111</v>
      </c>
    </row>
    <row r="132" spans="1:2" ht="13">
      <c r="A132" s="27" t="s">
        <v>192</v>
      </c>
      <c r="B132" s="27" t="s">
        <v>51</v>
      </c>
    </row>
    <row r="133" spans="1:2" ht="13">
      <c r="A133" s="27" t="s">
        <v>193</v>
      </c>
      <c r="B133" s="27" t="s">
        <v>194</v>
      </c>
    </row>
    <row r="134" spans="1:2" ht="13">
      <c r="A134" s="27" t="s">
        <v>195</v>
      </c>
      <c r="B134" s="27" t="s">
        <v>196</v>
      </c>
    </row>
    <row r="135" spans="1:2" ht="13">
      <c r="A135" s="27" t="s">
        <v>197</v>
      </c>
      <c r="B135" s="27" t="s">
        <v>75</v>
      </c>
    </row>
    <row r="136" spans="1:2" ht="13">
      <c r="A136" s="27" t="s">
        <v>198</v>
      </c>
      <c r="B136" s="27" t="s">
        <v>93</v>
      </c>
    </row>
    <row r="137" spans="1:2" ht="13">
      <c r="A137" s="27" t="s">
        <v>199</v>
      </c>
      <c r="B137" s="27" t="s">
        <v>200</v>
      </c>
    </row>
    <row r="138" spans="1:2" ht="13">
      <c r="A138" s="27" t="s">
        <v>471</v>
      </c>
      <c r="B138" s="27" t="s">
        <v>72</v>
      </c>
    </row>
    <row r="139" spans="1:2" ht="13">
      <c r="A139" s="27" t="s">
        <v>201</v>
      </c>
      <c r="B139" s="27" t="s">
        <v>202</v>
      </c>
    </row>
    <row r="140" spans="1:2" ht="13">
      <c r="A140" s="28" t="s">
        <v>237</v>
      </c>
      <c r="B140" s="28" t="s">
        <v>238</v>
      </c>
    </row>
    <row r="141" spans="1:2" ht="13">
      <c r="A141" s="27" t="s">
        <v>501</v>
      </c>
      <c r="B141" s="27" t="s">
        <v>302</v>
      </c>
    </row>
    <row r="142" spans="1:2" ht="13">
      <c r="A142" s="27" t="s">
        <v>203</v>
      </c>
      <c r="B142" s="27" t="s">
        <v>125</v>
      </c>
    </row>
    <row r="143" spans="1:2" ht="13">
      <c r="A143" s="27" t="s">
        <v>204</v>
      </c>
      <c r="B143" s="27" t="s">
        <v>205</v>
      </c>
    </row>
    <row r="144" spans="1:2" ht="13">
      <c r="A144" s="45" t="s">
        <v>206</v>
      </c>
      <c r="B144" s="30" t="s">
        <v>207</v>
      </c>
    </row>
    <row r="145" spans="1:2" ht="13">
      <c r="A145" s="30" t="s">
        <v>206</v>
      </c>
      <c r="B145" s="30" t="s">
        <v>207</v>
      </c>
    </row>
    <row r="146" spans="1:2" ht="13">
      <c r="A146" s="30" t="s">
        <v>206</v>
      </c>
      <c r="B146" s="30" t="s">
        <v>207</v>
      </c>
    </row>
    <row r="147" spans="1:2" ht="13">
      <c r="A147" s="30" t="s">
        <v>206</v>
      </c>
      <c r="B147" s="30" t="s">
        <v>207</v>
      </c>
    </row>
    <row r="148" spans="1:2" ht="13">
      <c r="A148" s="30" t="s">
        <v>206</v>
      </c>
      <c r="B148" s="30" t="s">
        <v>207</v>
      </c>
    </row>
    <row r="149" spans="1:2" ht="13">
      <c r="A149" s="30" t="s">
        <v>206</v>
      </c>
      <c r="B149" s="30" t="s">
        <v>207</v>
      </c>
    </row>
    <row r="150" spans="1:2" ht="13">
      <c r="A150" s="27" t="s">
        <v>208</v>
      </c>
      <c r="B150" s="27" t="s">
        <v>87</v>
      </c>
    </row>
    <row r="151" spans="1:2" ht="13">
      <c r="A151" s="27" t="s">
        <v>209</v>
      </c>
      <c r="B151" s="27" t="s">
        <v>210</v>
      </c>
    </row>
    <row r="152" spans="1:2" ht="13">
      <c r="A152" s="27" t="s">
        <v>211</v>
      </c>
      <c r="B152" s="27" t="s">
        <v>212</v>
      </c>
    </row>
    <row r="153" spans="1:2" ht="13">
      <c r="A153" s="27" t="s">
        <v>213</v>
      </c>
      <c r="B153" s="27" t="s">
        <v>214</v>
      </c>
    </row>
    <row r="154" spans="1:2" ht="13">
      <c r="A154" s="27" t="s">
        <v>215</v>
      </c>
      <c r="B154" s="27" t="s">
        <v>47</v>
      </c>
    </row>
    <row r="155" spans="1:2" ht="13">
      <c r="A155" s="27" t="s">
        <v>216</v>
      </c>
      <c r="B155" s="27" t="s">
        <v>69</v>
      </c>
    </row>
    <row r="156" spans="1:2" ht="13">
      <c r="A156" s="27" t="s">
        <v>217</v>
      </c>
      <c r="B156" s="27" t="s">
        <v>111</v>
      </c>
    </row>
    <row r="157" spans="1:2" ht="13">
      <c r="A157" s="28" t="s">
        <v>497</v>
      </c>
      <c r="B157" s="28" t="s">
        <v>498</v>
      </c>
    </row>
    <row r="158" spans="1:2" ht="13">
      <c r="A158" s="28" t="s">
        <v>218</v>
      </c>
      <c r="B158" s="28" t="s">
        <v>219</v>
      </c>
    </row>
    <row r="159" spans="1:2" ht="13">
      <c r="A159" s="28" t="s">
        <v>220</v>
      </c>
      <c r="B159" s="28" t="s">
        <v>221</v>
      </c>
    </row>
    <row r="160" spans="1:2" ht="13">
      <c r="A160" s="28" t="s">
        <v>222</v>
      </c>
      <c r="B160" s="28" t="s">
        <v>184</v>
      </c>
    </row>
    <row r="161" spans="1:2" ht="13">
      <c r="A161" s="28" t="s">
        <v>223</v>
      </c>
      <c r="B161" s="28" t="s">
        <v>56</v>
      </c>
    </row>
    <row r="162" spans="1:2" ht="13">
      <c r="A162" s="28" t="s">
        <v>224</v>
      </c>
      <c r="B162" s="28" t="s">
        <v>207</v>
      </c>
    </row>
    <row r="163" spans="1:2" ht="13">
      <c r="A163" s="28" t="s">
        <v>225</v>
      </c>
      <c r="B163" s="28" t="s">
        <v>226</v>
      </c>
    </row>
    <row r="164" spans="1:2" ht="13">
      <c r="A164" s="28" t="s">
        <v>227</v>
      </c>
      <c r="B164" s="28" t="s">
        <v>228</v>
      </c>
    </row>
    <row r="165" spans="1:2" ht="13">
      <c r="A165" s="28" t="s">
        <v>229</v>
      </c>
      <c r="B165" s="28" t="s">
        <v>53</v>
      </c>
    </row>
    <row r="166" spans="1:2" ht="13">
      <c r="A166" s="28" t="s">
        <v>230</v>
      </c>
      <c r="B166" s="28" t="s">
        <v>72</v>
      </c>
    </row>
    <row r="167" spans="1:2" ht="13">
      <c r="A167" s="28" t="s">
        <v>231</v>
      </c>
      <c r="B167" s="28" t="s">
        <v>232</v>
      </c>
    </row>
    <row r="168" spans="1:2" ht="13">
      <c r="A168" s="32" t="s">
        <v>429</v>
      </c>
      <c r="B168" s="32" t="s">
        <v>430</v>
      </c>
    </row>
    <row r="169" spans="1:2" ht="13">
      <c r="A169" s="32" t="s">
        <v>429</v>
      </c>
      <c r="B169" s="32" t="s">
        <v>430</v>
      </c>
    </row>
    <row r="170" spans="1:2" ht="13">
      <c r="A170" s="32" t="s">
        <v>429</v>
      </c>
      <c r="B170" s="32" t="s">
        <v>430</v>
      </c>
    </row>
    <row r="171" spans="1:2" ht="13">
      <c r="A171" s="32" t="s">
        <v>429</v>
      </c>
      <c r="B171" s="32" t="s">
        <v>430</v>
      </c>
    </row>
    <row r="172" spans="1:2" ht="13">
      <c r="A172" s="32" t="s">
        <v>429</v>
      </c>
      <c r="B172" s="32" t="s">
        <v>430</v>
      </c>
    </row>
    <row r="173" spans="1:2" ht="13">
      <c r="A173" s="32" t="s">
        <v>429</v>
      </c>
      <c r="B173" s="32" t="s">
        <v>430</v>
      </c>
    </row>
    <row r="174" spans="1:2" ht="13">
      <c r="A174" s="32" t="s">
        <v>429</v>
      </c>
      <c r="B174" s="32" t="s">
        <v>430</v>
      </c>
    </row>
    <row r="175" spans="1:2" ht="13">
      <c r="A175" s="32" t="s">
        <v>429</v>
      </c>
      <c r="B175" s="32" t="s">
        <v>430</v>
      </c>
    </row>
    <row r="176" spans="1:2" ht="13">
      <c r="A176" s="32" t="s">
        <v>429</v>
      </c>
      <c r="B176" s="32" t="s">
        <v>430</v>
      </c>
    </row>
    <row r="177" spans="1:2" ht="13">
      <c r="A177" s="28" t="s">
        <v>239</v>
      </c>
      <c r="B177" s="28" t="s">
        <v>43</v>
      </c>
    </row>
    <row r="178" spans="1:2" ht="13">
      <c r="A178" s="28" t="s">
        <v>465</v>
      </c>
      <c r="B178" s="28" t="s">
        <v>466</v>
      </c>
    </row>
    <row r="179" spans="1:2" ht="13">
      <c r="A179" s="28" t="s">
        <v>240</v>
      </c>
      <c r="B179" s="28" t="s">
        <v>241</v>
      </c>
    </row>
    <row r="180" spans="1:2" ht="13">
      <c r="A180" s="28" t="s">
        <v>242</v>
      </c>
      <c r="B180" s="28" t="s">
        <v>241</v>
      </c>
    </row>
    <row r="181" spans="1:2" ht="13">
      <c r="A181" s="28" t="s">
        <v>243</v>
      </c>
      <c r="B181" s="28" t="s">
        <v>75</v>
      </c>
    </row>
    <row r="182" spans="1:2" ht="13">
      <c r="A182" s="27" t="s">
        <v>117</v>
      </c>
      <c r="B182" s="27" t="s">
        <v>118</v>
      </c>
    </row>
    <row r="183" spans="1:2" ht="13">
      <c r="A183" s="28" t="s">
        <v>246</v>
      </c>
      <c r="B183" s="28" t="s">
        <v>27</v>
      </c>
    </row>
    <row r="184" spans="1:2" ht="13">
      <c r="A184" s="28" t="s">
        <v>247</v>
      </c>
      <c r="B184" s="28" t="s">
        <v>45</v>
      </c>
    </row>
    <row r="185" spans="1:2" ht="13">
      <c r="A185" s="28" t="s">
        <v>248</v>
      </c>
      <c r="B185" s="28" t="s">
        <v>35</v>
      </c>
    </row>
    <row r="186" spans="1:2" ht="13">
      <c r="A186" s="28" t="s">
        <v>249</v>
      </c>
      <c r="B186" s="28" t="s">
        <v>250</v>
      </c>
    </row>
    <row r="187" spans="1:2" ht="13">
      <c r="A187" s="28" t="s">
        <v>251</v>
      </c>
      <c r="B187" s="28" t="s">
        <v>39</v>
      </c>
    </row>
    <row r="188" spans="1:2" ht="13">
      <c r="A188" s="28" t="s">
        <v>252</v>
      </c>
      <c r="B188" s="28" t="s">
        <v>62</v>
      </c>
    </row>
    <row r="189" spans="1:2" ht="13">
      <c r="A189" s="28" t="s">
        <v>253</v>
      </c>
      <c r="B189" s="28" t="s">
        <v>163</v>
      </c>
    </row>
    <row r="190" spans="1:2" ht="13">
      <c r="A190" s="28" t="s">
        <v>254</v>
      </c>
      <c r="B190" s="28" t="s">
        <v>255</v>
      </c>
    </row>
    <row r="191" spans="1:2" ht="13">
      <c r="A191" s="28" t="s">
        <v>256</v>
      </c>
      <c r="B191" s="28" t="s">
        <v>257</v>
      </c>
    </row>
    <row r="192" spans="1:2" ht="13">
      <c r="A192" s="28" t="s">
        <v>258</v>
      </c>
      <c r="B192" s="28" t="s">
        <v>163</v>
      </c>
    </row>
    <row r="193" spans="1:2" ht="13">
      <c r="A193" s="28" t="s">
        <v>259</v>
      </c>
      <c r="B193" s="28" t="s">
        <v>260</v>
      </c>
    </row>
    <row r="194" spans="1:2" ht="13">
      <c r="A194" s="28" t="s">
        <v>261</v>
      </c>
      <c r="B194" s="28" t="s">
        <v>132</v>
      </c>
    </row>
    <row r="195" spans="1:2" ht="13">
      <c r="A195" s="28" t="s">
        <v>262</v>
      </c>
      <c r="B195" s="28" t="s">
        <v>263</v>
      </c>
    </row>
    <row r="196" spans="1:2" ht="13">
      <c r="A196" s="28" t="s">
        <v>264</v>
      </c>
      <c r="B196" s="28" t="s">
        <v>196</v>
      </c>
    </row>
    <row r="197" spans="1:2" ht="13">
      <c r="A197" s="28" t="s">
        <v>265</v>
      </c>
      <c r="B197" s="28" t="s">
        <v>72</v>
      </c>
    </row>
    <row r="198" spans="1:2" ht="13">
      <c r="A198" s="28" t="s">
        <v>266</v>
      </c>
      <c r="B198" s="28" t="s">
        <v>65</v>
      </c>
    </row>
    <row r="199" spans="1:2" ht="13">
      <c r="A199" s="28" t="s">
        <v>439</v>
      </c>
      <c r="B199" s="28" t="s">
        <v>51</v>
      </c>
    </row>
    <row r="200" spans="1:2" ht="13">
      <c r="A200" s="28" t="s">
        <v>267</v>
      </c>
      <c r="B200" s="28" t="s">
        <v>43</v>
      </c>
    </row>
    <row r="201" spans="1:2" ht="13">
      <c r="A201" s="40" t="s">
        <v>290</v>
      </c>
      <c r="B201" s="40" t="s">
        <v>291</v>
      </c>
    </row>
    <row r="202" spans="1:2" ht="13">
      <c r="A202" s="28" t="s">
        <v>268</v>
      </c>
      <c r="B202" s="28" t="s">
        <v>56</v>
      </c>
    </row>
    <row r="203" spans="1:2" ht="13">
      <c r="A203" s="56" t="s">
        <v>270</v>
      </c>
      <c r="B203" s="32" t="s">
        <v>271</v>
      </c>
    </row>
    <row r="204" spans="1:2" ht="13">
      <c r="A204" s="32" t="s">
        <v>270</v>
      </c>
      <c r="B204" s="32" t="s">
        <v>271</v>
      </c>
    </row>
    <row r="205" spans="1:2" ht="13">
      <c r="A205" s="32" t="s">
        <v>270</v>
      </c>
      <c r="B205" s="32" t="s">
        <v>271</v>
      </c>
    </row>
    <row r="206" spans="1:2" ht="13">
      <c r="A206" s="27" t="s">
        <v>106</v>
      </c>
      <c r="B206" s="27" t="s">
        <v>107</v>
      </c>
    </row>
    <row r="207" spans="1:2" ht="13">
      <c r="A207" s="28" t="s">
        <v>272</v>
      </c>
      <c r="B207" s="28" t="s">
        <v>62</v>
      </c>
    </row>
    <row r="208" spans="1:2" ht="13">
      <c r="A208" s="28" t="s">
        <v>273</v>
      </c>
      <c r="B208" s="28" t="s">
        <v>274</v>
      </c>
    </row>
    <row r="209" spans="1:2" ht="13">
      <c r="A209" s="28" t="s">
        <v>275</v>
      </c>
      <c r="B209" s="28" t="s">
        <v>91</v>
      </c>
    </row>
    <row r="210" spans="1:2" ht="13">
      <c r="A210" s="28" t="s">
        <v>276</v>
      </c>
      <c r="B210" s="28" t="s">
        <v>125</v>
      </c>
    </row>
    <row r="211" spans="1:2" ht="13">
      <c r="A211" s="28" t="s">
        <v>277</v>
      </c>
      <c r="B211" s="28" t="s">
        <v>278</v>
      </c>
    </row>
    <row r="212" spans="1:2" ht="13">
      <c r="A212" s="27" t="s">
        <v>136</v>
      </c>
      <c r="B212" s="27" t="s">
        <v>137</v>
      </c>
    </row>
    <row r="213" spans="1:2" ht="13">
      <c r="A213" s="28" t="s">
        <v>442</v>
      </c>
      <c r="B213" s="28" t="s">
        <v>443</v>
      </c>
    </row>
    <row r="214" spans="1:2" ht="13">
      <c r="A214" s="28" t="s">
        <v>282</v>
      </c>
      <c r="B214" s="28" t="s">
        <v>175</v>
      </c>
    </row>
    <row r="215" spans="1:2" ht="13">
      <c r="A215" s="28" t="s">
        <v>283</v>
      </c>
      <c r="B215" s="28" t="s">
        <v>274</v>
      </c>
    </row>
    <row r="216" spans="1:2" ht="13">
      <c r="A216" s="28" t="s">
        <v>284</v>
      </c>
      <c r="B216" s="28" t="s">
        <v>95</v>
      </c>
    </row>
    <row r="217" spans="1:2" ht="13">
      <c r="A217" s="28" t="s">
        <v>285</v>
      </c>
      <c r="B217" s="28" t="s">
        <v>184</v>
      </c>
    </row>
    <row r="218" spans="1:2" ht="13">
      <c r="A218" s="28" t="s">
        <v>286</v>
      </c>
      <c r="B218" s="28" t="s">
        <v>287</v>
      </c>
    </row>
    <row r="219" spans="1:2" ht="13">
      <c r="A219" s="40" t="s">
        <v>288</v>
      </c>
      <c r="B219" s="40" t="s">
        <v>289</v>
      </c>
    </row>
    <row r="220" spans="1:2" ht="13">
      <c r="A220" s="40" t="s">
        <v>292</v>
      </c>
      <c r="B220" s="40" t="s">
        <v>293</v>
      </c>
    </row>
    <row r="221" spans="1:2" ht="13">
      <c r="A221" s="63" t="s">
        <v>502</v>
      </c>
      <c r="B221" s="51" t="s">
        <v>503</v>
      </c>
    </row>
    <row r="222" spans="1:2" ht="13">
      <c r="A222" s="51" t="s">
        <v>502</v>
      </c>
      <c r="B222" s="51" t="s">
        <v>503</v>
      </c>
    </row>
    <row r="223" spans="1:2" ht="13">
      <c r="A223" s="51" t="s">
        <v>502</v>
      </c>
      <c r="B223" s="51" t="s">
        <v>503</v>
      </c>
    </row>
    <row r="224" spans="1:2" ht="13">
      <c r="A224" s="40" t="s">
        <v>294</v>
      </c>
      <c r="B224" s="40" t="s">
        <v>53</v>
      </c>
    </row>
    <row r="225" spans="1:2" ht="13">
      <c r="A225" s="28" t="s">
        <v>444</v>
      </c>
      <c r="B225" s="28" t="s">
        <v>178</v>
      </c>
    </row>
    <row r="226" spans="1:2" ht="13">
      <c r="A226" s="28" t="s">
        <v>445</v>
      </c>
      <c r="B226" s="28" t="s">
        <v>39</v>
      </c>
    </row>
    <row r="227" spans="1:2" ht="13">
      <c r="A227" s="28" t="s">
        <v>446</v>
      </c>
      <c r="B227" s="28" t="s">
        <v>39</v>
      </c>
    </row>
    <row r="228" spans="1:2" ht="13">
      <c r="A228" s="40" t="s">
        <v>295</v>
      </c>
      <c r="B228" s="40" t="s">
        <v>132</v>
      </c>
    </row>
    <row r="229" spans="1:2" ht="13">
      <c r="A229" s="40" t="s">
        <v>296</v>
      </c>
      <c r="B229" s="40" t="s">
        <v>297</v>
      </c>
    </row>
    <row r="230" spans="1:2" ht="13">
      <c r="A230" s="28" t="s">
        <v>447</v>
      </c>
      <c r="B230" s="28" t="s">
        <v>419</v>
      </c>
    </row>
    <row r="231" spans="1:2" ht="13">
      <c r="A231" s="40" t="s">
        <v>298</v>
      </c>
      <c r="B231" s="40" t="s">
        <v>299</v>
      </c>
    </row>
    <row r="232" spans="1:2" ht="13">
      <c r="A232" s="40" t="s">
        <v>300</v>
      </c>
      <c r="B232" s="40" t="s">
        <v>200</v>
      </c>
    </row>
    <row r="233" spans="1:2" ht="13">
      <c r="A233" s="27" t="s">
        <v>350</v>
      </c>
      <c r="B233" s="27" t="s">
        <v>351</v>
      </c>
    </row>
    <row r="234" spans="1:2" ht="13">
      <c r="A234" s="40" t="s">
        <v>301</v>
      </c>
      <c r="B234" s="40" t="s">
        <v>302</v>
      </c>
    </row>
    <row r="235" spans="1:2" ht="13">
      <c r="A235" s="40" t="s">
        <v>303</v>
      </c>
      <c r="B235" s="40" t="s">
        <v>51</v>
      </c>
    </row>
    <row r="236" spans="1:2" ht="13">
      <c r="A236" s="40" t="s">
        <v>304</v>
      </c>
      <c r="B236" s="40" t="s">
        <v>47</v>
      </c>
    </row>
    <row r="237" spans="1:2" ht="13">
      <c r="A237" s="40" t="s">
        <v>305</v>
      </c>
      <c r="B237" s="40" t="s">
        <v>93</v>
      </c>
    </row>
    <row r="238" spans="1:2" ht="13">
      <c r="A238" s="27" t="s">
        <v>395</v>
      </c>
      <c r="B238" s="27" t="s">
        <v>396</v>
      </c>
    </row>
    <row r="239" spans="1:2" ht="13">
      <c r="A239" s="40" t="s">
        <v>306</v>
      </c>
      <c r="B239" s="40" t="s">
        <v>163</v>
      </c>
    </row>
    <row r="240" spans="1:2" ht="13">
      <c r="A240" s="27" t="s">
        <v>406</v>
      </c>
      <c r="B240" s="27" t="s">
        <v>407</v>
      </c>
    </row>
    <row r="241" spans="1:2" ht="13">
      <c r="A241" s="40" t="s">
        <v>307</v>
      </c>
      <c r="B241" s="40" t="s">
        <v>51</v>
      </c>
    </row>
    <row r="242" spans="1:2" ht="13">
      <c r="A242" s="40" t="s">
        <v>308</v>
      </c>
      <c r="B242" s="40" t="s">
        <v>72</v>
      </c>
    </row>
    <row r="243" spans="1:2" ht="13">
      <c r="A243" s="62" t="s">
        <v>491</v>
      </c>
      <c r="B243" s="40" t="s">
        <v>492</v>
      </c>
    </row>
    <row r="244" spans="1:2" ht="13">
      <c r="A244" s="40" t="s">
        <v>309</v>
      </c>
      <c r="B244" s="40" t="s">
        <v>113</v>
      </c>
    </row>
    <row r="245" spans="1:2" ht="13">
      <c r="A245" s="40" t="s">
        <v>310</v>
      </c>
      <c r="B245" s="40" t="s">
        <v>311</v>
      </c>
    </row>
    <row r="246" spans="1:2" ht="13">
      <c r="A246" s="40" t="s">
        <v>312</v>
      </c>
      <c r="B246" s="40" t="s">
        <v>207</v>
      </c>
    </row>
    <row r="247" spans="1:2" ht="13">
      <c r="A247" s="28" t="s">
        <v>455</v>
      </c>
      <c r="B247" s="28" t="s">
        <v>339</v>
      </c>
    </row>
    <row r="248" spans="1:2" ht="13">
      <c r="A248" s="27" t="s">
        <v>346</v>
      </c>
      <c r="B248" s="27" t="s">
        <v>347</v>
      </c>
    </row>
    <row r="249" spans="1:2" ht="13">
      <c r="A249" s="40" t="s">
        <v>315</v>
      </c>
      <c r="B249" s="40" t="s">
        <v>196</v>
      </c>
    </row>
    <row r="250" spans="1:2" ht="13">
      <c r="A250" s="40" t="s">
        <v>316</v>
      </c>
      <c r="B250" s="40" t="s">
        <v>317</v>
      </c>
    </row>
    <row r="251" spans="1:2" ht="13">
      <c r="A251" s="40" t="s">
        <v>318</v>
      </c>
      <c r="B251" s="40" t="s">
        <v>51</v>
      </c>
    </row>
    <row r="252" spans="1:2" ht="13">
      <c r="A252" s="40" t="s">
        <v>319</v>
      </c>
      <c r="B252" s="40" t="s">
        <v>320</v>
      </c>
    </row>
    <row r="253" spans="1:2" ht="13">
      <c r="A253" s="28" t="s">
        <v>57</v>
      </c>
      <c r="B253" s="28" t="s">
        <v>58</v>
      </c>
    </row>
    <row r="254" spans="1:2" ht="13">
      <c r="A254" s="40" t="s">
        <v>463</v>
      </c>
      <c r="B254" s="40" t="s">
        <v>464</v>
      </c>
    </row>
    <row r="255" spans="1:2" ht="13">
      <c r="A255" s="40" t="s">
        <v>313</v>
      </c>
      <c r="B255" s="40" t="s">
        <v>314</v>
      </c>
    </row>
    <row r="256" spans="1:2" ht="13">
      <c r="A256" s="40" t="s">
        <v>321</v>
      </c>
      <c r="B256" s="40" t="s">
        <v>178</v>
      </c>
    </row>
    <row r="257" spans="1:2" ht="13">
      <c r="A257" s="40" t="s">
        <v>322</v>
      </c>
      <c r="B257" s="40" t="s">
        <v>323</v>
      </c>
    </row>
    <row r="258" spans="1:2" ht="13">
      <c r="A258" s="40" t="s">
        <v>324</v>
      </c>
      <c r="B258" s="40" t="s">
        <v>325</v>
      </c>
    </row>
    <row r="259" spans="1:2" ht="13">
      <c r="A259" s="43" t="s">
        <v>490</v>
      </c>
      <c r="B259" s="28" t="s">
        <v>175</v>
      </c>
    </row>
    <row r="260" spans="1:2" ht="13">
      <c r="A260" s="40" t="s">
        <v>506</v>
      </c>
      <c r="B260" s="40" t="s">
        <v>16</v>
      </c>
    </row>
    <row r="261" spans="1:2" ht="13">
      <c r="A261" s="28" t="s">
        <v>448</v>
      </c>
      <c r="B261" s="28" t="s">
        <v>39</v>
      </c>
    </row>
    <row r="262" spans="1:2" ht="13">
      <c r="A262" s="40" t="s">
        <v>326</v>
      </c>
      <c r="B262" s="40" t="s">
        <v>327</v>
      </c>
    </row>
    <row r="263" spans="1:2" ht="13">
      <c r="A263" s="28" t="s">
        <v>449</v>
      </c>
      <c r="B263" s="28" t="s">
        <v>51</v>
      </c>
    </row>
    <row r="264" spans="1:2" ht="13">
      <c r="A264" s="27" t="s">
        <v>338</v>
      </c>
      <c r="B264" s="27" t="s">
        <v>339</v>
      </c>
    </row>
    <row r="265" spans="1:2" ht="13">
      <c r="A265" s="28" t="s">
        <v>450</v>
      </c>
      <c r="B265" s="28" t="s">
        <v>16</v>
      </c>
    </row>
    <row r="266" spans="1:2" ht="13">
      <c r="A266" s="40" t="s">
        <v>328</v>
      </c>
      <c r="B266" s="40" t="s">
        <v>329</v>
      </c>
    </row>
    <row r="267" spans="1:2" ht="13">
      <c r="A267" s="32" t="s">
        <v>456</v>
      </c>
      <c r="B267" s="32" t="s">
        <v>457</v>
      </c>
    </row>
    <row r="268" spans="1:2" ht="13">
      <c r="A268" s="32" t="s">
        <v>456</v>
      </c>
      <c r="B268" s="32" t="s">
        <v>457</v>
      </c>
    </row>
    <row r="269" spans="1:2" ht="13">
      <c r="A269" s="40" t="s">
        <v>330</v>
      </c>
      <c r="B269" s="40" t="s">
        <v>39</v>
      </c>
    </row>
    <row r="270" spans="1:2" ht="13">
      <c r="A270" s="27" t="s">
        <v>380</v>
      </c>
      <c r="B270" s="27" t="s">
        <v>381</v>
      </c>
    </row>
    <row r="271" spans="1:2" ht="13">
      <c r="A271" s="40" t="s">
        <v>331</v>
      </c>
      <c r="B271" s="40" t="s">
        <v>53</v>
      </c>
    </row>
    <row r="272" spans="1:2" ht="13">
      <c r="A272" s="40" t="s">
        <v>332</v>
      </c>
      <c r="B272" s="40" t="s">
        <v>39</v>
      </c>
    </row>
    <row r="273" spans="1:2" ht="13">
      <c r="A273" s="40" t="s">
        <v>500</v>
      </c>
      <c r="B273" s="40" t="s">
        <v>51</v>
      </c>
    </row>
    <row r="274" spans="1:2" ht="13">
      <c r="A274" s="28" t="s">
        <v>427</v>
      </c>
      <c r="B274" s="28" t="s">
        <v>428</v>
      </c>
    </row>
    <row r="275" spans="1:2" ht="13">
      <c r="A275" s="28" t="s">
        <v>427</v>
      </c>
      <c r="B275" s="28" t="s">
        <v>428</v>
      </c>
    </row>
    <row r="276" spans="1:2" ht="13">
      <c r="A276" s="40" t="s">
        <v>333</v>
      </c>
      <c r="B276" s="40" t="s">
        <v>334</v>
      </c>
    </row>
    <row r="277" spans="1:2" ht="13">
      <c r="A277" s="28" t="s">
        <v>421</v>
      </c>
      <c r="B277" s="28" t="s">
        <v>422</v>
      </c>
    </row>
    <row r="278" spans="1:2" ht="13">
      <c r="A278" s="28" t="s">
        <v>423</v>
      </c>
      <c r="B278" s="28" t="s">
        <v>424</v>
      </c>
    </row>
    <row r="279" spans="1:2" ht="13">
      <c r="A279" s="28" t="s">
        <v>425</v>
      </c>
      <c r="B279" s="28" t="s">
        <v>67</v>
      </c>
    </row>
    <row r="280" spans="1:2" ht="13">
      <c r="A280" s="28" t="s">
        <v>426</v>
      </c>
      <c r="B280" s="28" t="s">
        <v>387</v>
      </c>
    </row>
    <row r="281" spans="1:2" ht="13">
      <c r="A281" s="43" t="s">
        <v>482</v>
      </c>
      <c r="B281" s="28" t="s">
        <v>483</v>
      </c>
    </row>
    <row r="282" spans="1:2" ht="13">
      <c r="A282" s="43" t="s">
        <v>484</v>
      </c>
      <c r="B282" s="28" t="s">
        <v>483</v>
      </c>
    </row>
    <row r="283" spans="1:2" ht="13">
      <c r="A283" s="43" t="s">
        <v>485</v>
      </c>
      <c r="B283" s="28" t="s">
        <v>483</v>
      </c>
    </row>
    <row r="284" spans="1:2" ht="13">
      <c r="A284" s="43" t="s">
        <v>486</v>
      </c>
      <c r="B284" s="28" t="s">
        <v>483</v>
      </c>
    </row>
    <row r="285" spans="1:2" ht="13">
      <c r="A285" s="43" t="s">
        <v>487</v>
      </c>
      <c r="B285" s="28" t="s">
        <v>483</v>
      </c>
    </row>
    <row r="286" spans="1:2" ht="13">
      <c r="A286" s="43" t="s">
        <v>488</v>
      </c>
      <c r="B286" s="28" t="s">
        <v>483</v>
      </c>
    </row>
    <row r="287" spans="1:2" ht="13">
      <c r="A287" s="43" t="s">
        <v>489</v>
      </c>
      <c r="B287" s="28" t="s">
        <v>483</v>
      </c>
    </row>
    <row r="288" spans="1:2" ht="13">
      <c r="A288" s="27" t="s">
        <v>335</v>
      </c>
      <c r="B288" s="27" t="s">
        <v>234</v>
      </c>
    </row>
    <row r="289" spans="1:2" ht="13">
      <c r="A289" s="27" t="s">
        <v>336</v>
      </c>
      <c r="B289" s="27" t="s">
        <v>337</v>
      </c>
    </row>
    <row r="290" spans="1:2" ht="13">
      <c r="A290" s="27" t="s">
        <v>375</v>
      </c>
      <c r="B290" s="27" t="s">
        <v>376</v>
      </c>
    </row>
    <row r="291" spans="1:2" ht="13">
      <c r="A291" s="27" t="s">
        <v>340</v>
      </c>
      <c r="B291" s="27" t="s">
        <v>341</v>
      </c>
    </row>
    <row r="292" spans="1:2" ht="13">
      <c r="A292" s="27" t="s">
        <v>371</v>
      </c>
      <c r="B292" s="27" t="s">
        <v>362</v>
      </c>
    </row>
    <row r="293" spans="1:2" ht="13">
      <c r="A293" s="28" t="s">
        <v>453</v>
      </c>
      <c r="B293" s="28" t="s">
        <v>454</v>
      </c>
    </row>
    <row r="294" spans="1:2" ht="13">
      <c r="A294" s="27" t="s">
        <v>354</v>
      </c>
      <c r="B294" s="27" t="s">
        <v>355</v>
      </c>
    </row>
    <row r="295" spans="1:2" ht="13">
      <c r="A295" s="27" t="s">
        <v>342</v>
      </c>
      <c r="B295" s="27" t="s">
        <v>343</v>
      </c>
    </row>
    <row r="296" spans="1:2" ht="13">
      <c r="A296" s="27" t="s">
        <v>348</v>
      </c>
      <c r="B296" s="27" t="s">
        <v>349</v>
      </c>
    </row>
    <row r="297" spans="1:2" ht="13">
      <c r="A297" s="27" t="s">
        <v>352</v>
      </c>
      <c r="B297" s="27" t="s">
        <v>353</v>
      </c>
    </row>
    <row r="298" spans="1:2" ht="13">
      <c r="A298" s="27" t="s">
        <v>388</v>
      </c>
      <c r="B298" s="27" t="s">
        <v>389</v>
      </c>
    </row>
    <row r="299" spans="1:2" ht="13">
      <c r="A299" s="27" t="s">
        <v>410</v>
      </c>
      <c r="B299" s="27" t="s">
        <v>411</v>
      </c>
    </row>
    <row r="300" spans="1:2" ht="13">
      <c r="A300" s="27" t="s">
        <v>356</v>
      </c>
      <c r="B300" s="27" t="s">
        <v>357</v>
      </c>
    </row>
    <row r="301" spans="1:2" ht="13">
      <c r="A301" s="27" t="s">
        <v>358</v>
      </c>
      <c r="B301" s="27" t="s">
        <v>291</v>
      </c>
    </row>
    <row r="302" spans="1:2" ht="13">
      <c r="A302" s="27" t="s">
        <v>359</v>
      </c>
      <c r="B302" s="27" t="s">
        <v>360</v>
      </c>
    </row>
    <row r="303" spans="1:2" ht="13">
      <c r="A303" s="27" t="s">
        <v>361</v>
      </c>
      <c r="B303" s="27" t="s">
        <v>362</v>
      </c>
    </row>
    <row r="304" spans="1:2" ht="13">
      <c r="A304" s="27" t="s">
        <v>363</v>
      </c>
      <c r="B304" s="27" t="s">
        <v>364</v>
      </c>
    </row>
    <row r="305" spans="1:2" ht="13">
      <c r="A305" s="27" t="s">
        <v>365</v>
      </c>
      <c r="B305" s="27" t="s">
        <v>366</v>
      </c>
    </row>
    <row r="306" spans="1:2" ht="13">
      <c r="A306" s="27" t="s">
        <v>344</v>
      </c>
      <c r="B306" s="27" t="s">
        <v>345</v>
      </c>
    </row>
    <row r="307" spans="1:2" ht="13">
      <c r="A307" s="27" t="s">
        <v>367</v>
      </c>
      <c r="B307" s="27" t="s">
        <v>368</v>
      </c>
    </row>
    <row r="308" spans="1:2" ht="13">
      <c r="A308" s="27" t="s">
        <v>369</v>
      </c>
      <c r="B308" s="27" t="s">
        <v>370</v>
      </c>
    </row>
    <row r="309" spans="1:2" ht="13">
      <c r="A309" s="28" t="s">
        <v>235</v>
      </c>
      <c r="B309" s="28" t="s">
        <v>236</v>
      </c>
    </row>
    <row r="310" spans="1:2" ht="13">
      <c r="A310" s="27" t="s">
        <v>372</v>
      </c>
      <c r="B310" s="27" t="s">
        <v>373</v>
      </c>
    </row>
    <row r="311" spans="1:2" ht="13">
      <c r="A311" s="27" t="s">
        <v>374</v>
      </c>
      <c r="B311" s="27" t="s">
        <v>156</v>
      </c>
    </row>
    <row r="312" spans="1:2" ht="13">
      <c r="A312" s="27" t="s">
        <v>377</v>
      </c>
      <c r="B312" s="27" t="s">
        <v>378</v>
      </c>
    </row>
    <row r="313" spans="1:2" ht="13">
      <c r="A313" s="27" t="s">
        <v>379</v>
      </c>
      <c r="B313" s="27" t="s">
        <v>228</v>
      </c>
    </row>
    <row r="314" spans="1:2" ht="13">
      <c r="A314" s="27" t="s">
        <v>382</v>
      </c>
      <c r="B314" s="27" t="s">
        <v>383</v>
      </c>
    </row>
    <row r="315" spans="1:2" ht="13">
      <c r="A315" s="27" t="s">
        <v>479</v>
      </c>
      <c r="B315" s="27" t="s">
        <v>291</v>
      </c>
    </row>
    <row r="316" spans="1:2" ht="13">
      <c r="A316" s="27" t="s">
        <v>384</v>
      </c>
      <c r="B316" s="27" t="s">
        <v>385</v>
      </c>
    </row>
    <row r="317" spans="1:2" ht="13">
      <c r="A317" s="28" t="s">
        <v>451</v>
      </c>
      <c r="B317" s="28" t="s">
        <v>452</v>
      </c>
    </row>
    <row r="318" spans="1:2" ht="13">
      <c r="A318" s="45" t="s">
        <v>386</v>
      </c>
      <c r="B318" s="30" t="s">
        <v>387</v>
      </c>
    </row>
    <row r="319" spans="1:2" ht="13">
      <c r="A319" s="30" t="s">
        <v>386</v>
      </c>
      <c r="B319" s="30" t="s">
        <v>387</v>
      </c>
    </row>
    <row r="320" spans="1:2" ht="13">
      <c r="A320" s="27" t="s">
        <v>390</v>
      </c>
      <c r="B320" s="27" t="s">
        <v>219</v>
      </c>
    </row>
    <row r="321" spans="1:2" ht="13">
      <c r="A321" s="27" t="s">
        <v>458</v>
      </c>
      <c r="B321" s="27" t="s">
        <v>459</v>
      </c>
    </row>
    <row r="322" spans="1:2" ht="13">
      <c r="A322" s="27" t="s">
        <v>391</v>
      </c>
      <c r="B322" s="27" t="s">
        <v>392</v>
      </c>
    </row>
    <row r="323" spans="1:2" ht="13">
      <c r="A323" s="27" t="s">
        <v>393</v>
      </c>
      <c r="B323" s="27" t="s">
        <v>394</v>
      </c>
    </row>
    <row r="324" spans="1:2" ht="13">
      <c r="A324" s="27" t="s">
        <v>397</v>
      </c>
      <c r="B324" s="27" t="s">
        <v>398</v>
      </c>
    </row>
    <row r="325" spans="1:2" ht="13">
      <c r="A325" s="27" t="s">
        <v>473</v>
      </c>
      <c r="B325" s="27" t="s">
        <v>474</v>
      </c>
    </row>
    <row r="326" spans="1:2" ht="13">
      <c r="A326" s="27" t="s">
        <v>400</v>
      </c>
      <c r="B326" s="27" t="s">
        <v>401</v>
      </c>
    </row>
    <row r="327" spans="1:2" ht="13">
      <c r="A327" s="27" t="s">
        <v>402</v>
      </c>
      <c r="B327" s="27" t="s">
        <v>403</v>
      </c>
    </row>
    <row r="328" spans="1:2" ht="13">
      <c r="A328" s="27" t="s">
        <v>480</v>
      </c>
      <c r="B328" s="27" t="s">
        <v>481</v>
      </c>
    </row>
    <row r="329" spans="1:2" ht="13">
      <c r="A329" s="27" t="s">
        <v>404</v>
      </c>
      <c r="B329" s="27" t="s">
        <v>405</v>
      </c>
    </row>
    <row r="330" spans="1:2" ht="13">
      <c r="A330" s="27" t="s">
        <v>408</v>
      </c>
      <c r="B330" s="27" t="s">
        <v>409</v>
      </c>
    </row>
    <row r="331" spans="1:2" ht="13">
      <c r="A331" s="27" t="s">
        <v>412</v>
      </c>
      <c r="B331" s="27" t="s">
        <v>413</v>
      </c>
    </row>
    <row r="332" spans="1:2" ht="13">
      <c r="A332" s="28"/>
      <c r="B332" s="28" t="s">
        <v>156</v>
      </c>
    </row>
    <row r="333" spans="1:2" ht="13">
      <c r="A333" s="28"/>
      <c r="B333" s="28"/>
    </row>
    <row r="334" spans="1:2" ht="13">
      <c r="A334" s="19"/>
      <c r="B334" s="19"/>
    </row>
    <row r="337" spans="1:2" ht="13">
      <c r="A337" s="28"/>
      <c r="B337" s="28"/>
    </row>
    <row r="338" spans="1:2" ht="13">
      <c r="A338" s="21"/>
      <c r="B338" s="21"/>
    </row>
    <row r="339" spans="1:2" ht="13">
      <c r="A339" s="28"/>
      <c r="B339" s="28"/>
    </row>
    <row r="340" spans="1:2" ht="13">
      <c r="A340" s="28"/>
      <c r="B340" s="28"/>
    </row>
    <row r="341" spans="1:2" ht="13">
      <c r="A341" s="28"/>
      <c r="B341" s="28"/>
    </row>
    <row r="342" spans="1:2" ht="13">
      <c r="A342" s="28"/>
      <c r="B342" s="28"/>
    </row>
    <row r="343" spans="1:2" ht="13">
      <c r="A343" s="28"/>
      <c r="B343" s="28"/>
    </row>
    <row r="344" spans="1:2" ht="13">
      <c r="A344" s="28"/>
      <c r="B344" s="28"/>
    </row>
    <row r="345" spans="1:2" ht="13">
      <c r="A345" s="28"/>
      <c r="B345" s="28"/>
    </row>
    <row r="346" spans="1:2" ht="13">
      <c r="A346" s="28"/>
      <c r="B346" s="28"/>
    </row>
    <row r="347" spans="1:2" ht="13">
      <c r="A347" s="28"/>
      <c r="B347" s="28"/>
    </row>
    <row r="348" spans="1:2" ht="13">
      <c r="A348" s="28"/>
      <c r="B348" s="28"/>
    </row>
    <row r="349" spans="1:2" ht="13">
      <c r="A349" s="28"/>
      <c r="B349" s="28"/>
    </row>
    <row r="350" spans="1:2" ht="13">
      <c r="A350" s="28"/>
      <c r="B350" s="28"/>
    </row>
    <row r="351" spans="1:2" ht="13">
      <c r="A351" s="28"/>
      <c r="B351" s="28"/>
    </row>
    <row r="352" spans="1:2" ht="13">
      <c r="A352" s="28"/>
      <c r="B352" s="28"/>
    </row>
    <row r="353" spans="1:2" ht="13">
      <c r="A353" s="28"/>
      <c r="B353" s="28"/>
    </row>
    <row r="354" spans="1:2" ht="13">
      <c r="A354" s="28"/>
      <c r="B354" s="28"/>
    </row>
    <row r="355" spans="1:2" ht="13">
      <c r="A355" s="28"/>
      <c r="B355" s="28"/>
    </row>
    <row r="356" spans="1:2" ht="13">
      <c r="A356" s="28"/>
      <c r="B356" s="28"/>
    </row>
    <row r="357" spans="1:2" ht="13">
      <c r="A357" s="28"/>
      <c r="B357" s="28"/>
    </row>
    <row r="358" spans="1:2" ht="13">
      <c r="A358" s="28"/>
      <c r="B358" s="28"/>
    </row>
    <row r="359" spans="1:2" ht="13">
      <c r="A359" s="28"/>
      <c r="B359" s="28"/>
    </row>
    <row r="360" spans="1:2" ht="13">
      <c r="A360" s="28"/>
      <c r="B360" s="28"/>
    </row>
    <row r="361" spans="1:2" ht="13">
      <c r="A361" s="28"/>
      <c r="B361" s="28"/>
    </row>
    <row r="362" spans="1:2" ht="13">
      <c r="A362" s="28"/>
      <c r="B362" s="28"/>
    </row>
    <row r="363" spans="1:2" ht="13">
      <c r="A363" s="28"/>
      <c r="B363" s="28"/>
    </row>
    <row r="364" spans="1:2" ht="13">
      <c r="A364" s="28"/>
      <c r="B364" s="28"/>
    </row>
    <row r="365" spans="1:2" ht="13">
      <c r="A365" s="28"/>
      <c r="B365" s="28"/>
    </row>
    <row r="366" spans="1:2" ht="13">
      <c r="A366" s="28"/>
      <c r="B366" s="28"/>
    </row>
    <row r="367" spans="1:2" ht="13">
      <c r="A367" s="28"/>
      <c r="B367" s="28"/>
    </row>
    <row r="368" spans="1:2" ht="13">
      <c r="A368" s="28"/>
      <c r="B368" s="28"/>
    </row>
    <row r="369" spans="1:2" ht="13">
      <c r="A369" s="28"/>
      <c r="B369" s="28"/>
    </row>
    <row r="370" spans="1:2" ht="13">
      <c r="A370" s="28"/>
      <c r="B370" s="28"/>
    </row>
    <row r="371" spans="1:2" ht="13">
      <c r="A371" s="28"/>
      <c r="B371" s="28"/>
    </row>
    <row r="372" spans="1:2" ht="13">
      <c r="A372" s="28"/>
      <c r="B372" s="28"/>
    </row>
    <row r="373" spans="1:2" ht="13">
      <c r="A373" s="28"/>
      <c r="B373" s="28"/>
    </row>
    <row r="374" spans="1:2" ht="13">
      <c r="A374" s="28"/>
      <c r="B374" s="28"/>
    </row>
    <row r="375" spans="1:2" ht="13">
      <c r="A375" s="28"/>
      <c r="B375" s="28"/>
    </row>
    <row r="376" spans="1:2" ht="13">
      <c r="A376" s="28"/>
      <c r="B376" s="28"/>
    </row>
    <row r="377" spans="1:2" ht="13">
      <c r="A377" s="28"/>
      <c r="B377" s="28"/>
    </row>
    <row r="378" spans="1:2" ht="13">
      <c r="A378" s="28"/>
      <c r="B378" s="28"/>
    </row>
    <row r="379" spans="1:2" ht="13">
      <c r="A379" s="28"/>
      <c r="B379" s="28"/>
    </row>
    <row r="380" spans="1:2" ht="13">
      <c r="A380" s="28"/>
      <c r="B380" s="28"/>
    </row>
    <row r="381" spans="1:2" ht="13">
      <c r="A381" s="28"/>
      <c r="B381" s="28"/>
    </row>
    <row r="382" spans="1:2" ht="13">
      <c r="A382" s="28"/>
      <c r="B382" s="28"/>
    </row>
    <row r="383" spans="1:2" ht="13">
      <c r="A383" s="28"/>
      <c r="B383" s="28"/>
    </row>
    <row r="384" spans="1:2" ht="13">
      <c r="A384" s="28"/>
      <c r="B384" s="28"/>
    </row>
    <row r="385" spans="1:2" ht="13">
      <c r="A385" s="28"/>
      <c r="B385" s="28"/>
    </row>
    <row r="386" spans="1:2" ht="13">
      <c r="A386" s="28"/>
      <c r="B386" s="28"/>
    </row>
    <row r="387" spans="1:2" ht="13">
      <c r="A387" s="28"/>
      <c r="B387" s="28"/>
    </row>
    <row r="388" spans="1:2" ht="13">
      <c r="A388" s="28"/>
      <c r="B388" s="28"/>
    </row>
    <row r="389" spans="1:2" ht="13">
      <c r="A389" s="28"/>
      <c r="B389" s="28"/>
    </row>
    <row r="390" spans="1:2" ht="13">
      <c r="A390" s="28"/>
      <c r="B390" s="28"/>
    </row>
    <row r="391" spans="1:2" ht="13">
      <c r="A391" s="28"/>
      <c r="B391" s="28"/>
    </row>
    <row r="392" spans="1:2" ht="13">
      <c r="A392" s="28"/>
      <c r="B392" s="28"/>
    </row>
    <row r="393" spans="1:2" ht="13">
      <c r="A393" s="28"/>
      <c r="B393" s="28"/>
    </row>
    <row r="394" spans="1:2" ht="13">
      <c r="A394" s="28"/>
      <c r="B394" s="28"/>
    </row>
    <row r="395" spans="1:2" ht="13">
      <c r="A395" s="28"/>
      <c r="B395" s="28"/>
    </row>
    <row r="396" spans="1:2" ht="13">
      <c r="A396" s="28"/>
      <c r="B396" s="28"/>
    </row>
    <row r="397" spans="1:2" ht="13">
      <c r="A397" s="28"/>
      <c r="B397" s="28"/>
    </row>
    <row r="398" spans="1:2" ht="13">
      <c r="A398" s="28"/>
      <c r="B398" s="28"/>
    </row>
    <row r="399" spans="1:2" ht="13">
      <c r="A399" s="28"/>
      <c r="B399" s="28"/>
    </row>
    <row r="400" spans="1:2" ht="13">
      <c r="A400" s="28"/>
      <c r="B400" s="28"/>
    </row>
    <row r="401" spans="1:2" ht="13">
      <c r="A401" s="28"/>
      <c r="B401" s="28"/>
    </row>
    <row r="402" spans="1:2" ht="13">
      <c r="A402" s="28"/>
      <c r="B402" s="28"/>
    </row>
    <row r="403" spans="1:2" ht="13">
      <c r="A403" s="28"/>
      <c r="B403" s="28"/>
    </row>
    <row r="404" spans="1:2" ht="13">
      <c r="A404" s="28"/>
      <c r="B404" s="28"/>
    </row>
    <row r="405" spans="1:2" ht="13">
      <c r="A405" s="28"/>
      <c r="B405" s="28"/>
    </row>
    <row r="406" spans="1:2" ht="13">
      <c r="A406" s="28"/>
      <c r="B406" s="28"/>
    </row>
    <row r="407" spans="1:2" ht="13">
      <c r="A407" s="28"/>
      <c r="B407" s="28"/>
    </row>
    <row r="408" spans="1:2" ht="13">
      <c r="A408" s="28"/>
      <c r="B408" s="28"/>
    </row>
    <row r="409" spans="1:2" ht="13">
      <c r="A409" s="28"/>
      <c r="B409" s="28"/>
    </row>
    <row r="410" spans="1:2" ht="13">
      <c r="A410" s="28"/>
      <c r="B410" s="28"/>
    </row>
    <row r="411" spans="1:2" ht="13">
      <c r="A411" s="28"/>
      <c r="B411" s="28"/>
    </row>
    <row r="412" spans="1:2" ht="13">
      <c r="A412" s="28"/>
      <c r="B412" s="28"/>
    </row>
    <row r="413" spans="1:2" ht="13">
      <c r="A413" s="28"/>
      <c r="B413" s="28"/>
    </row>
    <row r="414" spans="1:2" ht="13">
      <c r="A414" s="28"/>
      <c r="B414" s="28"/>
    </row>
    <row r="415" spans="1:2" ht="13">
      <c r="A415" s="28"/>
      <c r="B415" s="28"/>
    </row>
    <row r="416" spans="1:2" ht="13">
      <c r="A416" s="28"/>
      <c r="B416" s="28"/>
    </row>
    <row r="417" spans="1:2" ht="13">
      <c r="A417" s="28"/>
      <c r="B417" s="28"/>
    </row>
    <row r="418" spans="1:2" ht="13">
      <c r="A418" s="28"/>
      <c r="B418" s="28"/>
    </row>
    <row r="419" spans="1:2" ht="13">
      <c r="A419" s="28"/>
      <c r="B419" s="28"/>
    </row>
    <row r="420" spans="1:2" ht="13">
      <c r="A420" s="28"/>
      <c r="B420" s="28"/>
    </row>
    <row r="421" spans="1:2" ht="13">
      <c r="A421" s="28"/>
      <c r="B421" s="28"/>
    </row>
    <row r="422" spans="1:2" ht="13">
      <c r="A422" s="28"/>
      <c r="B422" s="28"/>
    </row>
    <row r="423" spans="1:2" ht="13">
      <c r="A423" s="28"/>
      <c r="B423" s="28"/>
    </row>
    <row r="424" spans="1:2" ht="13">
      <c r="A424" s="28"/>
      <c r="B424" s="28"/>
    </row>
    <row r="425" spans="1:2" ht="13">
      <c r="A425" s="28"/>
      <c r="B425" s="28"/>
    </row>
    <row r="426" spans="1:2" ht="13">
      <c r="A426" s="28"/>
      <c r="B426" s="28"/>
    </row>
    <row r="427" spans="1:2" ht="13">
      <c r="A427" s="28"/>
      <c r="B427" s="28"/>
    </row>
    <row r="428" spans="1:2" ht="13">
      <c r="A428" s="28"/>
      <c r="B428" s="28"/>
    </row>
    <row r="429" spans="1:2" ht="13">
      <c r="A429" s="28"/>
      <c r="B429" s="28"/>
    </row>
    <row r="430" spans="1:2" ht="13">
      <c r="A430" s="28"/>
      <c r="B430" s="28"/>
    </row>
    <row r="431" spans="1:2" ht="13">
      <c r="A431" s="28"/>
      <c r="B431" s="28"/>
    </row>
    <row r="432" spans="1:2" ht="13">
      <c r="A432" s="28"/>
      <c r="B432" s="28"/>
    </row>
    <row r="433" spans="1:2" ht="13">
      <c r="A433" s="28"/>
      <c r="B433" s="28"/>
    </row>
    <row r="434" spans="1:2" ht="13">
      <c r="A434" s="28"/>
      <c r="B434" s="28"/>
    </row>
    <row r="435" spans="1:2" ht="13">
      <c r="A435" s="28"/>
      <c r="B435" s="28"/>
    </row>
    <row r="436" spans="1:2" ht="13">
      <c r="A436" s="28"/>
      <c r="B436" s="28"/>
    </row>
    <row r="437" spans="1:2" ht="13">
      <c r="A437" s="28"/>
      <c r="B437" s="28"/>
    </row>
    <row r="438" spans="1:2" ht="13">
      <c r="A438" s="28"/>
      <c r="B438" s="28"/>
    </row>
    <row r="439" spans="1:2" ht="13">
      <c r="A439" s="28"/>
      <c r="B439" s="28"/>
    </row>
    <row r="440" spans="1:2" ht="13">
      <c r="A440" s="28"/>
      <c r="B440" s="28"/>
    </row>
    <row r="441" spans="1:2" ht="13">
      <c r="A441" s="28"/>
      <c r="B441" s="28"/>
    </row>
    <row r="442" spans="1:2" ht="13">
      <c r="A442" s="28"/>
      <c r="B442" s="28"/>
    </row>
    <row r="443" spans="1:2" ht="13">
      <c r="A443" s="28"/>
      <c r="B443" s="28"/>
    </row>
    <row r="444" spans="1:2" ht="13">
      <c r="A444" s="28"/>
      <c r="B444" s="28"/>
    </row>
    <row r="445" spans="1:2" ht="13">
      <c r="A445" s="28"/>
      <c r="B445" s="28"/>
    </row>
    <row r="446" spans="1:2" ht="13">
      <c r="A446" s="28"/>
      <c r="B446" s="28"/>
    </row>
    <row r="447" spans="1:2" ht="13">
      <c r="A447" s="28"/>
      <c r="B447" s="28"/>
    </row>
    <row r="448" spans="1:2" ht="13">
      <c r="A448" s="28"/>
      <c r="B448" s="28"/>
    </row>
    <row r="449" spans="1:2" ht="13">
      <c r="A449" s="28"/>
      <c r="B449" s="28"/>
    </row>
    <row r="450" spans="1:2" ht="13">
      <c r="A450" s="28"/>
      <c r="B450" s="28"/>
    </row>
    <row r="451" spans="1:2" ht="13">
      <c r="A451" s="28"/>
      <c r="B451" s="28"/>
    </row>
    <row r="452" spans="1:2" ht="13">
      <c r="A452" s="28"/>
      <c r="B452" s="28"/>
    </row>
    <row r="453" spans="1:2" ht="13">
      <c r="A453" s="28"/>
      <c r="B453" s="28"/>
    </row>
    <row r="454" spans="1:2" ht="13">
      <c r="A454" s="28"/>
      <c r="B454" s="28"/>
    </row>
    <row r="455" spans="1:2" ht="13">
      <c r="A455" s="28"/>
      <c r="B455" s="28"/>
    </row>
    <row r="456" spans="1:2" ht="13">
      <c r="A456" s="28"/>
      <c r="B456" s="28"/>
    </row>
    <row r="457" spans="1:2" ht="13">
      <c r="A457" s="28"/>
      <c r="B457" s="39"/>
    </row>
    <row r="458" spans="1:2" ht="13">
      <c r="A458" s="28"/>
      <c r="B458" s="39"/>
    </row>
    <row r="459" spans="1:2" ht="13">
      <c r="A459" s="28"/>
      <c r="B459" s="39"/>
    </row>
    <row r="460" spans="1:2" ht="13">
      <c r="A460" s="28"/>
      <c r="B460" s="39"/>
    </row>
    <row r="461" spans="1:2" ht="13">
      <c r="A461" s="28"/>
      <c r="B461" s="39"/>
    </row>
    <row r="462" spans="1:2" ht="13">
      <c r="A462" s="28"/>
      <c r="B462" s="39"/>
    </row>
    <row r="463" spans="1:2" ht="13">
      <c r="A463" s="28"/>
      <c r="B463" s="39"/>
    </row>
    <row r="464" spans="1:2" ht="13">
      <c r="A464" s="28"/>
      <c r="B464" s="39"/>
    </row>
    <row r="465" spans="1:2" ht="13">
      <c r="A465" s="28"/>
      <c r="B465" s="39"/>
    </row>
    <row r="466" spans="1:2" ht="13">
      <c r="A466" s="28"/>
      <c r="B466" s="39"/>
    </row>
    <row r="467" spans="1:2" ht="13">
      <c r="A467" s="28"/>
      <c r="B467" s="39"/>
    </row>
    <row r="468" spans="1:2" ht="13">
      <c r="A468" s="28"/>
      <c r="B468" s="39"/>
    </row>
    <row r="469" spans="1:2" ht="13">
      <c r="A469" s="28"/>
      <c r="B469" s="39"/>
    </row>
    <row r="470" spans="1:2" ht="13">
      <c r="A470" s="28"/>
      <c r="B470" s="39"/>
    </row>
    <row r="471" spans="1:2" ht="13">
      <c r="A471" s="28"/>
      <c r="B471" s="39"/>
    </row>
    <row r="472" spans="1:2" ht="13">
      <c r="A472" s="28"/>
      <c r="B472" s="39"/>
    </row>
    <row r="473" spans="1:2" ht="13">
      <c r="A473" s="28"/>
      <c r="B473" s="39"/>
    </row>
    <row r="474" spans="1:2" ht="13">
      <c r="A474" s="28"/>
      <c r="B474" s="39"/>
    </row>
    <row r="475" spans="1:2" ht="13">
      <c r="A475" s="28"/>
      <c r="B475" s="39"/>
    </row>
    <row r="476" spans="1:2" ht="13">
      <c r="A476" s="28"/>
      <c r="B476" s="39"/>
    </row>
    <row r="477" spans="1:2" ht="13">
      <c r="A477" s="28"/>
      <c r="B477" s="39"/>
    </row>
    <row r="478" spans="1:2" ht="13">
      <c r="A478" s="28"/>
      <c r="B478" s="39"/>
    </row>
    <row r="479" spans="1:2" ht="13">
      <c r="A479" s="28"/>
      <c r="B479" s="39"/>
    </row>
    <row r="480" spans="1:2" ht="13">
      <c r="A480" s="28"/>
      <c r="B480" s="39"/>
    </row>
    <row r="481" spans="1:2" ht="13">
      <c r="A481" s="28"/>
      <c r="B481" s="39"/>
    </row>
    <row r="482" spans="1:2" ht="13">
      <c r="A482" s="28"/>
      <c r="B482" s="39"/>
    </row>
    <row r="483" spans="1:2" ht="13">
      <c r="A483" s="28"/>
      <c r="B483" s="39"/>
    </row>
    <row r="484" spans="1:2" ht="13">
      <c r="A484" s="28"/>
      <c r="B484" s="39"/>
    </row>
    <row r="485" spans="1:2" ht="13">
      <c r="A485" s="28"/>
      <c r="B485" s="39"/>
    </row>
    <row r="486" spans="1:2" ht="13">
      <c r="A486" s="28"/>
      <c r="B486" s="39"/>
    </row>
    <row r="487" spans="1:2" ht="13">
      <c r="A487" s="28"/>
      <c r="B487" s="39"/>
    </row>
    <row r="488" spans="1:2" ht="13">
      <c r="A488" s="28"/>
      <c r="B488" s="39"/>
    </row>
    <row r="489" spans="1:2" ht="13">
      <c r="A489" s="28"/>
      <c r="B489" s="39"/>
    </row>
    <row r="490" spans="1:2" ht="13">
      <c r="A490" s="28"/>
      <c r="B490" s="39"/>
    </row>
    <row r="491" spans="1:2" ht="13">
      <c r="A491" s="28"/>
      <c r="B491" s="39"/>
    </row>
    <row r="492" spans="1:2" ht="13">
      <c r="A492" s="28"/>
      <c r="B492" s="39"/>
    </row>
    <row r="493" spans="1:2" ht="13">
      <c r="A493" s="28"/>
      <c r="B493" s="39"/>
    </row>
    <row r="494" spans="1:2" ht="13">
      <c r="A494" s="28"/>
      <c r="B494" s="39"/>
    </row>
    <row r="495" spans="1:2" ht="13">
      <c r="A495" s="28"/>
      <c r="B495" s="39"/>
    </row>
    <row r="496" spans="1:2" ht="13">
      <c r="A496" s="28"/>
      <c r="B496" s="39"/>
    </row>
    <row r="497" spans="1:2" ht="13">
      <c r="A497" s="28"/>
      <c r="B497" s="39"/>
    </row>
    <row r="498" spans="1:2" ht="13">
      <c r="A498" s="28"/>
      <c r="B498" s="39"/>
    </row>
    <row r="499" spans="1:2" ht="13">
      <c r="A499" s="28"/>
      <c r="B499" s="39"/>
    </row>
    <row r="500" spans="1:2" ht="13">
      <c r="A500" s="28"/>
      <c r="B500" s="39"/>
    </row>
    <row r="501" spans="1:2" ht="13">
      <c r="A501" s="28"/>
      <c r="B501" s="39"/>
    </row>
    <row r="502" spans="1:2" ht="13">
      <c r="A502" s="28"/>
      <c r="B502" s="39"/>
    </row>
    <row r="503" spans="1:2" ht="13">
      <c r="A503" s="28"/>
      <c r="B503" s="39"/>
    </row>
    <row r="504" spans="1:2" ht="13">
      <c r="A504" s="28"/>
      <c r="B504" s="39"/>
    </row>
    <row r="505" spans="1:2" ht="13">
      <c r="A505" s="28"/>
      <c r="B505" s="39"/>
    </row>
    <row r="506" spans="1:2" ht="13">
      <c r="A506" s="28"/>
      <c r="B506" s="39"/>
    </row>
    <row r="507" spans="1:2" ht="13">
      <c r="A507" s="28"/>
      <c r="B507" s="39"/>
    </row>
    <row r="508" spans="1:2" ht="13">
      <c r="A508" s="28"/>
      <c r="B508" s="39"/>
    </row>
    <row r="509" spans="1:2" ht="13">
      <c r="A509" s="28"/>
      <c r="B509" s="39"/>
    </row>
    <row r="510" spans="1:2" ht="13">
      <c r="A510" s="28"/>
      <c r="B510" s="39"/>
    </row>
    <row r="511" spans="1:2" ht="13">
      <c r="A511" s="28"/>
      <c r="B511" s="39"/>
    </row>
    <row r="512" spans="1:2" ht="13">
      <c r="A512" s="28"/>
      <c r="B512" s="39"/>
    </row>
    <row r="513" spans="1:2" ht="13">
      <c r="A513" s="28"/>
      <c r="B513" s="39"/>
    </row>
    <row r="514" spans="1:2" ht="13">
      <c r="A514" s="28"/>
      <c r="B514" s="39"/>
    </row>
    <row r="515" spans="1:2" ht="13">
      <c r="A515" s="28"/>
      <c r="B515" s="39"/>
    </row>
    <row r="516" spans="1:2" ht="13">
      <c r="A516" s="28"/>
      <c r="B516" s="39"/>
    </row>
    <row r="517" spans="1:2" ht="13">
      <c r="A517" s="28"/>
      <c r="B517" s="39"/>
    </row>
    <row r="518" spans="1:2" ht="13">
      <c r="A518" s="28"/>
      <c r="B518" s="39"/>
    </row>
    <row r="519" spans="1:2" ht="13">
      <c r="A519" s="28"/>
      <c r="B519" s="39"/>
    </row>
    <row r="520" spans="1:2" ht="13">
      <c r="A520" s="28"/>
      <c r="B520" s="39"/>
    </row>
    <row r="521" spans="1:2" ht="13">
      <c r="A521" s="28"/>
      <c r="B521" s="39"/>
    </row>
    <row r="522" spans="1:2" ht="13">
      <c r="A522" s="28"/>
      <c r="B522" s="39"/>
    </row>
    <row r="523" spans="1:2" ht="13">
      <c r="A523" s="28"/>
      <c r="B523" s="39"/>
    </row>
    <row r="524" spans="1:2" ht="13">
      <c r="A524" s="28"/>
      <c r="B524" s="39"/>
    </row>
    <row r="525" spans="1:2" ht="13">
      <c r="A525" s="28"/>
      <c r="B525" s="39"/>
    </row>
    <row r="526" spans="1:2" ht="13">
      <c r="A526" s="28"/>
      <c r="B526" s="39"/>
    </row>
    <row r="527" spans="1:2" ht="13">
      <c r="A527" s="28"/>
      <c r="B527" s="39"/>
    </row>
    <row r="528" spans="1:2" ht="13">
      <c r="A528" s="28"/>
      <c r="B528" s="39"/>
    </row>
    <row r="529" spans="1:2" ht="13">
      <c r="A529" s="28"/>
      <c r="B529" s="39"/>
    </row>
    <row r="530" spans="1:2" ht="13">
      <c r="A530" s="28"/>
      <c r="B530" s="39"/>
    </row>
    <row r="531" spans="1:2" ht="13">
      <c r="A531" s="28"/>
      <c r="B531" s="39"/>
    </row>
    <row r="532" spans="1:2" ht="13">
      <c r="A532" s="28"/>
      <c r="B532" s="39"/>
    </row>
    <row r="533" spans="1:2" ht="13">
      <c r="A533" s="28"/>
      <c r="B533" s="39"/>
    </row>
    <row r="534" spans="1:2" ht="13">
      <c r="A534" s="28"/>
      <c r="B534" s="39"/>
    </row>
    <row r="535" spans="1:2" ht="13">
      <c r="A535" s="28"/>
      <c r="B535" s="39"/>
    </row>
    <row r="536" spans="1:2" ht="13">
      <c r="A536" s="28"/>
      <c r="B536" s="39"/>
    </row>
    <row r="537" spans="1:2" ht="13">
      <c r="A537" s="28"/>
      <c r="B537" s="39"/>
    </row>
    <row r="538" spans="1:2" ht="13">
      <c r="A538" s="28"/>
      <c r="B538" s="39"/>
    </row>
    <row r="539" spans="1:2" ht="13">
      <c r="A539" s="28"/>
      <c r="B539" s="39"/>
    </row>
    <row r="540" spans="1:2" ht="13">
      <c r="A540" s="28"/>
      <c r="B540" s="39"/>
    </row>
    <row r="541" spans="1:2" ht="13">
      <c r="A541" s="28"/>
      <c r="B541" s="39"/>
    </row>
    <row r="542" spans="1:2" ht="13">
      <c r="A542" s="28"/>
      <c r="B542" s="39"/>
    </row>
    <row r="543" spans="1:2" ht="13">
      <c r="A543" s="28"/>
      <c r="B543" s="39"/>
    </row>
    <row r="544" spans="1:2" ht="13">
      <c r="A544" s="28"/>
      <c r="B544" s="39"/>
    </row>
    <row r="545" spans="1:2" ht="13">
      <c r="A545" s="28"/>
      <c r="B545" s="39"/>
    </row>
    <row r="546" spans="1:2" ht="13">
      <c r="A546" s="28"/>
      <c r="B546" s="39"/>
    </row>
    <row r="547" spans="1:2" ht="13">
      <c r="A547" s="28"/>
      <c r="B547" s="39"/>
    </row>
    <row r="548" spans="1:2" ht="13">
      <c r="A548" s="28"/>
      <c r="B548" s="39"/>
    </row>
    <row r="549" spans="1:2" ht="13">
      <c r="A549" s="28"/>
      <c r="B549" s="39"/>
    </row>
    <row r="550" spans="1:2" ht="13">
      <c r="A550" s="28"/>
      <c r="B550" s="39"/>
    </row>
    <row r="551" spans="1:2" ht="13">
      <c r="A551" s="28"/>
      <c r="B551" s="39"/>
    </row>
    <row r="552" spans="1:2" ht="13">
      <c r="A552" s="28"/>
      <c r="B552" s="39"/>
    </row>
    <row r="553" spans="1:2" ht="13">
      <c r="A553" s="28"/>
      <c r="B553" s="39"/>
    </row>
    <row r="554" spans="1:2" ht="13">
      <c r="A554" s="28"/>
      <c r="B554" s="39"/>
    </row>
    <row r="555" spans="1:2" ht="13">
      <c r="A555" s="28"/>
      <c r="B555" s="39"/>
    </row>
    <row r="556" spans="1:2" ht="13">
      <c r="A556" s="28"/>
      <c r="B556" s="39"/>
    </row>
    <row r="557" spans="1:2" ht="13">
      <c r="A557" s="28"/>
      <c r="B557" s="39"/>
    </row>
    <row r="558" spans="1:2" ht="13">
      <c r="A558" s="28"/>
      <c r="B558" s="39"/>
    </row>
    <row r="559" spans="1:2" ht="13">
      <c r="A559" s="28"/>
      <c r="B559" s="39"/>
    </row>
    <row r="560" spans="1:2" ht="13">
      <c r="A560" s="28"/>
      <c r="B560" s="39"/>
    </row>
    <row r="561" spans="1:2" ht="13">
      <c r="A561" s="28"/>
      <c r="B561" s="39"/>
    </row>
    <row r="562" spans="1:2" ht="13">
      <c r="A562" s="28"/>
      <c r="B562" s="39"/>
    </row>
    <row r="563" spans="1:2" ht="13">
      <c r="A563" s="28"/>
      <c r="B563" s="39"/>
    </row>
    <row r="564" spans="1:2" ht="13">
      <c r="A564" s="28"/>
      <c r="B564" s="39"/>
    </row>
    <row r="565" spans="1:2" ht="13">
      <c r="A565" s="28"/>
      <c r="B565" s="39"/>
    </row>
    <row r="566" spans="1:2" ht="13">
      <c r="A566" s="28"/>
      <c r="B566" s="39"/>
    </row>
    <row r="567" spans="1:2" ht="13">
      <c r="A567" s="28"/>
      <c r="B567" s="39"/>
    </row>
    <row r="568" spans="1:2" ht="13">
      <c r="A568" s="28"/>
      <c r="B568" s="39"/>
    </row>
    <row r="569" spans="1:2" ht="13">
      <c r="A569" s="28"/>
      <c r="B569" s="39"/>
    </row>
    <row r="570" spans="1:2" ht="13">
      <c r="A570" s="28"/>
      <c r="B570" s="39"/>
    </row>
    <row r="571" spans="1:2" ht="13">
      <c r="A571" s="28"/>
      <c r="B571" s="39"/>
    </row>
    <row r="572" spans="1:2" ht="13">
      <c r="A572" s="28"/>
      <c r="B572" s="39"/>
    </row>
    <row r="573" spans="1:2" ht="13">
      <c r="A573" s="28"/>
      <c r="B573" s="39"/>
    </row>
    <row r="574" spans="1:2" ht="13">
      <c r="A574" s="28"/>
      <c r="B574" s="39"/>
    </row>
    <row r="575" spans="1:2" ht="13">
      <c r="A575" s="28"/>
      <c r="B575" s="39"/>
    </row>
    <row r="576" spans="1:2" ht="13">
      <c r="A576" s="28"/>
      <c r="B576" s="39"/>
    </row>
    <row r="577" spans="1:2" ht="13">
      <c r="A577" s="28"/>
      <c r="B577" s="39"/>
    </row>
    <row r="578" spans="1:2" ht="13">
      <c r="A578" s="28"/>
      <c r="B578" s="39"/>
    </row>
    <row r="579" spans="1:2" ht="13">
      <c r="A579" s="28"/>
      <c r="B579" s="39"/>
    </row>
    <row r="580" spans="1:2" ht="13">
      <c r="A580" s="28"/>
      <c r="B580" s="39"/>
    </row>
    <row r="581" spans="1:2" ht="13">
      <c r="A581" s="28"/>
      <c r="B581" s="39"/>
    </row>
    <row r="582" spans="1:2" ht="13">
      <c r="A582" s="28"/>
      <c r="B582" s="39"/>
    </row>
    <row r="583" spans="1:2" ht="13">
      <c r="A583" s="28"/>
      <c r="B583" s="39"/>
    </row>
    <row r="584" spans="1:2" ht="13">
      <c r="A584" s="28"/>
      <c r="B584" s="39"/>
    </row>
    <row r="585" spans="1:2" ht="13">
      <c r="A585" s="28"/>
      <c r="B585" s="39"/>
    </row>
    <row r="586" spans="1:2" ht="13">
      <c r="A586" s="28"/>
      <c r="B586" s="39"/>
    </row>
    <row r="587" spans="1:2" ht="13">
      <c r="A587" s="28"/>
      <c r="B587" s="39"/>
    </row>
    <row r="588" spans="1:2" ht="13">
      <c r="A588" s="28"/>
      <c r="B588" s="39"/>
    </row>
    <row r="589" spans="1:2" ht="13">
      <c r="A589" s="28"/>
      <c r="B589" s="39"/>
    </row>
    <row r="590" spans="1:2" ht="13">
      <c r="A590" s="28"/>
      <c r="B590" s="39"/>
    </row>
    <row r="591" spans="1:2" ht="13">
      <c r="A591" s="28"/>
      <c r="B591" s="39"/>
    </row>
    <row r="592" spans="1:2" ht="13">
      <c r="A592" s="28"/>
      <c r="B592" s="39"/>
    </row>
    <row r="593" spans="1:2" ht="13">
      <c r="A593" s="28"/>
      <c r="B593" s="39"/>
    </row>
    <row r="594" spans="1:2" ht="13">
      <c r="A594" s="28"/>
      <c r="B594" s="39"/>
    </row>
    <row r="595" spans="1:2" ht="13">
      <c r="A595" s="28"/>
      <c r="B595" s="39"/>
    </row>
    <row r="596" spans="1:2" ht="13">
      <c r="A596" s="28"/>
      <c r="B596" s="39"/>
    </row>
    <row r="597" spans="1:2" ht="13">
      <c r="A597" s="28"/>
      <c r="B597" s="39"/>
    </row>
    <row r="598" spans="1:2" ht="13">
      <c r="A598" s="28"/>
      <c r="B598" s="39"/>
    </row>
    <row r="599" spans="1:2" ht="13">
      <c r="A599" s="28"/>
      <c r="B599" s="39"/>
    </row>
    <row r="600" spans="1:2" ht="13">
      <c r="A600" s="28"/>
      <c r="B600" s="39"/>
    </row>
    <row r="601" spans="1:2" ht="13">
      <c r="A601" s="28"/>
      <c r="B601" s="39"/>
    </row>
    <row r="602" spans="1:2" ht="13">
      <c r="A602" s="28"/>
      <c r="B602" s="39"/>
    </row>
    <row r="603" spans="1:2" ht="13">
      <c r="A603" s="28"/>
      <c r="B603" s="39"/>
    </row>
    <row r="604" spans="1:2" ht="13">
      <c r="A604" s="28"/>
      <c r="B604" s="39"/>
    </row>
    <row r="605" spans="1:2" ht="13">
      <c r="A605" s="28"/>
      <c r="B605" s="39"/>
    </row>
    <row r="606" spans="1:2" ht="13">
      <c r="A606" s="28"/>
      <c r="B606" s="39"/>
    </row>
    <row r="607" spans="1:2" ht="13">
      <c r="A607" s="28"/>
      <c r="B607" s="39"/>
    </row>
    <row r="608" spans="1:2" ht="13">
      <c r="A608" s="28"/>
      <c r="B608" s="39"/>
    </row>
    <row r="609" spans="1:2" ht="13">
      <c r="A609" s="28"/>
      <c r="B609" s="39"/>
    </row>
    <row r="610" spans="1:2" ht="13">
      <c r="A610" s="28"/>
      <c r="B610" s="39"/>
    </row>
    <row r="611" spans="1:2" ht="13">
      <c r="A611" s="28"/>
      <c r="B611" s="39"/>
    </row>
    <row r="612" spans="1:2" ht="13">
      <c r="A612" s="28"/>
      <c r="B612" s="39"/>
    </row>
    <row r="613" spans="1:2" ht="13">
      <c r="A613" s="28"/>
      <c r="B613" s="39"/>
    </row>
    <row r="614" spans="1:2" ht="13">
      <c r="A614" s="28"/>
      <c r="B614" s="39"/>
    </row>
    <row r="615" spans="1:2" ht="13">
      <c r="A615" s="28"/>
      <c r="B615" s="39"/>
    </row>
    <row r="616" spans="1:2" ht="13">
      <c r="A616" s="28"/>
      <c r="B616" s="39"/>
    </row>
    <row r="617" spans="1:2" ht="13">
      <c r="A617" s="28"/>
      <c r="B617" s="39"/>
    </row>
    <row r="618" spans="1:2" ht="13">
      <c r="A618" s="28"/>
      <c r="B618" s="39"/>
    </row>
    <row r="619" spans="1:2" ht="13">
      <c r="A619" s="28"/>
      <c r="B619" s="39"/>
    </row>
    <row r="620" spans="1:2" ht="13">
      <c r="A620" s="28"/>
      <c r="B620" s="39"/>
    </row>
    <row r="621" spans="1:2" ht="13">
      <c r="A621" s="28"/>
      <c r="B621" s="39"/>
    </row>
    <row r="622" spans="1:2" ht="13">
      <c r="A622" s="28"/>
      <c r="B622" s="39"/>
    </row>
    <row r="623" spans="1:2" ht="13">
      <c r="A623" s="28"/>
      <c r="B623" s="39"/>
    </row>
    <row r="624" spans="1:2" ht="13">
      <c r="A624" s="28"/>
      <c r="B624" s="39"/>
    </row>
    <row r="625" spans="1:2" ht="13">
      <c r="A625" s="28"/>
      <c r="B625" s="39"/>
    </row>
    <row r="626" spans="1:2" ht="13">
      <c r="A626" s="28"/>
      <c r="B626" s="39"/>
    </row>
    <row r="627" spans="1:2" ht="13">
      <c r="A627" s="28"/>
      <c r="B627" s="39"/>
    </row>
    <row r="628" spans="1:2" ht="13">
      <c r="A628" s="28"/>
      <c r="B628" s="39"/>
    </row>
    <row r="629" spans="1:2" ht="13">
      <c r="A629" s="28"/>
      <c r="B629" s="39"/>
    </row>
    <row r="630" spans="1:2" ht="13">
      <c r="A630" s="28"/>
      <c r="B630" s="39"/>
    </row>
    <row r="631" spans="1:2" ht="13">
      <c r="A631" s="28"/>
      <c r="B631" s="39"/>
    </row>
    <row r="632" spans="1:2" ht="13">
      <c r="A632" s="28"/>
      <c r="B632" s="39"/>
    </row>
    <row r="633" spans="1:2" ht="13">
      <c r="A633" s="28"/>
      <c r="B633" s="39"/>
    </row>
    <row r="634" spans="1:2" ht="13">
      <c r="A634" s="28"/>
      <c r="B634" s="39"/>
    </row>
    <row r="635" spans="1:2" ht="13">
      <c r="A635" s="28"/>
      <c r="B635" s="39"/>
    </row>
    <row r="636" spans="1:2" ht="13">
      <c r="A636" s="28"/>
      <c r="B636" s="39"/>
    </row>
    <row r="637" spans="1:2" ht="13">
      <c r="A637" s="28"/>
      <c r="B637" s="39"/>
    </row>
    <row r="638" spans="1:2" ht="13">
      <c r="A638" s="28"/>
      <c r="B638" s="39"/>
    </row>
    <row r="639" spans="1:2" ht="13">
      <c r="A639" s="28"/>
      <c r="B639" s="39"/>
    </row>
    <row r="640" spans="1:2" ht="13">
      <c r="A640" s="28"/>
      <c r="B640" s="39"/>
    </row>
    <row r="641" spans="1:2" ht="13">
      <c r="A641" s="28"/>
      <c r="B641" s="39"/>
    </row>
    <row r="642" spans="1:2" ht="13">
      <c r="A642" s="28"/>
      <c r="B642" s="39"/>
    </row>
    <row r="643" spans="1:2" ht="13">
      <c r="A643" s="28"/>
      <c r="B643" s="39"/>
    </row>
    <row r="644" spans="1:2" ht="13">
      <c r="A644" s="28"/>
      <c r="B644" s="39"/>
    </row>
    <row r="645" spans="1:2" ht="13">
      <c r="A645" s="28"/>
      <c r="B645" s="39"/>
    </row>
    <row r="646" spans="1:2" ht="13">
      <c r="A646" s="28"/>
      <c r="B646" s="39"/>
    </row>
    <row r="647" spans="1:2" ht="13">
      <c r="A647" s="28"/>
      <c r="B647" s="39"/>
    </row>
    <row r="648" spans="1:2" ht="13">
      <c r="A648" s="28"/>
      <c r="B648" s="39"/>
    </row>
    <row r="649" spans="1:2" ht="13">
      <c r="A649" s="28"/>
      <c r="B649" s="39"/>
    </row>
    <row r="650" spans="1:2" ht="13">
      <c r="A650" s="28"/>
      <c r="B650" s="39"/>
    </row>
    <row r="651" spans="1:2" ht="13">
      <c r="A651" s="28"/>
      <c r="B651" s="39"/>
    </row>
    <row r="652" spans="1:2" ht="13">
      <c r="A652" s="28"/>
      <c r="B652" s="39"/>
    </row>
    <row r="653" spans="1:2" ht="13">
      <c r="A653" s="28"/>
      <c r="B653" s="39"/>
    </row>
    <row r="654" spans="1:2" ht="13">
      <c r="A654" s="28"/>
      <c r="B654" s="39"/>
    </row>
    <row r="655" spans="1:2" ht="13">
      <c r="A655" s="28"/>
      <c r="B655" s="39"/>
    </row>
    <row r="656" spans="1:2" ht="13">
      <c r="A656" s="28"/>
      <c r="B656" s="39"/>
    </row>
    <row r="657" spans="1:2" ht="13">
      <c r="A657" s="28"/>
      <c r="B657" s="39"/>
    </row>
    <row r="658" spans="1:2" ht="13">
      <c r="A658" s="28"/>
      <c r="B658" s="39"/>
    </row>
    <row r="659" spans="1:2" ht="13">
      <c r="A659" s="28"/>
      <c r="B659" s="39"/>
    </row>
    <row r="660" spans="1:2" ht="13">
      <c r="A660" s="28"/>
      <c r="B660" s="39"/>
    </row>
    <row r="661" spans="1:2" ht="13">
      <c r="A661" s="28"/>
      <c r="B661" s="39"/>
    </row>
    <row r="662" spans="1:2" ht="13">
      <c r="A662" s="28"/>
      <c r="B662" s="39"/>
    </row>
    <row r="663" spans="1:2" ht="13">
      <c r="A663" s="28"/>
      <c r="B663" s="39"/>
    </row>
    <row r="664" spans="1:2" ht="13">
      <c r="A664" s="28"/>
      <c r="B664" s="39"/>
    </row>
    <row r="665" spans="1:2" ht="13">
      <c r="A665" s="28"/>
      <c r="B665" s="39"/>
    </row>
    <row r="666" spans="1:2" ht="13">
      <c r="A666" s="28"/>
      <c r="B666" s="39"/>
    </row>
    <row r="667" spans="1:2" ht="13">
      <c r="A667" s="28"/>
      <c r="B667" s="39"/>
    </row>
    <row r="668" spans="1:2" ht="13">
      <c r="A668" s="28"/>
      <c r="B668" s="39"/>
    </row>
    <row r="669" spans="1:2" ht="13">
      <c r="A669" s="28"/>
      <c r="B669" s="39"/>
    </row>
    <row r="670" spans="1:2" ht="13">
      <c r="A670" s="28"/>
      <c r="B670" s="39"/>
    </row>
    <row r="671" spans="1:2" ht="13">
      <c r="A671" s="28"/>
      <c r="B671" s="39"/>
    </row>
    <row r="672" spans="1:2" ht="13">
      <c r="A672" s="28"/>
      <c r="B672" s="39"/>
    </row>
    <row r="673" spans="1:2" ht="13">
      <c r="A673" s="28"/>
      <c r="B673" s="39"/>
    </row>
    <row r="674" spans="1:2" ht="13">
      <c r="A674" s="28"/>
      <c r="B674" s="39"/>
    </row>
    <row r="675" spans="1:2" ht="13">
      <c r="A675" s="28"/>
      <c r="B675" s="39"/>
    </row>
    <row r="676" spans="1:2" ht="13">
      <c r="A676" s="28"/>
      <c r="B676" s="39"/>
    </row>
    <row r="677" spans="1:2" ht="13">
      <c r="A677" s="28"/>
      <c r="B677" s="39"/>
    </row>
    <row r="678" spans="1:2" ht="13">
      <c r="A678" s="28"/>
      <c r="B678" s="39"/>
    </row>
    <row r="679" spans="1:2" ht="13">
      <c r="A679" s="28"/>
      <c r="B679" s="39"/>
    </row>
    <row r="680" spans="1:2" ht="13">
      <c r="A680" s="28"/>
      <c r="B680" s="39"/>
    </row>
    <row r="681" spans="1:2" ht="13">
      <c r="A681" s="28"/>
      <c r="B681" s="39"/>
    </row>
    <row r="682" spans="1:2" ht="13">
      <c r="A682" s="28"/>
      <c r="B682" s="39"/>
    </row>
    <row r="683" spans="1:2" ht="13">
      <c r="A683" s="28"/>
      <c r="B683" s="39"/>
    </row>
    <row r="684" spans="1:2" ht="13">
      <c r="A684" s="28"/>
      <c r="B684" s="39"/>
    </row>
    <row r="685" spans="1:2" ht="13">
      <c r="A685" s="28"/>
      <c r="B685" s="39"/>
    </row>
    <row r="686" spans="1:2" ht="13">
      <c r="A686" s="28"/>
      <c r="B686" s="39"/>
    </row>
    <row r="687" spans="1:2" ht="13">
      <c r="A687" s="28"/>
      <c r="B687" s="39"/>
    </row>
    <row r="688" spans="1:2" ht="13">
      <c r="A688" s="28"/>
      <c r="B688" s="39"/>
    </row>
    <row r="689" spans="1:2" ht="13">
      <c r="A689" s="28"/>
      <c r="B689" s="39"/>
    </row>
    <row r="690" spans="1:2" ht="13">
      <c r="A690" s="28"/>
      <c r="B690" s="39"/>
    </row>
    <row r="691" spans="1:2" ht="13">
      <c r="A691" s="28"/>
      <c r="B691" s="39"/>
    </row>
    <row r="692" spans="1:2" ht="13">
      <c r="A692" s="28"/>
      <c r="B692" s="39"/>
    </row>
    <row r="693" spans="1:2" ht="13">
      <c r="A693" s="28"/>
      <c r="B693" s="39"/>
    </row>
    <row r="694" spans="1:2" ht="13">
      <c r="A694" s="28"/>
      <c r="B694" s="39"/>
    </row>
    <row r="695" spans="1:2" ht="13">
      <c r="A695" s="28"/>
      <c r="B695" s="39"/>
    </row>
    <row r="696" spans="1:2" ht="13">
      <c r="A696" s="28"/>
      <c r="B696" s="39"/>
    </row>
    <row r="697" spans="1:2" ht="13">
      <c r="A697" s="28"/>
      <c r="B697" s="39"/>
    </row>
    <row r="698" spans="1:2" ht="13">
      <c r="A698" s="28"/>
      <c r="B698" s="39"/>
    </row>
    <row r="699" spans="1:2" ht="13">
      <c r="A699" s="28"/>
      <c r="B699" s="39"/>
    </row>
    <row r="700" spans="1:2" ht="13">
      <c r="A700" s="28"/>
      <c r="B700" s="39"/>
    </row>
    <row r="701" spans="1:2" ht="13">
      <c r="A701" s="28"/>
      <c r="B701" s="39"/>
    </row>
    <row r="702" spans="1:2" ht="13">
      <c r="A702" s="28"/>
      <c r="B702" s="39"/>
    </row>
    <row r="703" spans="1:2" ht="13">
      <c r="A703" s="28"/>
      <c r="B703" s="39"/>
    </row>
    <row r="704" spans="1:2" ht="13">
      <c r="A704" s="28"/>
      <c r="B704" s="39"/>
    </row>
    <row r="705" spans="1:2" ht="13">
      <c r="A705" s="28"/>
      <c r="B705" s="39"/>
    </row>
    <row r="706" spans="1:2" ht="13">
      <c r="A706" s="28"/>
      <c r="B706" s="39"/>
    </row>
    <row r="707" spans="1:2" ht="13">
      <c r="A707" s="28"/>
      <c r="B707" s="39"/>
    </row>
    <row r="708" spans="1:2" ht="13">
      <c r="A708" s="28"/>
      <c r="B708" s="39"/>
    </row>
    <row r="709" spans="1:2" ht="13">
      <c r="A709" s="28"/>
      <c r="B709" s="39"/>
    </row>
    <row r="710" spans="1:2" ht="13">
      <c r="A710" s="28"/>
      <c r="B710" s="39"/>
    </row>
    <row r="711" spans="1:2" ht="13">
      <c r="A711" s="28"/>
      <c r="B711" s="39"/>
    </row>
    <row r="712" spans="1:2" ht="13">
      <c r="A712" s="28"/>
      <c r="B712" s="39"/>
    </row>
    <row r="713" spans="1:2" ht="13">
      <c r="A713" s="28"/>
      <c r="B713" s="39"/>
    </row>
    <row r="714" spans="1:2" ht="13">
      <c r="A714" s="28"/>
      <c r="B714" s="39"/>
    </row>
    <row r="715" spans="1:2" ht="13">
      <c r="A715" s="28"/>
      <c r="B715" s="39"/>
    </row>
    <row r="716" spans="1:2" ht="13">
      <c r="A716" s="28"/>
      <c r="B716" s="39"/>
    </row>
    <row r="717" spans="1:2" ht="13">
      <c r="A717" s="28"/>
      <c r="B717" s="39"/>
    </row>
    <row r="718" spans="1:2" ht="13">
      <c r="A718" s="28"/>
      <c r="B718" s="39"/>
    </row>
    <row r="719" spans="1:2" ht="13">
      <c r="A719" s="28"/>
      <c r="B719" s="39"/>
    </row>
    <row r="720" spans="1:2" ht="13">
      <c r="A720" s="28"/>
      <c r="B720" s="39"/>
    </row>
    <row r="721" spans="1:2" ht="13">
      <c r="A721" s="28"/>
      <c r="B721" s="39"/>
    </row>
    <row r="722" spans="1:2" ht="13">
      <c r="A722" s="28"/>
      <c r="B722" s="39"/>
    </row>
    <row r="723" spans="1:2" ht="13">
      <c r="A723" s="28"/>
      <c r="B723" s="39"/>
    </row>
    <row r="724" spans="1:2" ht="13">
      <c r="A724" s="28"/>
      <c r="B724" s="39"/>
    </row>
    <row r="725" spans="1:2" ht="13">
      <c r="A725" s="28"/>
      <c r="B725" s="39"/>
    </row>
    <row r="726" spans="1:2" ht="13">
      <c r="A726" s="28"/>
      <c r="B726" s="39"/>
    </row>
    <row r="727" spans="1:2" ht="13">
      <c r="A727" s="28"/>
      <c r="B727" s="39"/>
    </row>
    <row r="728" spans="1:2" ht="13">
      <c r="A728" s="28"/>
      <c r="B728" s="39"/>
    </row>
    <row r="729" spans="1:2" ht="13">
      <c r="A729" s="28"/>
      <c r="B729" s="39"/>
    </row>
    <row r="730" spans="1:2" ht="13">
      <c r="A730" s="28"/>
      <c r="B730" s="39"/>
    </row>
    <row r="731" spans="1:2" ht="13">
      <c r="A731" s="28"/>
      <c r="B731" s="39"/>
    </row>
    <row r="732" spans="1:2" ht="13">
      <c r="A732" s="28"/>
      <c r="B732" s="39"/>
    </row>
    <row r="733" spans="1:2" ht="13">
      <c r="A733" s="28"/>
      <c r="B733" s="39"/>
    </row>
    <row r="734" spans="1:2" ht="13">
      <c r="A734" s="28"/>
      <c r="B734" s="39"/>
    </row>
    <row r="735" spans="1:2" ht="13">
      <c r="A735" s="28"/>
      <c r="B735" s="39"/>
    </row>
    <row r="736" spans="1:2" ht="13">
      <c r="A736" s="28"/>
      <c r="B736" s="39"/>
    </row>
    <row r="737" spans="1:2" ht="13">
      <c r="A737" s="28"/>
      <c r="B737" s="39"/>
    </row>
    <row r="738" spans="1:2" ht="13">
      <c r="A738" s="28"/>
      <c r="B738" s="39"/>
    </row>
    <row r="739" spans="1:2" ht="13">
      <c r="A739" s="28"/>
      <c r="B739" s="39"/>
    </row>
    <row r="740" spans="1:2" ht="13">
      <c r="A740" s="28"/>
      <c r="B740" s="39"/>
    </row>
    <row r="741" spans="1:2" ht="13">
      <c r="A741" s="28"/>
      <c r="B741" s="39"/>
    </row>
    <row r="742" spans="1:2" ht="13">
      <c r="A742" s="28"/>
      <c r="B742" s="39"/>
    </row>
    <row r="743" spans="1:2" ht="13">
      <c r="A743" s="28"/>
      <c r="B743" s="39"/>
    </row>
    <row r="744" spans="1:2" ht="13">
      <c r="A744" s="28"/>
      <c r="B744" s="39"/>
    </row>
    <row r="745" spans="1:2" ht="13">
      <c r="A745" s="28"/>
      <c r="B745" s="39"/>
    </row>
    <row r="746" spans="1:2" ht="13">
      <c r="A746" s="28"/>
      <c r="B746" s="39"/>
    </row>
    <row r="747" spans="1:2" ht="13">
      <c r="A747" s="28"/>
      <c r="B747" s="39"/>
    </row>
    <row r="748" spans="1:2" ht="13">
      <c r="A748" s="28"/>
      <c r="B748" s="39"/>
    </row>
    <row r="749" spans="1:2" ht="13">
      <c r="A749" s="28"/>
      <c r="B749" s="39"/>
    </row>
    <row r="750" spans="1:2" ht="13">
      <c r="A750" s="28"/>
      <c r="B750" s="39"/>
    </row>
    <row r="751" spans="1:2" ht="13">
      <c r="A751" s="28"/>
      <c r="B751" s="39"/>
    </row>
    <row r="752" spans="1:2" ht="13">
      <c r="A752" s="28"/>
      <c r="B752" s="39"/>
    </row>
    <row r="753" spans="1:2" ht="13">
      <c r="A753" s="28"/>
      <c r="B753" s="39"/>
    </row>
    <row r="754" spans="1:2" ht="13">
      <c r="A754" s="28"/>
      <c r="B754" s="39"/>
    </row>
    <row r="755" spans="1:2" ht="13">
      <c r="A755" s="28"/>
      <c r="B755" s="39"/>
    </row>
    <row r="756" spans="1:2" ht="13">
      <c r="A756" s="28"/>
      <c r="B756" s="39"/>
    </row>
    <row r="757" spans="1:2" ht="13">
      <c r="A757" s="28"/>
      <c r="B757" s="39"/>
    </row>
    <row r="758" spans="1:2" ht="13">
      <c r="A758" s="28"/>
      <c r="B758" s="39"/>
    </row>
    <row r="759" spans="1:2" ht="13">
      <c r="A759" s="28"/>
      <c r="B759" s="39"/>
    </row>
    <row r="760" spans="1:2" ht="13">
      <c r="A760" s="28"/>
      <c r="B760" s="39"/>
    </row>
    <row r="761" spans="1:2" ht="13">
      <c r="A761" s="28"/>
      <c r="B761" s="39"/>
    </row>
    <row r="762" spans="1:2" ht="13">
      <c r="A762" s="28"/>
      <c r="B762" s="39"/>
    </row>
    <row r="763" spans="1:2" ht="13">
      <c r="A763" s="28"/>
      <c r="B763" s="39"/>
    </row>
    <row r="764" spans="1:2" ht="13">
      <c r="A764" s="28"/>
      <c r="B764" s="39"/>
    </row>
    <row r="765" spans="1:2" ht="13">
      <c r="A765" s="28"/>
      <c r="B765" s="39"/>
    </row>
    <row r="766" spans="1:2" ht="13">
      <c r="A766" s="28"/>
      <c r="B766" s="39"/>
    </row>
    <row r="767" spans="1:2" ht="13">
      <c r="A767" s="28"/>
      <c r="B767" s="39"/>
    </row>
    <row r="768" spans="1:2" ht="13">
      <c r="A768" s="28"/>
      <c r="B768" s="39"/>
    </row>
    <row r="769" spans="1:2" ht="13">
      <c r="A769" s="28"/>
      <c r="B769" s="39"/>
    </row>
    <row r="770" spans="1:2" ht="13">
      <c r="A770" s="28"/>
      <c r="B770" s="39"/>
    </row>
    <row r="771" spans="1:2" ht="13">
      <c r="A771" s="28"/>
      <c r="B771" s="39"/>
    </row>
    <row r="772" spans="1:2" ht="13">
      <c r="A772" s="28"/>
      <c r="B772" s="39"/>
    </row>
    <row r="773" spans="1:2" ht="13">
      <c r="A773" s="28"/>
      <c r="B773" s="39"/>
    </row>
    <row r="774" spans="1:2" ht="13">
      <c r="A774" s="28"/>
      <c r="B774" s="39"/>
    </row>
    <row r="775" spans="1:2" ht="13">
      <c r="A775" s="28"/>
      <c r="B775" s="39"/>
    </row>
    <row r="776" spans="1:2" ht="13">
      <c r="A776" s="28"/>
      <c r="B776" s="39"/>
    </row>
    <row r="777" spans="1:2" ht="13">
      <c r="A777" s="28"/>
      <c r="B777" s="39"/>
    </row>
    <row r="778" spans="1:2" ht="13">
      <c r="A778" s="28"/>
      <c r="B778" s="39"/>
    </row>
    <row r="779" spans="1:2" ht="13">
      <c r="A779" s="28"/>
      <c r="B779" s="39"/>
    </row>
    <row r="780" spans="1:2" ht="13">
      <c r="A780" s="28"/>
      <c r="B780" s="39"/>
    </row>
    <row r="781" spans="1:2" ht="13">
      <c r="A781" s="28"/>
      <c r="B781" s="39"/>
    </row>
    <row r="782" spans="1:2" ht="13">
      <c r="A782" s="28"/>
      <c r="B782" s="39"/>
    </row>
    <row r="783" spans="1:2" ht="13">
      <c r="A783" s="28"/>
      <c r="B783" s="39"/>
    </row>
    <row r="784" spans="1:2" ht="13">
      <c r="A784" s="28"/>
      <c r="B784" s="39"/>
    </row>
    <row r="785" spans="1:2" ht="13">
      <c r="A785" s="28"/>
      <c r="B785" s="39"/>
    </row>
    <row r="786" spans="1:2" ht="13">
      <c r="A786" s="28"/>
      <c r="B786" s="39"/>
    </row>
    <row r="787" spans="1:2" ht="13">
      <c r="A787" s="28"/>
      <c r="B787" s="39"/>
    </row>
    <row r="788" spans="1:2" ht="13">
      <c r="A788" s="28"/>
      <c r="B788" s="39"/>
    </row>
    <row r="789" spans="1:2" ht="13">
      <c r="A789" s="28"/>
      <c r="B789" s="39"/>
    </row>
    <row r="790" spans="1:2" ht="13">
      <c r="A790" s="28"/>
      <c r="B790" s="39"/>
    </row>
    <row r="791" spans="1:2" ht="13">
      <c r="A791" s="28"/>
      <c r="B791" s="39"/>
    </row>
    <row r="792" spans="1:2" ht="13">
      <c r="A792" s="28"/>
      <c r="B792" s="39"/>
    </row>
    <row r="793" spans="1:2" ht="13">
      <c r="A793" s="28"/>
      <c r="B793" s="39"/>
    </row>
    <row r="794" spans="1:2" ht="13">
      <c r="A794" s="28"/>
      <c r="B794" s="39"/>
    </row>
    <row r="795" spans="1:2" ht="13">
      <c r="A795" s="28"/>
      <c r="B795" s="39"/>
    </row>
    <row r="796" spans="1:2" ht="13">
      <c r="A796" s="28"/>
      <c r="B796" s="39"/>
    </row>
    <row r="797" spans="1:2" ht="13">
      <c r="A797" s="28"/>
      <c r="B797" s="39"/>
    </row>
    <row r="798" spans="1:2" ht="13">
      <c r="A798" s="28"/>
      <c r="B798" s="39"/>
    </row>
    <row r="799" spans="1:2" ht="13">
      <c r="A799" s="28"/>
      <c r="B799" s="39"/>
    </row>
    <row r="800" spans="1:2" ht="13">
      <c r="A800" s="28"/>
      <c r="B800" s="39"/>
    </row>
    <row r="801" spans="1:2" ht="13">
      <c r="A801" s="28"/>
      <c r="B801" s="39"/>
    </row>
    <row r="802" spans="1:2" ht="13">
      <c r="A802" s="28"/>
      <c r="B802" s="39"/>
    </row>
    <row r="803" spans="1:2" ht="13">
      <c r="A803" s="28"/>
      <c r="B803" s="39"/>
    </row>
    <row r="804" spans="1:2" ht="13">
      <c r="A804" s="28"/>
      <c r="B804" s="39"/>
    </row>
    <row r="805" spans="1:2" ht="13">
      <c r="A805" s="28"/>
      <c r="B805" s="39"/>
    </row>
    <row r="806" spans="1:2" ht="13">
      <c r="A806" s="28"/>
      <c r="B806" s="39"/>
    </row>
    <row r="807" spans="1:2" ht="13">
      <c r="A807" s="28"/>
      <c r="B807" s="39"/>
    </row>
    <row r="808" spans="1:2" ht="13">
      <c r="A808" s="28"/>
      <c r="B808" s="39"/>
    </row>
    <row r="809" spans="1:2" ht="13">
      <c r="A809" s="28"/>
      <c r="B809" s="39"/>
    </row>
    <row r="810" spans="1:2" ht="13">
      <c r="A810" s="28"/>
      <c r="B810" s="39"/>
    </row>
    <row r="811" spans="1:2" ht="13">
      <c r="A811" s="28"/>
      <c r="B811" s="39"/>
    </row>
    <row r="812" spans="1:2" ht="13">
      <c r="A812" s="28"/>
      <c r="B812" s="39"/>
    </row>
    <row r="813" spans="1:2" ht="13">
      <c r="A813" s="28"/>
      <c r="B813" s="39"/>
    </row>
    <row r="814" spans="1:2" ht="13">
      <c r="A814" s="28"/>
      <c r="B814" s="39"/>
    </row>
    <row r="815" spans="1:2" ht="13">
      <c r="A815" s="28"/>
      <c r="B815" s="39"/>
    </row>
    <row r="816" spans="1:2" ht="13">
      <c r="A816" s="28"/>
      <c r="B816" s="39"/>
    </row>
    <row r="817" spans="1:2" ht="13">
      <c r="A817" s="28"/>
      <c r="B817" s="39"/>
    </row>
    <row r="818" spans="1:2" ht="13">
      <c r="A818" s="28"/>
      <c r="B818" s="39"/>
    </row>
    <row r="819" spans="1:2" ht="13">
      <c r="A819" s="28"/>
      <c r="B819" s="39"/>
    </row>
    <row r="820" spans="1:2" ht="13">
      <c r="A820" s="28"/>
      <c r="B820" s="39"/>
    </row>
    <row r="821" spans="1:2" ht="13">
      <c r="A821" s="28"/>
      <c r="B821" s="39"/>
    </row>
    <row r="822" spans="1:2" ht="13">
      <c r="A822" s="28"/>
      <c r="B822" s="39"/>
    </row>
    <row r="823" spans="1:2" ht="13">
      <c r="A823" s="28"/>
      <c r="B823" s="39"/>
    </row>
    <row r="824" spans="1:2" ht="13">
      <c r="A824" s="28"/>
      <c r="B824" s="39"/>
    </row>
    <row r="825" spans="1:2" ht="13">
      <c r="A825" s="28"/>
      <c r="B825" s="39"/>
    </row>
    <row r="826" spans="1:2" ht="13">
      <c r="A826" s="28"/>
      <c r="B826" s="39"/>
    </row>
    <row r="827" spans="1:2" ht="13">
      <c r="A827" s="28"/>
      <c r="B827" s="39"/>
    </row>
    <row r="828" spans="1:2" ht="13">
      <c r="A828" s="28"/>
      <c r="B828" s="39"/>
    </row>
    <row r="829" spans="1:2" ht="13">
      <c r="A829" s="28"/>
      <c r="B829" s="39"/>
    </row>
    <row r="830" spans="1:2" ht="13">
      <c r="A830" s="28"/>
      <c r="B830" s="39"/>
    </row>
    <row r="831" spans="1:2" ht="13">
      <c r="A831" s="28"/>
      <c r="B831" s="39"/>
    </row>
    <row r="832" spans="1:2" ht="13">
      <c r="A832" s="28"/>
      <c r="B832" s="39"/>
    </row>
    <row r="833" spans="1:2" ht="13">
      <c r="A833" s="28"/>
      <c r="B833" s="39"/>
    </row>
    <row r="834" spans="1:2" ht="13">
      <c r="A834" s="28"/>
      <c r="B834" s="39"/>
    </row>
    <row r="835" spans="1:2" ht="13">
      <c r="A835" s="28"/>
      <c r="B835" s="39"/>
    </row>
    <row r="836" spans="1:2" ht="13">
      <c r="A836" s="28"/>
      <c r="B836" s="39"/>
    </row>
    <row r="837" spans="1:2" ht="13">
      <c r="A837" s="28"/>
      <c r="B837" s="39"/>
    </row>
    <row r="838" spans="1:2" ht="13">
      <c r="A838" s="28"/>
      <c r="B838" s="39"/>
    </row>
    <row r="839" spans="1:2" ht="13">
      <c r="A839" s="28"/>
      <c r="B839" s="39"/>
    </row>
    <row r="840" spans="1:2" ht="13">
      <c r="A840" s="28"/>
      <c r="B840" s="39"/>
    </row>
    <row r="841" spans="1:2" ht="13">
      <c r="A841" s="28"/>
      <c r="B841" s="39"/>
    </row>
    <row r="842" spans="1:2" ht="13">
      <c r="A842" s="28"/>
      <c r="B842" s="39"/>
    </row>
    <row r="843" spans="1:2" ht="13">
      <c r="A843" s="28"/>
      <c r="B843" s="39"/>
    </row>
    <row r="844" spans="1:2" ht="13">
      <c r="A844" s="28"/>
      <c r="B844" s="39"/>
    </row>
    <row r="845" spans="1:2" ht="13">
      <c r="A845" s="28"/>
      <c r="B845" s="39"/>
    </row>
    <row r="846" spans="1:2" ht="13">
      <c r="A846" s="28"/>
      <c r="B846" s="39"/>
    </row>
    <row r="847" spans="1:2" ht="13">
      <c r="A847" s="28"/>
      <c r="B847" s="39"/>
    </row>
    <row r="848" spans="1:2" ht="13">
      <c r="A848" s="28"/>
      <c r="B848" s="39"/>
    </row>
    <row r="849" spans="1:2" ht="13">
      <c r="A849" s="28"/>
      <c r="B849" s="39"/>
    </row>
    <row r="850" spans="1:2" ht="13">
      <c r="A850" s="28"/>
      <c r="B850" s="39"/>
    </row>
    <row r="851" spans="1:2" ht="13">
      <c r="A851" s="28"/>
      <c r="B851" s="39"/>
    </row>
    <row r="852" spans="1:2" ht="13">
      <c r="A852" s="28"/>
      <c r="B852" s="39"/>
    </row>
    <row r="853" spans="1:2" ht="13">
      <c r="A853" s="28"/>
      <c r="B853" s="39"/>
    </row>
    <row r="854" spans="1:2" ht="13">
      <c r="A854" s="28"/>
      <c r="B854" s="39"/>
    </row>
    <row r="855" spans="1:2" ht="13">
      <c r="A855" s="28"/>
      <c r="B855" s="39"/>
    </row>
    <row r="856" spans="1:2" ht="13">
      <c r="A856" s="28"/>
      <c r="B856" s="39"/>
    </row>
    <row r="857" spans="1:2" ht="13">
      <c r="A857" s="28"/>
      <c r="B857" s="39"/>
    </row>
    <row r="858" spans="1:2" ht="13">
      <c r="A858" s="28"/>
      <c r="B858" s="39"/>
    </row>
    <row r="859" spans="1:2" ht="13">
      <c r="A859" s="28"/>
      <c r="B859" s="39"/>
    </row>
    <row r="860" spans="1:2" ht="13">
      <c r="A860" s="28"/>
      <c r="B860" s="39"/>
    </row>
    <row r="861" spans="1:2" ht="13">
      <c r="A861" s="28"/>
      <c r="B861" s="39"/>
    </row>
    <row r="862" spans="1:2" ht="13">
      <c r="A862" s="28"/>
      <c r="B862" s="39"/>
    </row>
    <row r="863" spans="1:2" ht="13">
      <c r="A863" s="28"/>
      <c r="B863" s="39"/>
    </row>
    <row r="864" spans="1:2" ht="13">
      <c r="A864" s="28"/>
      <c r="B864" s="39"/>
    </row>
    <row r="865" spans="1:2" ht="13">
      <c r="A865" s="28"/>
      <c r="B865" s="39"/>
    </row>
    <row r="866" spans="1:2" ht="13">
      <c r="A866" s="28"/>
      <c r="B866" s="39"/>
    </row>
    <row r="867" spans="1:2" ht="13">
      <c r="A867" s="28"/>
      <c r="B867" s="39"/>
    </row>
    <row r="868" spans="1:2" ht="13">
      <c r="A868" s="28"/>
      <c r="B868" s="39"/>
    </row>
    <row r="869" spans="1:2" ht="13">
      <c r="A869" s="28"/>
      <c r="B869" s="39"/>
    </row>
    <row r="870" spans="1:2" ht="13">
      <c r="A870" s="28"/>
      <c r="B870" s="39"/>
    </row>
    <row r="871" spans="1:2" ht="13">
      <c r="A871" s="28"/>
      <c r="B871" s="39"/>
    </row>
    <row r="872" spans="1:2" ht="13">
      <c r="A872" s="28"/>
      <c r="B872" s="39"/>
    </row>
    <row r="873" spans="1:2" ht="13">
      <c r="A873" s="28"/>
      <c r="B873" s="39"/>
    </row>
    <row r="874" spans="1:2" ht="13">
      <c r="A874" s="28"/>
      <c r="B874" s="39"/>
    </row>
    <row r="875" spans="1:2" ht="13">
      <c r="A875" s="28"/>
      <c r="B875" s="39"/>
    </row>
    <row r="876" spans="1:2" ht="13">
      <c r="A876" s="28"/>
      <c r="B876" s="39"/>
    </row>
    <row r="877" spans="1:2" ht="13">
      <c r="A877" s="28"/>
      <c r="B877" s="39"/>
    </row>
    <row r="878" spans="1:2" ht="13">
      <c r="A878" s="28"/>
      <c r="B878" s="39"/>
    </row>
    <row r="879" spans="1:2" ht="13">
      <c r="A879" s="28"/>
      <c r="B879" s="39"/>
    </row>
    <row r="880" spans="1:2" ht="13">
      <c r="A880" s="28"/>
      <c r="B880" s="39"/>
    </row>
    <row r="881" spans="1:2" ht="13">
      <c r="A881" s="28"/>
      <c r="B881" s="39"/>
    </row>
    <row r="882" spans="1:2" ht="13">
      <c r="A882" s="28"/>
      <c r="B882" s="39"/>
    </row>
    <row r="883" spans="1:2" ht="13">
      <c r="A883" s="28"/>
      <c r="B883" s="39"/>
    </row>
    <row r="884" spans="1:2" ht="13">
      <c r="A884" s="28"/>
      <c r="B884" s="39"/>
    </row>
    <row r="885" spans="1:2" ht="13">
      <c r="A885" s="28"/>
      <c r="B885" s="39"/>
    </row>
    <row r="886" spans="1:2" ht="13">
      <c r="A886" s="28"/>
      <c r="B886" s="39"/>
    </row>
    <row r="887" spans="1:2" ht="13">
      <c r="A887" s="28"/>
      <c r="B887" s="39"/>
    </row>
    <row r="888" spans="1:2" ht="13">
      <c r="A888" s="28"/>
      <c r="B888" s="39"/>
    </row>
    <row r="889" spans="1:2" ht="13">
      <c r="A889" s="28"/>
      <c r="B889" s="39"/>
    </row>
    <row r="890" spans="1:2" ht="13">
      <c r="A890" s="28"/>
      <c r="B890" s="39"/>
    </row>
    <row r="891" spans="1:2" ht="13">
      <c r="A891" s="28"/>
      <c r="B891" s="39"/>
    </row>
    <row r="892" spans="1:2" ht="13">
      <c r="A892" s="28"/>
      <c r="B892" s="39"/>
    </row>
    <row r="893" spans="1:2" ht="13">
      <c r="A893" s="28"/>
      <c r="B893" s="39"/>
    </row>
    <row r="894" spans="1:2" ht="13">
      <c r="A894" s="28"/>
      <c r="B894" s="39"/>
    </row>
    <row r="895" spans="1:2" ht="13">
      <c r="A895" s="28"/>
      <c r="B895" s="39"/>
    </row>
    <row r="896" spans="1:2" ht="13">
      <c r="A896" s="28"/>
      <c r="B896" s="39"/>
    </row>
    <row r="897" spans="1:2" ht="13">
      <c r="A897" s="28"/>
      <c r="B897" s="39"/>
    </row>
    <row r="898" spans="1:2" ht="13">
      <c r="A898" s="28"/>
      <c r="B898" s="39"/>
    </row>
    <row r="899" spans="1:2" ht="13">
      <c r="A899" s="28"/>
      <c r="B899" s="39"/>
    </row>
    <row r="900" spans="1:2" ht="13">
      <c r="A900" s="28"/>
      <c r="B900" s="39"/>
    </row>
    <row r="901" spans="1:2" ht="13">
      <c r="A901" s="28"/>
      <c r="B901" s="39"/>
    </row>
    <row r="902" spans="1:2" ht="13">
      <c r="A902" s="28"/>
      <c r="B902" s="39"/>
    </row>
    <row r="903" spans="1:2" ht="13">
      <c r="A903" s="28"/>
      <c r="B903" s="39"/>
    </row>
    <row r="904" spans="1:2" ht="13">
      <c r="A904" s="28"/>
      <c r="B904" s="39"/>
    </row>
    <row r="905" spans="1:2" ht="13">
      <c r="A905" s="28"/>
      <c r="B905" s="39"/>
    </row>
    <row r="906" spans="1:2" ht="13">
      <c r="A906" s="28"/>
      <c r="B906" s="39"/>
    </row>
    <row r="907" spans="1:2" ht="13">
      <c r="A907" s="28"/>
      <c r="B907" s="39"/>
    </row>
    <row r="908" spans="1:2" ht="13">
      <c r="A908" s="28"/>
      <c r="B908" s="39"/>
    </row>
    <row r="909" spans="1:2" ht="13">
      <c r="A909" s="28"/>
      <c r="B909" s="39"/>
    </row>
    <row r="910" spans="1:2" ht="13">
      <c r="A910" s="28"/>
      <c r="B910" s="39"/>
    </row>
    <row r="911" spans="1:2" ht="13">
      <c r="A911" s="28"/>
      <c r="B911" s="39"/>
    </row>
    <row r="912" spans="1:2" ht="13">
      <c r="A912" s="28"/>
      <c r="B912" s="39"/>
    </row>
    <row r="913" spans="1:2" ht="13">
      <c r="A913" s="28"/>
      <c r="B913" s="39"/>
    </row>
    <row r="914" spans="1:2" ht="13">
      <c r="A914" s="28"/>
      <c r="B914" s="39"/>
    </row>
    <row r="915" spans="1:2" ht="13">
      <c r="A915" s="28"/>
      <c r="B915" s="39"/>
    </row>
    <row r="916" spans="1:2" ht="13">
      <c r="A916" s="28"/>
      <c r="B916" s="39"/>
    </row>
    <row r="917" spans="1:2" ht="13">
      <c r="A917" s="28"/>
      <c r="B917" s="39"/>
    </row>
    <row r="918" spans="1:2" ht="13">
      <c r="A918" s="28"/>
      <c r="B918" s="39"/>
    </row>
    <row r="919" spans="1:2" ht="13">
      <c r="A919" s="28"/>
      <c r="B919" s="39"/>
    </row>
    <row r="920" spans="1:2" ht="13">
      <c r="A920" s="28"/>
      <c r="B920" s="39"/>
    </row>
    <row r="921" spans="1:2" ht="13">
      <c r="A921" s="28"/>
      <c r="B921" s="39"/>
    </row>
    <row r="922" spans="1:2" ht="13">
      <c r="A922" s="28"/>
      <c r="B922" s="39"/>
    </row>
    <row r="923" spans="1:2" ht="13">
      <c r="A923" s="28"/>
      <c r="B923" s="39"/>
    </row>
    <row r="924" spans="1:2" ht="13">
      <c r="A924" s="28"/>
      <c r="B924" s="39"/>
    </row>
    <row r="925" spans="1:2" ht="13">
      <c r="A925" s="28"/>
      <c r="B925" s="39"/>
    </row>
    <row r="926" spans="1:2" ht="13">
      <c r="A926" s="28"/>
      <c r="B926" s="39"/>
    </row>
    <row r="927" spans="1:2" ht="13">
      <c r="A927" s="28"/>
      <c r="B927" s="39"/>
    </row>
    <row r="928" spans="1:2" ht="13">
      <c r="A928" s="28"/>
      <c r="B928" s="39"/>
    </row>
    <row r="929" spans="1:2" ht="13">
      <c r="A929" s="28"/>
      <c r="B929" s="39"/>
    </row>
    <row r="930" spans="1:2" ht="13">
      <c r="A930" s="28"/>
      <c r="B930" s="39"/>
    </row>
    <row r="931" spans="1:2" ht="13">
      <c r="A931" s="28"/>
      <c r="B931" s="39"/>
    </row>
    <row r="932" spans="1:2" ht="13">
      <c r="A932" s="28"/>
      <c r="B932" s="39"/>
    </row>
    <row r="933" spans="1:2" ht="13">
      <c r="A933" s="28"/>
      <c r="B933" s="39"/>
    </row>
    <row r="934" spans="1:2" ht="13">
      <c r="A934" s="28"/>
      <c r="B934" s="39"/>
    </row>
    <row r="935" spans="1:2" ht="13">
      <c r="A935" s="28"/>
      <c r="B935" s="39"/>
    </row>
    <row r="936" spans="1:2" ht="13">
      <c r="A936" s="28"/>
      <c r="B936" s="39"/>
    </row>
    <row r="937" spans="1:2" ht="13">
      <c r="A937" s="28"/>
      <c r="B937" s="39"/>
    </row>
    <row r="938" spans="1:2" ht="13">
      <c r="A938" s="28"/>
      <c r="B938" s="39"/>
    </row>
    <row r="939" spans="1:2" ht="13">
      <c r="A939" s="28"/>
      <c r="B939" s="39"/>
    </row>
    <row r="940" spans="1:2" ht="13">
      <c r="A940" s="28"/>
      <c r="B940" s="39"/>
    </row>
    <row r="941" spans="1:2" ht="13">
      <c r="A941" s="28"/>
      <c r="B941" s="39"/>
    </row>
    <row r="942" spans="1:2" ht="13">
      <c r="A942" s="28"/>
      <c r="B942" s="39"/>
    </row>
    <row r="943" spans="1:2" ht="13">
      <c r="A943" s="28"/>
      <c r="B943" s="39"/>
    </row>
    <row r="944" spans="1:2" ht="13">
      <c r="A944" s="28"/>
      <c r="B944" s="39"/>
    </row>
    <row r="945" spans="1:2" ht="13">
      <c r="A945" s="28"/>
      <c r="B945" s="39"/>
    </row>
    <row r="946" spans="1:2" ht="13">
      <c r="A946" s="28"/>
      <c r="B946" s="39"/>
    </row>
    <row r="947" spans="1:2" ht="13">
      <c r="A947" s="28"/>
      <c r="B947" s="39"/>
    </row>
    <row r="948" spans="1:2" ht="13">
      <c r="A948" s="28"/>
      <c r="B948" s="39"/>
    </row>
    <row r="949" spans="1:2" ht="13">
      <c r="A949" s="28"/>
      <c r="B949" s="39"/>
    </row>
    <row r="950" spans="1:2" ht="13">
      <c r="A950" s="28"/>
      <c r="B950" s="39"/>
    </row>
    <row r="951" spans="1:2" ht="13">
      <c r="A951" s="28"/>
      <c r="B951" s="39"/>
    </row>
    <row r="952" spans="1:2" ht="13">
      <c r="A952" s="28"/>
      <c r="B952" s="39"/>
    </row>
    <row r="953" spans="1:2" ht="13">
      <c r="A953" s="28"/>
      <c r="B953" s="39"/>
    </row>
    <row r="954" spans="1:2" ht="13">
      <c r="A954" s="28"/>
      <c r="B954" s="39"/>
    </row>
    <row r="955" spans="1:2" ht="13">
      <c r="A955" s="28"/>
      <c r="B955" s="39"/>
    </row>
    <row r="956" spans="1:2" ht="13">
      <c r="A956" s="28"/>
      <c r="B956" s="39"/>
    </row>
    <row r="957" spans="1:2" ht="13">
      <c r="A957" s="28"/>
      <c r="B957" s="39"/>
    </row>
    <row r="958" spans="1:2" ht="13">
      <c r="A958" s="28"/>
      <c r="B958" s="39"/>
    </row>
    <row r="959" spans="1:2" ht="13">
      <c r="A959" s="28"/>
      <c r="B959" s="39"/>
    </row>
    <row r="960" spans="1:2" ht="13">
      <c r="A960" s="28"/>
      <c r="B960" s="39"/>
    </row>
    <row r="961" spans="1:2" ht="13">
      <c r="A961" s="28"/>
      <c r="B961" s="39"/>
    </row>
    <row r="962" spans="1:2" ht="13">
      <c r="A962" s="28"/>
      <c r="B962" s="39"/>
    </row>
    <row r="963" spans="1:2" ht="13">
      <c r="A963" s="28"/>
      <c r="B963" s="39"/>
    </row>
    <row r="964" spans="1:2" ht="13">
      <c r="A964" s="28"/>
      <c r="B964" s="39"/>
    </row>
    <row r="965" spans="1:2" ht="13">
      <c r="A965" s="28"/>
      <c r="B965" s="39"/>
    </row>
    <row r="966" spans="1:2" ht="13">
      <c r="A966" s="28"/>
      <c r="B966" s="27"/>
    </row>
  </sheetData>
  <sortState xmlns:xlrd2="http://schemas.microsoft.com/office/spreadsheetml/2017/richdata2" ref="A2:B966">
    <sortCondition ref="A2:A9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EEDB-507F-704B-B21C-E435B289CF0A}">
  <dimension ref="A1:I49"/>
  <sheetViews>
    <sheetView workbookViewId="0">
      <selection activeCell="L30" sqref="L30"/>
    </sheetView>
  </sheetViews>
  <sheetFormatPr baseColWidth="10" defaultRowHeight="13"/>
  <sheetData>
    <row r="1" spans="1:9">
      <c r="A1" s="64" t="s">
        <v>0</v>
      </c>
      <c r="B1" s="2" t="s">
        <v>1</v>
      </c>
      <c r="C1" s="1" t="s">
        <v>538</v>
      </c>
      <c r="D1" s="3" t="s">
        <v>537</v>
      </c>
      <c r="E1" s="4" t="s">
        <v>539</v>
      </c>
      <c r="F1" s="5" t="s">
        <v>540</v>
      </c>
      <c r="G1" s="6" t="s">
        <v>522</v>
      </c>
      <c r="H1" s="7" t="s">
        <v>521</v>
      </c>
      <c r="I1" s="64" t="s">
        <v>520</v>
      </c>
    </row>
    <row r="2" spans="1:9">
      <c r="A2" t="s">
        <v>493</v>
      </c>
      <c r="B2">
        <f>VLOOKUP($A2,Sheet1!$A$1:$H$304, 2)</f>
        <v>20</v>
      </c>
      <c r="C2">
        <f>VLOOKUP($A2,Sheet1!$A$1:$H$304, 3)</f>
        <v>949</v>
      </c>
      <c r="D2">
        <f>VLOOKUP($A2,Sheet1!$A$1:$H$304, 4)</f>
        <v>1</v>
      </c>
      <c r="E2" t="str">
        <f>VLOOKUP($A2,Sheet1!$A$1:$H$304, 5)</f>
        <v>Healthy</v>
      </c>
      <c r="F2">
        <f>VLOOKUP($A2,Sheet1!$A$1:$H$304, 6)</f>
        <v>63</v>
      </c>
      <c r="G2" t="str">
        <f>VLOOKUP($A2,Sheet1!$A$1:$H$304, 7)</f>
        <v>10-20</v>
      </c>
      <c r="H2" t="str">
        <f>VLOOKUP($A2,Sheet1!$A$1:$H$304, 8)</f>
        <v>Visual</v>
      </c>
      <c r="I2" t="str">
        <f>VLOOKUP($A2,Sheet3!$A$1:$B$331, 2)</f>
        <v>0.163 GB</v>
      </c>
    </row>
    <row r="3" spans="1:9">
      <c r="A3" t="s">
        <v>50</v>
      </c>
      <c r="B3">
        <f>VLOOKUP($A3,Sheet1!$A$1:$H$304, 2)</f>
        <v>2</v>
      </c>
      <c r="C3">
        <f>VLOOKUP($A3,Sheet1!$A$1:$H$304, 3)</f>
        <v>22</v>
      </c>
      <c r="D3">
        <f>VLOOKUP($A3,Sheet1!$A$1:$H$304, 4)</f>
        <v>1</v>
      </c>
      <c r="E3" t="str">
        <f>VLOOKUP($A3,Sheet1!$A$1:$H$304, 5)</f>
        <v>Healthy</v>
      </c>
      <c r="F3">
        <f>VLOOKUP($A3,Sheet1!$A$1:$H$304, 6)</f>
        <v>256</v>
      </c>
      <c r="G3" t="str">
        <f>VLOOKUP($A3,Sheet1!$A$1:$H$304, 7)</f>
        <v>10-20</v>
      </c>
      <c r="H3" t="str">
        <f>VLOOKUP($A3,Sheet1!$A$1:$H$304, 8)</f>
        <v>Visual</v>
      </c>
      <c r="I3" t="str">
        <f>VLOOKUP($A3,Sheet3!$A$1:$B$331, 2)</f>
        <v>0.001 TB</v>
      </c>
    </row>
    <row r="4" spans="1:9">
      <c r="A4" t="s">
        <v>52</v>
      </c>
      <c r="B4">
        <f>VLOOKUP($A4,Sheet1!$A$1:$H$304, 2)</f>
        <v>14</v>
      </c>
      <c r="C4">
        <f>VLOOKUP($A4,Sheet1!$A$1:$H$304, 3)</f>
        <v>4977</v>
      </c>
      <c r="D4">
        <f>VLOOKUP($A4,Sheet1!$A$1:$H$304, 4)</f>
        <v>2</v>
      </c>
      <c r="E4" t="str">
        <f>VLOOKUP($A4,Sheet1!$A$1:$H$304, 5)</f>
        <v>Healthy</v>
      </c>
      <c r="F4">
        <f>VLOOKUP($A4,Sheet1!$A$1:$H$304, 6)</f>
        <v>0</v>
      </c>
      <c r="G4" t="str">
        <f>VLOOKUP($A4,Sheet1!$A$1:$H$304, 7)</f>
        <v>10-20</v>
      </c>
      <c r="H4" t="str">
        <f>VLOOKUP($A4,Sheet1!$A$1:$H$304, 8)</f>
        <v>Visual</v>
      </c>
      <c r="I4" t="str">
        <f>VLOOKUP($A4,Sheet3!$A$1:$B$331, 2)</f>
        <v>0.01 TB</v>
      </c>
    </row>
    <row r="5" spans="1:9">
      <c r="A5" t="s">
        <v>54</v>
      </c>
      <c r="B5">
        <f>VLOOKUP($A5,Sheet1!$A$1:$H$304, 2)</f>
        <v>20</v>
      </c>
      <c r="C5">
        <f>VLOOKUP($A5,Sheet1!$A$1:$H$304, 3)</f>
        <v>146</v>
      </c>
      <c r="D5">
        <f>VLOOKUP($A5,Sheet1!$A$1:$H$304, 4)</f>
        <v>1</v>
      </c>
      <c r="E5" t="str">
        <f>VLOOKUP($A5,Sheet1!$A$1:$H$304, 5)</f>
        <v>Healthy</v>
      </c>
      <c r="F5">
        <f>VLOOKUP($A5,Sheet1!$A$1:$H$304, 6)</f>
        <v>32</v>
      </c>
      <c r="G5" t="str">
        <f>VLOOKUP($A5,Sheet1!$A$1:$H$304, 7)</f>
        <v>other</v>
      </c>
      <c r="H5" t="str">
        <f>VLOOKUP($A5,Sheet1!$A$1:$H$304, 8)</f>
        <v>Visual</v>
      </c>
      <c r="I5" t="str">
        <f>VLOOKUP($A5,Sheet3!$A$1:$B$331, 2)</f>
        <v>0.001 TB</v>
      </c>
    </row>
    <row r="6" spans="1:9">
      <c r="A6" t="s">
        <v>55</v>
      </c>
      <c r="B6">
        <f>VLOOKUP($A6,Sheet1!$A$1:$H$304, 2)</f>
        <v>18</v>
      </c>
      <c r="C6">
        <f>VLOOKUP($A6,Sheet1!$A$1:$H$304, 3)</f>
        <v>582</v>
      </c>
      <c r="D6">
        <f>VLOOKUP($A6,Sheet1!$A$1:$H$304, 4)</f>
        <v>1</v>
      </c>
      <c r="E6" t="str">
        <f>VLOOKUP($A6,Sheet1!$A$1:$H$304, 5)</f>
        <v>Healthy</v>
      </c>
      <c r="F6">
        <f>VLOOKUP($A6,Sheet1!$A$1:$H$304, 6)</f>
        <v>70</v>
      </c>
      <c r="G6" t="str">
        <f>VLOOKUP($A6,Sheet1!$A$1:$H$304, 7)</f>
        <v>other</v>
      </c>
      <c r="H6" t="str">
        <f>VLOOKUP($A6,Sheet1!$A$1:$H$304, 8)</f>
        <v>Visual</v>
      </c>
      <c r="I6" t="str">
        <f>VLOOKUP($A6,Sheet3!$A$1:$B$331, 2)</f>
        <v>0.005 TB</v>
      </c>
    </row>
    <row r="7" spans="1:9">
      <c r="A7" t="s">
        <v>73</v>
      </c>
      <c r="B7">
        <f>VLOOKUP($A7,Sheet1!$A$1:$H$304, 2)</f>
        <v>13</v>
      </c>
      <c r="C7">
        <f>VLOOKUP($A7,Sheet1!$A$1:$H$304, 3)</f>
        <v>282</v>
      </c>
      <c r="D7">
        <f>VLOOKUP($A7,Sheet1!$A$1:$H$304, 4)</f>
        <v>1</v>
      </c>
      <c r="E7" s="64" t="s">
        <v>536</v>
      </c>
      <c r="F7">
        <f>VLOOKUP($A7,Sheet1!$A$1:$H$304, 6)</f>
        <v>64</v>
      </c>
      <c r="G7" t="str">
        <f>VLOOKUP($A7,Sheet1!$A$1:$H$304, 7)</f>
        <v>10-20</v>
      </c>
      <c r="H7" t="str">
        <f>VLOOKUP($A7,Sheet1!$A$1:$H$304, 8)</f>
        <v>Auditory</v>
      </c>
      <c r="I7" t="str">
        <f>VLOOKUP($A7,Sheet3!$A$1:$B$331, 2)</f>
        <v>0.002 TB</v>
      </c>
    </row>
    <row r="8" spans="1:9">
      <c r="A8" t="s">
        <v>131</v>
      </c>
      <c r="B8">
        <f>VLOOKUP($A8,Sheet1!$A$1:$H$304, 2)</f>
        <v>75</v>
      </c>
      <c r="C8">
        <f>VLOOKUP($A8,Sheet1!$A$1:$H$304, 3)</f>
        <v>2630</v>
      </c>
      <c r="D8">
        <f>VLOOKUP($A8,Sheet1!$A$1:$H$304, 4)</f>
        <v>1</v>
      </c>
      <c r="E8" t="str">
        <f>VLOOKUP($A8,Sheet1!$A$1:$H$304, 5)</f>
        <v>Healthy</v>
      </c>
      <c r="F8">
        <f>VLOOKUP($A8,Sheet1!$A$1:$H$304, 6)</f>
        <v>61</v>
      </c>
      <c r="G8" t="str">
        <f>VLOOKUP($A8,Sheet1!$A$1:$H$304, 7)</f>
        <v>10-20</v>
      </c>
      <c r="H8" t="str">
        <f>VLOOKUP($A8,Sheet1!$A$1:$H$304, 8)</f>
        <v>Auditory</v>
      </c>
      <c r="I8" t="str">
        <f>VLOOKUP($A8,Sheet3!$A$1:$B$331, 2)</f>
        <v>0.023 TB</v>
      </c>
    </row>
    <row r="9" spans="1:9">
      <c r="A9" t="s">
        <v>153</v>
      </c>
      <c r="B9">
        <f>VLOOKUP($A9,Sheet1!$A$1:$H$304, 2)</f>
        <v>1</v>
      </c>
      <c r="C9">
        <f>VLOOKUP($A9,Sheet1!$A$1:$H$304, 3)</f>
        <v>10</v>
      </c>
      <c r="D9">
        <f>VLOOKUP($A9,Sheet1!$A$1:$H$304, 4)</f>
        <v>1</v>
      </c>
      <c r="E9" t="str">
        <f>VLOOKUP($A9,Sheet1!$A$1:$H$304, 5)</f>
        <v>Healthy</v>
      </c>
      <c r="F9">
        <f>VLOOKUP($A9,Sheet1!$A$1:$H$304, 6)</f>
        <v>19</v>
      </c>
      <c r="G9" t="str">
        <f>VLOOKUP($A9,Sheet1!$A$1:$H$304, 7)</f>
        <v>10-20</v>
      </c>
      <c r="H9" t="str">
        <f>VLOOKUP($A9,Sheet1!$A$1:$H$304, 8)</f>
        <v>Multisensory</v>
      </c>
      <c r="I9" t="str">
        <f>VLOOKUP($A9,Sheet3!$A$1:$B$331, 2)</f>
        <v>0 TB</v>
      </c>
    </row>
    <row r="10" spans="1:9">
      <c r="A10" t="s">
        <v>160</v>
      </c>
      <c r="B10">
        <f>VLOOKUP($A10,Sheet1!$A$1:$H$304, 2)</f>
        <v>65</v>
      </c>
      <c r="C10">
        <f>VLOOKUP($A10,Sheet1!$A$1:$H$304, 3)</f>
        <v>947</v>
      </c>
      <c r="D10">
        <f>VLOOKUP($A10,Sheet1!$A$1:$H$304, 4)</f>
        <v>1</v>
      </c>
      <c r="E10" t="str">
        <f>VLOOKUP($A10,Sheet1!$A$1:$H$304, 5)</f>
        <v>Healthy</v>
      </c>
      <c r="F10">
        <f>VLOOKUP($A10,Sheet1!$A$1:$H$304, 6)</f>
        <v>63</v>
      </c>
      <c r="G10" t="str">
        <f>VLOOKUP($A10,Sheet1!$A$1:$H$304, 7)</f>
        <v>10-20</v>
      </c>
      <c r="H10" t="str">
        <f>VLOOKUP($A10,Sheet1!$A$1:$H$304, 8)</f>
        <v>Auditory</v>
      </c>
      <c r="I10" t="str">
        <f>VLOOKUP($A10,Sheet3!$A$1:$B$331, 2)</f>
        <v>100.2 GB</v>
      </c>
    </row>
    <row r="11" spans="1:9">
      <c r="A11" t="s">
        <v>183</v>
      </c>
      <c r="B11">
        <f>VLOOKUP($A11,Sheet1!$A$1:$H$304, 2)</f>
        <v>24</v>
      </c>
      <c r="C11">
        <f>VLOOKUP($A11,Sheet1!$A$1:$H$304, 3)</f>
        <v>102</v>
      </c>
      <c r="D11">
        <f>VLOOKUP($A11,Sheet1!$A$1:$H$304, 4)</f>
        <v>1</v>
      </c>
      <c r="E11" t="str">
        <f>VLOOKUP($A11,Sheet1!$A$1:$H$304, 5)</f>
        <v>Healthy</v>
      </c>
      <c r="F11">
        <f>VLOOKUP($A11,Sheet1!$A$1:$H$304, 6)</f>
        <v>64</v>
      </c>
      <c r="G11" t="str">
        <f>VLOOKUP($A11,Sheet1!$A$1:$H$304, 7)</f>
        <v>other</v>
      </c>
      <c r="H11" t="str">
        <f>VLOOKUP($A11,Sheet1!$A$1:$H$304, 8)</f>
        <v>Multisensory</v>
      </c>
      <c r="I11" t="str">
        <f>VLOOKUP($A11,Sheet3!$A$1:$B$331, 2)</f>
        <v>0.025 TB</v>
      </c>
    </row>
    <row r="12" spans="1:9">
      <c r="A12" t="s">
        <v>197</v>
      </c>
      <c r="B12">
        <f>VLOOKUP($A12,Sheet1!$A$1:$H$304, 2)</f>
        <v>13</v>
      </c>
      <c r="C12">
        <f>VLOOKUP($A12,Sheet1!$A$1:$H$304, 3)</f>
        <v>160</v>
      </c>
      <c r="D12">
        <f>VLOOKUP($A12,Sheet1!$A$1:$H$304, 4)</f>
        <v>2</v>
      </c>
      <c r="E12" t="str">
        <f>VLOOKUP($A12,Sheet1!$A$1:$H$304, 5)</f>
        <v>Healthy</v>
      </c>
      <c r="F12">
        <f>VLOOKUP($A12,Sheet1!$A$1:$H$304, 6)</f>
        <v>64</v>
      </c>
      <c r="G12" t="str">
        <f>VLOOKUP($A12,Sheet1!$A$1:$H$304, 7)</f>
        <v>10-20</v>
      </c>
      <c r="H12" t="str">
        <f>VLOOKUP($A12,Sheet1!$A$1:$H$304, 8)</f>
        <v>Auditory</v>
      </c>
      <c r="I12" t="str">
        <f>VLOOKUP($A12,Sheet3!$A$1:$B$331, 2)</f>
        <v>0.012 TB</v>
      </c>
    </row>
    <row r="13" spans="1:9">
      <c r="A13" t="s">
        <v>261</v>
      </c>
      <c r="B13">
        <f>VLOOKUP($A13,Sheet1!$A$1:$H$304, 2)</f>
        <v>24</v>
      </c>
      <c r="C13">
        <f>VLOOKUP($A13,Sheet1!$A$1:$H$304, 3)</f>
        <v>960</v>
      </c>
      <c r="D13">
        <f>VLOOKUP($A13,Sheet1!$A$1:$H$304, 4)</f>
        <v>2</v>
      </c>
      <c r="E13" t="str">
        <f>VLOOKUP($A13,Sheet1!$A$1:$H$304, 5)</f>
        <v>Healthy</v>
      </c>
      <c r="F13">
        <f>VLOOKUP($A13,Sheet1!$A$1:$H$304, 6)</f>
        <v>64</v>
      </c>
      <c r="G13" t="str">
        <f>VLOOKUP($A13,Sheet1!$A$1:$H$304, 7)</f>
        <v>other</v>
      </c>
      <c r="H13" t="str">
        <f>VLOOKUP($A13,Sheet1!$A$1:$H$304, 8)</f>
        <v>Visual</v>
      </c>
      <c r="I13" t="str">
        <f>VLOOKUP($A13,Sheet3!$A$1:$B$331, 2)</f>
        <v>0.023 TB</v>
      </c>
    </row>
    <row r="14" spans="1:9">
      <c r="A14" t="s">
        <v>265</v>
      </c>
      <c r="B14">
        <f>VLOOKUP($A14,Sheet1!$A$1:$H$304, 2)</f>
        <v>109</v>
      </c>
      <c r="C14">
        <f>VLOOKUP($A14,Sheet1!$A$1:$H$304, 3)</f>
        <v>9162</v>
      </c>
      <c r="D14">
        <f>VLOOKUP($A14,Sheet1!$A$1:$H$304, 4)</f>
        <v>1</v>
      </c>
      <c r="E14" t="str">
        <f>VLOOKUP($A14,Sheet1!$A$1:$H$304, 5)</f>
        <v>Healthy</v>
      </c>
      <c r="F14">
        <f>VLOOKUP($A14,Sheet1!$A$1:$H$304, 6)</f>
        <v>64</v>
      </c>
      <c r="G14" t="str">
        <f>VLOOKUP($A14,Sheet1!$A$1:$H$304, 7)</f>
        <v>10-20</v>
      </c>
      <c r="H14" t="str">
        <f>VLOOKUP($A14,Sheet1!$A$1:$H$304, 8)</f>
        <v>Visual</v>
      </c>
      <c r="I14" t="str">
        <f>VLOOKUP($A14,Sheet3!$A$1:$B$331, 2)</f>
        <v>0.008 TB</v>
      </c>
    </row>
    <row r="15" spans="1:9">
      <c r="A15" t="s">
        <v>288</v>
      </c>
      <c r="B15">
        <f>VLOOKUP($A15,Sheet1!$A$1:$H$304, 2)</f>
        <v>88</v>
      </c>
      <c r="C15">
        <f>VLOOKUP($A15,Sheet1!$A$1:$H$304, 3)</f>
        <v>269</v>
      </c>
      <c r="D15">
        <f>VLOOKUP($A15,Sheet1!$A$1:$H$304, 4)</f>
        <v>1</v>
      </c>
      <c r="E15" t="str">
        <f>VLOOKUP($A15,Sheet1!$A$1:$H$304, 5)</f>
        <v>Dementia</v>
      </c>
      <c r="F15">
        <f>VLOOKUP($A15,Sheet1!$A$1:$H$304, 6)</f>
        <v>19</v>
      </c>
      <c r="G15" t="str">
        <f>VLOOKUP($A15,Sheet1!$A$1:$H$304, 7)</f>
        <v>10-20</v>
      </c>
      <c r="H15" t="str">
        <f>VLOOKUP($A15,Sheet1!$A$1:$H$304, 8)</f>
        <v>Resting State</v>
      </c>
      <c r="I15" t="str">
        <f>VLOOKUP($A15,Sheet3!$A$1:$B$331, 2)</f>
        <v>2.6 GB</v>
      </c>
    </row>
    <row r="16" spans="1:9">
      <c r="A16" t="s">
        <v>447</v>
      </c>
      <c r="B16">
        <f>VLOOKUP($A16,Sheet1!$A$1:$H$304, 2)</f>
        <v>16</v>
      </c>
      <c r="C16">
        <f>VLOOKUP($A16,Sheet1!$A$1:$H$304, 3)</f>
        <v>101</v>
      </c>
      <c r="D16">
        <f>VLOOKUP($A16,Sheet1!$A$1:$H$304, 4)</f>
        <v>1</v>
      </c>
      <c r="E16" t="str">
        <f>VLOOKUP($A16,Sheet1!$A$1:$H$304, 5)</f>
        <v>Healthy</v>
      </c>
      <c r="F16">
        <f>VLOOKUP($A16,Sheet1!$A$1:$H$304, 6)</f>
        <v>99</v>
      </c>
      <c r="G16" t="str">
        <f>VLOOKUP($A16,Sheet1!$A$1:$H$304, 7)</f>
        <v>10-20</v>
      </c>
      <c r="H16" t="str">
        <f>VLOOKUP($A16,Sheet1!$A$1:$H$304, 8)</f>
        <v>Visual</v>
      </c>
      <c r="I16" t="str">
        <f>VLOOKUP($A16,Sheet3!$A$1:$B$331, 2)</f>
        <v>0.009 TB</v>
      </c>
    </row>
    <row r="17" spans="1:9">
      <c r="A17" t="s">
        <v>316</v>
      </c>
      <c r="B17">
        <f>VLOOKUP($A17,Sheet1!$A$1:$H$304, 2)</f>
        <v>48</v>
      </c>
      <c r="C17">
        <f>VLOOKUP($A17,Sheet1!$A$1:$H$304, 3)</f>
        <v>292</v>
      </c>
      <c r="D17">
        <f>VLOOKUP($A17,Sheet1!$A$1:$H$304, 4)</f>
        <v>1</v>
      </c>
      <c r="E17" t="str">
        <f>VLOOKUP($A17,Sheet1!$A$1:$H$304, 5)</f>
        <v>Healthy</v>
      </c>
      <c r="F17">
        <f>VLOOKUP($A17,Sheet1!$A$1:$H$304, 6)</f>
        <v>129</v>
      </c>
      <c r="G17" t="str">
        <f>VLOOKUP($A17,Sheet1!$A$1:$H$304, 7)</f>
        <v>other</v>
      </c>
      <c r="H17" t="str">
        <f>VLOOKUP($A17,Sheet1!$A$1:$H$304, 8)</f>
        <v>Multisensory</v>
      </c>
      <c r="I17" t="str">
        <f>VLOOKUP($A17,Sheet3!$A$1:$B$331, 2)</f>
        <v>26.1 GB</v>
      </c>
    </row>
    <row r="18" spans="1:9">
      <c r="A18" t="s">
        <v>319</v>
      </c>
      <c r="B18">
        <f>VLOOKUP($A18,Sheet1!$A$1:$H$304, 2)</f>
        <v>24</v>
      </c>
      <c r="C18">
        <f>VLOOKUP($A18,Sheet1!$A$1:$H$304, 3)</f>
        <v>838</v>
      </c>
      <c r="D18">
        <f>VLOOKUP($A18,Sheet1!$A$1:$H$304, 4)</f>
        <v>6</v>
      </c>
      <c r="E18" s="64" t="s">
        <v>536</v>
      </c>
      <c r="F18">
        <f>VLOOKUP($A18,Sheet1!$A$1:$H$304, 6)</f>
        <v>64</v>
      </c>
      <c r="G18" t="str">
        <f>VLOOKUP($A18,Sheet1!$A$1:$H$304, 7)</f>
        <v>10-20</v>
      </c>
      <c r="H18" t="str">
        <f>VLOOKUP($A18,Sheet1!$A$1:$H$304, 8)</f>
        <v>Motor</v>
      </c>
      <c r="I18" t="str">
        <f>VLOOKUP($A18,Sheet3!$A$1:$B$331, 2)</f>
        <v>43.1 GB</v>
      </c>
    </row>
    <row r="19" spans="1:9">
      <c r="A19" t="s">
        <v>57</v>
      </c>
      <c r="B19">
        <f>VLOOKUP($A19,Sheet1!$A$1:$H$304, 2)</f>
        <v>21</v>
      </c>
      <c r="C19">
        <f>VLOOKUP($A19,Sheet1!$A$1:$H$304, 3)</f>
        <v>299</v>
      </c>
      <c r="D19">
        <f>VLOOKUP($A19,Sheet1!$A$1:$H$304, 4)</f>
        <v>1</v>
      </c>
      <c r="E19" t="str">
        <f>VLOOKUP($A19,Sheet1!$A$1:$H$304, 5)</f>
        <v>Healthy</v>
      </c>
      <c r="F19">
        <f>VLOOKUP($A19,Sheet1!$A$1:$H$304, 6)</f>
        <v>32</v>
      </c>
      <c r="G19" t="str">
        <f>VLOOKUP($A19,Sheet1!$A$1:$H$304, 7)</f>
        <v>10-20</v>
      </c>
      <c r="H19" t="str">
        <f>VLOOKUP($A19,Sheet1!$A$1:$H$304, 8)</f>
        <v>Multisensory</v>
      </c>
      <c r="I19" t="str">
        <f>VLOOKUP($A19,Sheet3!$A$1:$B$331, 2)</f>
        <v>7.2 GB</v>
      </c>
    </row>
    <row r="20" spans="1:9">
      <c r="A20" t="s">
        <v>463</v>
      </c>
      <c r="B20">
        <f>VLOOKUP($A20,Sheet1!$A$1:$H$304, 2)</f>
        <v>17</v>
      </c>
      <c r="C20">
        <f>VLOOKUP($A20,Sheet1!$A$1:$H$304, 3)</f>
        <v>90</v>
      </c>
      <c r="D20">
        <f>VLOOKUP($A20,Sheet1!$A$1:$H$304, 4)</f>
        <v>1</v>
      </c>
      <c r="E20" s="64" t="s">
        <v>536</v>
      </c>
      <c r="F20">
        <f>VLOOKUP($A20,Sheet1!$A$1:$H$304, 6)</f>
        <v>64</v>
      </c>
      <c r="G20" t="str">
        <f>VLOOKUP($A20,Sheet1!$A$1:$H$304, 7)</f>
        <v>10-20</v>
      </c>
      <c r="H20" t="str">
        <f>VLOOKUP($A20,Sheet1!$A$1:$H$304, 8)</f>
        <v>Multisensory</v>
      </c>
      <c r="I20" t="str">
        <f>VLOOKUP($A20,Sheet3!$A$1:$B$331, 2)</f>
        <v>1.4 GB</v>
      </c>
    </row>
    <row r="21" spans="1:9">
      <c r="A21" t="s">
        <v>506</v>
      </c>
      <c r="B21">
        <f>VLOOKUP($A21,Sheet1!$A$1:$H$304, 2)</f>
        <v>52</v>
      </c>
      <c r="C21">
        <f>VLOOKUP($A21,Sheet1!$A$1:$H$304, 3)</f>
        <v>762</v>
      </c>
      <c r="D21">
        <f>VLOOKUP($A21,Sheet1!$A$1:$H$304, 4)</f>
        <v>1</v>
      </c>
      <c r="E21" t="str">
        <f>VLOOKUP($A21,Sheet1!$A$1:$H$304, 5)</f>
        <v>Healthy</v>
      </c>
      <c r="F21">
        <f>VLOOKUP($A21,Sheet1!$A$1:$H$304, 6)</f>
        <v>64</v>
      </c>
      <c r="G21" s="64" t="s">
        <v>82</v>
      </c>
      <c r="H21" t="str">
        <f>VLOOKUP($A21,Sheet1!$A$1:$H$304, 8)</f>
        <v>Auditory</v>
      </c>
      <c r="I21" t="str">
        <f>VLOOKUP($A21,Sheet3!$A$1:$B$331, 2)</f>
        <v>0 TB</v>
      </c>
    </row>
    <row r="22" spans="1:9">
      <c r="A22" t="s">
        <v>450</v>
      </c>
      <c r="B22">
        <f>VLOOKUP($A22,Sheet1!$A$1:$H$304, 2)</f>
        <v>17</v>
      </c>
      <c r="C22">
        <f>VLOOKUP($A22,Sheet1!$A$1:$H$304, 3)</f>
        <v>74</v>
      </c>
      <c r="D22">
        <f>VLOOKUP($A22,Sheet1!$A$1:$H$304, 4)</f>
        <v>1</v>
      </c>
      <c r="E22" t="str">
        <f>VLOOKUP($A22,Sheet1!$A$1:$H$304, 5)</f>
        <v>Healthy</v>
      </c>
      <c r="F22">
        <f>VLOOKUP($A22,Sheet1!$A$1:$H$304, 6)</f>
        <v>32</v>
      </c>
      <c r="G22" s="64" t="s">
        <v>82</v>
      </c>
      <c r="H22" t="str">
        <f>VLOOKUP($A22,Sheet1!$A$1:$H$304, 8)</f>
        <v>Motor</v>
      </c>
      <c r="I22" t="str">
        <f>VLOOKUP($A22,Sheet3!$A$1:$B$331, 2)</f>
        <v>0 TB</v>
      </c>
    </row>
    <row r="23" spans="1:9">
      <c r="A23" t="s">
        <v>421</v>
      </c>
      <c r="B23">
        <f>VLOOKUP($A23,Sheet1!$A$1:$H$304, 2)</f>
        <v>20</v>
      </c>
      <c r="C23">
        <f>VLOOKUP($A23,Sheet1!$A$1:$H$304, 3)</f>
        <v>1034</v>
      </c>
      <c r="D23">
        <f>VLOOKUP($A23,Sheet1!$A$1:$H$304, 4)</f>
        <v>2</v>
      </c>
      <c r="E23" s="64" t="s">
        <v>536</v>
      </c>
      <c r="F23">
        <f>VLOOKUP($A23,Sheet1!$A$1:$H$304, 6)</f>
        <v>64</v>
      </c>
      <c r="G23" t="str">
        <f>VLOOKUP($A23,Sheet1!$A$1:$H$304, 7)</f>
        <v>10-20</v>
      </c>
      <c r="H23" t="str">
        <f>VLOOKUP($A23,Sheet1!$A$1:$H$304, 8)</f>
        <v>Multisensory</v>
      </c>
      <c r="I23" t="str">
        <f>VLOOKUP($A23,Sheet3!$A$1:$B$331, 2)</f>
        <v>7.3 GB</v>
      </c>
    </row>
    <row r="24" spans="1:9">
      <c r="A24" t="s">
        <v>423</v>
      </c>
      <c r="B24">
        <f>VLOOKUP($A24,Sheet1!$A$1:$H$304, 2)</f>
        <v>14</v>
      </c>
      <c r="C24">
        <f>VLOOKUP($A24,Sheet1!$A$1:$H$304, 3)</f>
        <v>719</v>
      </c>
      <c r="D24">
        <f>VLOOKUP($A24,Sheet1!$A$1:$H$304, 4)</f>
        <v>2</v>
      </c>
      <c r="E24" s="64" t="s">
        <v>536</v>
      </c>
      <c r="F24">
        <f>VLOOKUP($A24,Sheet1!$A$1:$H$304, 6)</f>
        <v>64</v>
      </c>
      <c r="G24" s="64" t="s">
        <v>82</v>
      </c>
      <c r="H24" t="str">
        <f>VLOOKUP($A24,Sheet1!$A$1:$H$304, 8)</f>
        <v>Multisensory</v>
      </c>
      <c r="I24" t="str">
        <f>VLOOKUP($A24,Sheet3!$A$1:$B$331, 2)</f>
        <v>5.2 GB</v>
      </c>
    </row>
    <row r="25" spans="1:9">
      <c r="A25" t="s">
        <v>425</v>
      </c>
      <c r="B25">
        <f>VLOOKUP($A25,Sheet1!$A$1:$H$304, 2)</f>
        <v>14</v>
      </c>
      <c r="C25">
        <f>VLOOKUP($A25,Sheet1!$A$1:$H$304, 3)</f>
        <v>649</v>
      </c>
      <c r="D25">
        <f>VLOOKUP($A25,Sheet1!$A$1:$H$304, 4)</f>
        <v>1</v>
      </c>
      <c r="E25" s="64" t="s">
        <v>536</v>
      </c>
      <c r="F25">
        <f>VLOOKUP($A25,Sheet1!$A$1:$H$304, 6)</f>
        <v>64</v>
      </c>
      <c r="G25" s="64" t="s">
        <v>82</v>
      </c>
      <c r="H25" t="str">
        <f>VLOOKUP($A25,Sheet1!$A$1:$H$304, 8)</f>
        <v>Visual</v>
      </c>
      <c r="I25" t="str">
        <f>VLOOKUP($A25,Sheet3!$A$1:$B$331, 2)</f>
        <v>7.7 GB</v>
      </c>
    </row>
    <row r="26" spans="1:9">
      <c r="A26" t="s">
        <v>426</v>
      </c>
      <c r="B26">
        <f>VLOOKUP($A26,Sheet1!$A$1:$H$304, 2)</f>
        <v>17</v>
      </c>
      <c r="C26">
        <f>VLOOKUP($A26,Sheet1!$A$1:$H$304, 3)</f>
        <v>481</v>
      </c>
      <c r="D26">
        <f>VLOOKUP($A26,Sheet1!$A$1:$H$304, 4)</f>
        <v>4</v>
      </c>
      <c r="E26" s="64" t="s">
        <v>536</v>
      </c>
      <c r="F26">
        <f>VLOOKUP($A26,Sheet1!$A$1:$H$304, 6)</f>
        <v>64</v>
      </c>
      <c r="G26" s="64" t="s">
        <v>82</v>
      </c>
      <c r="H26" t="str">
        <f>VLOOKUP($A26,Sheet1!$A$1:$H$304, 8)</f>
        <v>Multisensory</v>
      </c>
      <c r="I26" t="str">
        <f>VLOOKUP($A26,Sheet3!$A$1:$B$331, 2)</f>
        <v>22.3 GB</v>
      </c>
    </row>
    <row r="27" spans="1:9">
      <c r="A27" t="s">
        <v>482</v>
      </c>
      <c r="B27">
        <f>VLOOKUP($A27,Sheet1!$A$1:$H$304, 2)</f>
        <v>17</v>
      </c>
      <c r="C27">
        <f>VLOOKUP($A27,Sheet1!$A$1:$H$304, 3)</f>
        <v>481</v>
      </c>
      <c r="D27">
        <f>VLOOKUP($A27,Sheet1!$A$1:$H$304, 4)</f>
        <v>4</v>
      </c>
      <c r="E27" s="64" t="s">
        <v>536</v>
      </c>
      <c r="F27">
        <f>VLOOKUP($A27,Sheet1!$A$1:$H$304, 6)</f>
        <v>64</v>
      </c>
      <c r="G27" s="64" t="s">
        <v>82</v>
      </c>
      <c r="H27" t="str">
        <f>VLOOKUP($A27,Sheet1!$A$1:$H$304, 8)</f>
        <v>Multisensory</v>
      </c>
      <c r="I27" t="str">
        <f>VLOOKUP($A27,Sheet3!$A$1:$B$331, 2)</f>
        <v>0.077 GB</v>
      </c>
    </row>
    <row r="28" spans="1:9">
      <c r="A28" t="s">
        <v>484</v>
      </c>
      <c r="B28">
        <f>VLOOKUP($A28,Sheet1!$A$1:$H$304, 2)</f>
        <v>17</v>
      </c>
      <c r="C28">
        <f>VLOOKUP($A28,Sheet1!$A$1:$H$304, 3)</f>
        <v>481</v>
      </c>
      <c r="D28">
        <f>VLOOKUP($A28,Sheet1!$A$1:$H$304, 4)</f>
        <v>4</v>
      </c>
      <c r="E28" s="64" t="s">
        <v>536</v>
      </c>
      <c r="F28">
        <f>VLOOKUP($A28,Sheet1!$A$1:$H$304, 6)</f>
        <v>64</v>
      </c>
      <c r="G28" s="64" t="s">
        <v>82</v>
      </c>
      <c r="H28" t="str">
        <f>VLOOKUP($A28,Sheet1!$A$1:$H$304, 8)</f>
        <v>Multisensory</v>
      </c>
      <c r="I28" t="str">
        <f>VLOOKUP($A28,Sheet3!$A$1:$B$331, 2)</f>
        <v>0.077 GB</v>
      </c>
    </row>
    <row r="29" spans="1:9">
      <c r="A29" t="s">
        <v>485</v>
      </c>
      <c r="B29">
        <f>VLOOKUP($A29,Sheet1!$A$1:$H$304, 2)</f>
        <v>17</v>
      </c>
      <c r="C29">
        <f>VLOOKUP($A29,Sheet1!$A$1:$H$304, 3)</f>
        <v>481</v>
      </c>
      <c r="D29">
        <f>VLOOKUP($A29,Sheet1!$A$1:$H$304, 4)</f>
        <v>4</v>
      </c>
      <c r="E29" s="64" t="s">
        <v>536</v>
      </c>
      <c r="F29">
        <f>VLOOKUP($A29,Sheet1!$A$1:$H$304, 6)</f>
        <v>64</v>
      </c>
      <c r="G29" s="64" t="s">
        <v>82</v>
      </c>
      <c r="H29" t="str">
        <f>VLOOKUP($A29,Sheet1!$A$1:$H$304, 8)</f>
        <v>Multisensory</v>
      </c>
      <c r="I29" t="str">
        <f>VLOOKUP($A29,Sheet3!$A$1:$B$331, 2)</f>
        <v>0.077 GB</v>
      </c>
    </row>
    <row r="30" spans="1:9">
      <c r="A30" t="s">
        <v>486</v>
      </c>
      <c r="B30">
        <f>VLOOKUP($A30,Sheet1!$A$1:$H$304, 2)</f>
        <v>17</v>
      </c>
      <c r="C30">
        <f>VLOOKUP($A30,Sheet1!$A$1:$H$304, 3)</f>
        <v>481</v>
      </c>
      <c r="D30">
        <f>VLOOKUP($A30,Sheet1!$A$1:$H$304, 4)</f>
        <v>4</v>
      </c>
      <c r="E30" s="64" t="s">
        <v>536</v>
      </c>
      <c r="F30">
        <f>VLOOKUP($A30,Sheet1!$A$1:$H$304, 6)</f>
        <v>64</v>
      </c>
      <c r="G30" s="64" t="s">
        <v>82</v>
      </c>
      <c r="H30" t="str">
        <f>VLOOKUP($A30,Sheet1!$A$1:$H$304, 8)</f>
        <v>Multisensory</v>
      </c>
      <c r="I30" t="str">
        <f>VLOOKUP($A30,Sheet3!$A$1:$B$331, 2)</f>
        <v>0.077 GB</v>
      </c>
    </row>
    <row r="31" spans="1:9">
      <c r="A31" t="s">
        <v>487</v>
      </c>
      <c r="B31">
        <f>VLOOKUP($A31,Sheet1!$A$1:$H$304, 2)</f>
        <v>17</v>
      </c>
      <c r="C31">
        <f>VLOOKUP($A31,Sheet1!$A$1:$H$304, 3)</f>
        <v>481</v>
      </c>
      <c r="D31">
        <f>VLOOKUP($A31,Sheet1!$A$1:$H$304, 4)</f>
        <v>4</v>
      </c>
      <c r="E31" s="64" t="s">
        <v>536</v>
      </c>
      <c r="F31">
        <f>VLOOKUP($A31,Sheet1!$A$1:$H$304, 6)</f>
        <v>64</v>
      </c>
      <c r="G31" s="64" t="s">
        <v>82</v>
      </c>
      <c r="H31" t="str">
        <f>VLOOKUP($A31,Sheet1!$A$1:$H$304, 8)</f>
        <v>Multisensory</v>
      </c>
      <c r="I31" t="str">
        <f>VLOOKUP($A31,Sheet3!$A$1:$B$331, 2)</f>
        <v>0.077 GB</v>
      </c>
    </row>
    <row r="32" spans="1:9">
      <c r="A32" t="s">
        <v>488</v>
      </c>
      <c r="B32">
        <f>VLOOKUP($A32,Sheet1!$A$1:$H$304, 2)</f>
        <v>17</v>
      </c>
      <c r="C32">
        <f>VLOOKUP($A32,Sheet1!$A$1:$H$304, 3)</f>
        <v>481</v>
      </c>
      <c r="D32">
        <f>VLOOKUP($A32,Sheet1!$A$1:$H$304, 4)</f>
        <v>4</v>
      </c>
      <c r="E32" s="64" t="s">
        <v>536</v>
      </c>
      <c r="F32">
        <f>VLOOKUP($A32,Sheet1!$A$1:$H$304, 6)</f>
        <v>64</v>
      </c>
      <c r="G32" s="64" t="s">
        <v>82</v>
      </c>
      <c r="H32" t="str">
        <f>VLOOKUP($A32,Sheet1!$A$1:$H$304, 8)</f>
        <v>Multisensory</v>
      </c>
      <c r="I32" t="str">
        <f>VLOOKUP($A32,Sheet3!$A$1:$B$331, 2)</f>
        <v>0.077 GB</v>
      </c>
    </row>
    <row r="33" spans="1:9">
      <c r="A33" t="s">
        <v>489</v>
      </c>
      <c r="B33">
        <f>VLOOKUP($A33,Sheet1!$A$1:$H$304, 2)</f>
        <v>17</v>
      </c>
      <c r="C33">
        <f>VLOOKUP($A33,Sheet1!$A$1:$H$304, 3)</f>
        <v>481</v>
      </c>
      <c r="D33">
        <f>VLOOKUP($A33,Sheet1!$A$1:$H$304, 4)</f>
        <v>4</v>
      </c>
      <c r="E33" s="64" t="s">
        <v>536</v>
      </c>
      <c r="F33">
        <f>VLOOKUP($A33,Sheet1!$A$1:$H$304, 6)</f>
        <v>64</v>
      </c>
      <c r="G33" s="64" t="s">
        <v>82</v>
      </c>
      <c r="H33" t="str">
        <f>VLOOKUP($A33,Sheet1!$A$1:$H$304, 8)</f>
        <v>Multisensory</v>
      </c>
      <c r="I33" t="str">
        <f>VLOOKUP($A33,Sheet3!$A$1:$B$331, 2)</f>
        <v>0.077 GB</v>
      </c>
    </row>
    <row r="34" spans="1:9">
      <c r="A34" t="s">
        <v>344</v>
      </c>
      <c r="B34">
        <f>VLOOKUP($A34,Sheet1!$A$1:$H$304, 2)</f>
        <v>25</v>
      </c>
      <c r="C34">
        <f>VLOOKUP($A34,Sheet1!$A$1:$H$304, 3)</f>
        <v>406</v>
      </c>
      <c r="D34">
        <f>VLOOKUP($A34,Sheet1!$A$1:$H$304, 4)</f>
        <v>2</v>
      </c>
      <c r="E34" t="str">
        <f>VLOOKUP($A34,Sheet1!$A$1:$H$304, 5)</f>
        <v>Healthy</v>
      </c>
      <c r="F34">
        <f>VLOOKUP($A34,Sheet1!$A$1:$H$304, 6)</f>
        <v>129</v>
      </c>
      <c r="G34" s="64" t="s">
        <v>82</v>
      </c>
      <c r="H34" t="str">
        <f>VLOOKUP($A34,Sheet1!$A$1:$H$304, 8)</f>
        <v>Visual</v>
      </c>
      <c r="I34" t="str">
        <f>VLOOKUP($A34,Sheet3!$A$1:$B$331, 2)</f>
        <v>61.4 GB</v>
      </c>
    </row>
    <row r="35" spans="1:9">
      <c r="A35" t="s">
        <v>372</v>
      </c>
      <c r="B35">
        <f>VLOOKUP($A35,Sheet1!$A$1:$H$304, 2)</f>
        <v>1</v>
      </c>
      <c r="C35">
        <f>VLOOKUP($A35,Sheet1!$A$1:$H$304, 3)</f>
        <v>210</v>
      </c>
      <c r="D35">
        <f>VLOOKUP($A35,Sheet1!$A$1:$H$304, 4)</f>
        <v>12</v>
      </c>
      <c r="E35" t="str">
        <f>VLOOKUP($A35,Sheet1!$A$1:$H$304, 5)</f>
        <v>Healthy</v>
      </c>
      <c r="F35">
        <f>VLOOKUP($A35,Sheet1!$A$1:$H$304, 6)</f>
        <v>64</v>
      </c>
      <c r="G35" s="64" t="s">
        <v>82</v>
      </c>
      <c r="H35" t="str">
        <f>VLOOKUP($A35,Sheet1!$A$1:$H$304, 8)</f>
        <v>Multisensory</v>
      </c>
      <c r="I35" t="str">
        <f>VLOOKUP($A35,Sheet3!$A$1:$B$331, 2)</f>
        <v>1.7 GB</v>
      </c>
    </row>
    <row r="36" spans="1:9">
      <c r="A36" t="s">
        <v>10</v>
      </c>
      <c r="B36">
        <f>VLOOKUP($A36,Sheet1!$A$1:$H$304, 2)</f>
        <v>32</v>
      </c>
      <c r="C36">
        <f>VLOOKUP($A36,Sheet1!$A$1:$H$304, 3)</f>
        <v>134</v>
      </c>
      <c r="D36">
        <f>VLOOKUP($A36,Sheet1!$A$1:$H$304, 4)</f>
        <v>1</v>
      </c>
      <c r="E36" t="str">
        <f>VLOOKUP($A36,Sheet1!$A$1:$H$304, 5)</f>
        <v>Healthy</v>
      </c>
      <c r="F36">
        <f>VLOOKUP($A36,Sheet1!$A$1:$H$304, 6)</f>
        <v>17</v>
      </c>
      <c r="G36" s="64" t="s">
        <v>82</v>
      </c>
      <c r="H36" t="str">
        <f>VLOOKUP($A36,Sheet1!$A$1:$H$304, 8)</f>
        <v>Visual</v>
      </c>
      <c r="I36" s="64" t="s">
        <v>523</v>
      </c>
    </row>
    <row r="37" spans="1:9">
      <c r="A37" t="s">
        <v>507</v>
      </c>
      <c r="B37">
        <v>81</v>
      </c>
      <c r="C37">
        <v>492</v>
      </c>
      <c r="D37">
        <f>VLOOKUP($A37,Sheet1!$A$1:$H$304, 4)</f>
        <v>1</v>
      </c>
      <c r="E37" t="str">
        <f>VLOOKUP($A37,Sheet1!$A$1:$H$304, 5)</f>
        <v>Healthy</v>
      </c>
      <c r="F37">
        <v>63</v>
      </c>
      <c r="G37" s="64" t="s">
        <v>82</v>
      </c>
      <c r="H37" s="64" t="s">
        <v>82</v>
      </c>
      <c r="I37" s="64" t="s">
        <v>524</v>
      </c>
    </row>
    <row r="38" spans="1:9">
      <c r="A38" t="s">
        <v>508</v>
      </c>
      <c r="B38">
        <v>136</v>
      </c>
      <c r="C38">
        <v>5393</v>
      </c>
      <c r="D38">
        <f>VLOOKUP($A38,Sheet1!$A$1:$H$304, 4)</f>
        <v>1</v>
      </c>
      <c r="E38" t="str">
        <f>VLOOKUP($A38,Sheet1!$A$1:$H$304, 5)</f>
        <v>Healthy</v>
      </c>
      <c r="F38">
        <v>129</v>
      </c>
      <c r="G38" s="64" t="s">
        <v>17</v>
      </c>
      <c r="H38" t="str">
        <f>VLOOKUP($A38,Sheet1!$A$1:$H$304, 8)</f>
        <v>Visual</v>
      </c>
      <c r="I38" s="64" t="s">
        <v>525</v>
      </c>
    </row>
    <row r="39" spans="1:9">
      <c r="A39" t="s">
        <v>509</v>
      </c>
      <c r="B39">
        <v>150</v>
      </c>
      <c r="C39">
        <v>5645</v>
      </c>
      <c r="D39">
        <f>VLOOKUP($A39,Sheet1!$A$1:$H$304, 4)</f>
        <v>1</v>
      </c>
      <c r="E39" t="str">
        <f>VLOOKUP($A39,Sheet1!$A$1:$H$304, 5)</f>
        <v>Healthy</v>
      </c>
      <c r="F39">
        <v>129</v>
      </c>
      <c r="G39" s="64" t="s">
        <v>17</v>
      </c>
      <c r="H39" s="64" t="s">
        <v>13</v>
      </c>
      <c r="I39" s="64" t="s">
        <v>526</v>
      </c>
    </row>
    <row r="40" spans="1:9">
      <c r="A40" t="s">
        <v>510</v>
      </c>
      <c r="B40">
        <v>184</v>
      </c>
      <c r="C40">
        <v>7273</v>
      </c>
      <c r="D40">
        <f>VLOOKUP($A40,Sheet1!$A$1:$H$304, 4)</f>
        <v>1</v>
      </c>
      <c r="E40" t="str">
        <f>VLOOKUP($A40,Sheet1!$A$1:$H$304, 5)</f>
        <v>Healthy</v>
      </c>
      <c r="F40">
        <v>129</v>
      </c>
      <c r="G40" s="64" t="s">
        <v>17</v>
      </c>
      <c r="H40" s="64" t="s">
        <v>13</v>
      </c>
      <c r="I40" s="64" t="s">
        <v>527</v>
      </c>
    </row>
    <row r="41" spans="1:9">
      <c r="A41" t="s">
        <v>511</v>
      </c>
      <c r="B41">
        <v>324</v>
      </c>
      <c r="C41">
        <v>13393</v>
      </c>
      <c r="D41">
        <f>VLOOKUP($A41,Sheet1!$A$1:$H$304, 4)</f>
        <v>1</v>
      </c>
      <c r="E41" t="str">
        <f>VLOOKUP($A41,Sheet1!$A$1:$H$304, 5)</f>
        <v>Healthy</v>
      </c>
      <c r="F41">
        <v>129</v>
      </c>
      <c r="G41" s="64" t="s">
        <v>17</v>
      </c>
      <c r="H41" s="64" t="s">
        <v>13</v>
      </c>
      <c r="I41" s="64" t="s">
        <v>528</v>
      </c>
    </row>
    <row r="42" spans="1:9">
      <c r="A42" t="s">
        <v>512</v>
      </c>
      <c r="B42">
        <v>330</v>
      </c>
      <c r="C42">
        <v>19980</v>
      </c>
      <c r="D42">
        <f>VLOOKUP($A42,Sheet1!$A$1:$H$304, 4)</f>
        <v>1</v>
      </c>
      <c r="E42" t="str">
        <f>VLOOKUP($A42,Sheet1!$A$1:$H$304, 5)</f>
        <v>Healthy</v>
      </c>
      <c r="F42">
        <v>129</v>
      </c>
      <c r="G42" s="64" t="s">
        <v>17</v>
      </c>
      <c r="H42" s="64" t="s">
        <v>13</v>
      </c>
      <c r="I42" s="64" t="s">
        <v>529</v>
      </c>
    </row>
    <row r="43" spans="1:9">
      <c r="A43" t="s">
        <v>513</v>
      </c>
      <c r="B43">
        <v>135</v>
      </c>
      <c r="C43">
        <v>4933</v>
      </c>
      <c r="D43">
        <f>VLOOKUP($A43,Sheet1!$A$1:$H$304, 4)</f>
        <v>1</v>
      </c>
      <c r="E43" t="str">
        <f>VLOOKUP($A43,Sheet1!$A$1:$H$304, 5)</f>
        <v>Healthy</v>
      </c>
      <c r="F43">
        <v>129</v>
      </c>
      <c r="G43" s="64" t="s">
        <v>17</v>
      </c>
      <c r="H43" s="64" t="s">
        <v>13</v>
      </c>
      <c r="I43" s="64" t="s">
        <v>530</v>
      </c>
    </row>
    <row r="44" spans="1:9">
      <c r="A44" t="s">
        <v>514</v>
      </c>
      <c r="B44">
        <v>381</v>
      </c>
      <c r="C44">
        <v>18604</v>
      </c>
      <c r="D44">
        <f>VLOOKUP($A44,Sheet1!$A$1:$H$304, 4)</f>
        <v>1</v>
      </c>
      <c r="E44" t="str">
        <f>VLOOKUP($A44,Sheet1!$A$1:$H$304, 5)</f>
        <v>Healthy</v>
      </c>
      <c r="F44">
        <v>129</v>
      </c>
      <c r="G44" s="64" t="s">
        <v>17</v>
      </c>
      <c r="H44" s="64" t="s">
        <v>13</v>
      </c>
      <c r="I44" s="64" t="s">
        <v>531</v>
      </c>
    </row>
    <row r="45" spans="1:9">
      <c r="A45" t="s">
        <v>515</v>
      </c>
      <c r="B45">
        <v>257</v>
      </c>
      <c r="C45">
        <v>9305</v>
      </c>
      <c r="D45">
        <f>VLOOKUP($A45,Sheet1!$A$1:$H$304, 4)</f>
        <v>1</v>
      </c>
      <c r="E45" t="str">
        <f>VLOOKUP($A45,Sheet1!$A$1:$H$304, 5)</f>
        <v>Healthy</v>
      </c>
      <c r="F45">
        <v>129</v>
      </c>
      <c r="G45" s="64" t="s">
        <v>17</v>
      </c>
      <c r="H45" s="64" t="s">
        <v>13</v>
      </c>
      <c r="I45" s="64" t="s">
        <v>532</v>
      </c>
    </row>
    <row r="46" spans="1:9">
      <c r="A46" t="s">
        <v>516</v>
      </c>
      <c r="B46">
        <v>295</v>
      </c>
      <c r="C46">
        <v>11565</v>
      </c>
      <c r="D46">
        <f>VLOOKUP($A46,Sheet1!$A$1:$H$304, 4)</f>
        <v>1</v>
      </c>
      <c r="E46" t="str">
        <f>VLOOKUP($A46,Sheet1!$A$1:$H$304, 5)</f>
        <v>Healthy</v>
      </c>
      <c r="F46">
        <v>129</v>
      </c>
      <c r="G46" s="64" t="s">
        <v>17</v>
      </c>
      <c r="H46" s="64" t="s">
        <v>13</v>
      </c>
      <c r="I46" s="64" t="s">
        <v>533</v>
      </c>
    </row>
    <row r="47" spans="1:9">
      <c r="A47" t="s">
        <v>517</v>
      </c>
      <c r="B47">
        <v>3</v>
      </c>
      <c r="C47">
        <v>18</v>
      </c>
      <c r="D47">
        <f>VLOOKUP($A47,Sheet1!$A$1:$H$304, 4)</f>
        <v>1</v>
      </c>
      <c r="E47" t="str">
        <f>VLOOKUP($A47,Sheet1!$A$1:$H$304, 5)</f>
        <v>Healthy</v>
      </c>
      <c r="F47">
        <v>64</v>
      </c>
      <c r="G47" s="65" t="s">
        <v>7</v>
      </c>
      <c r="H47" s="64" t="s">
        <v>13</v>
      </c>
      <c r="I47" s="64" t="s">
        <v>534</v>
      </c>
    </row>
    <row r="48" spans="1:9">
      <c r="A48" t="s">
        <v>518</v>
      </c>
      <c r="B48">
        <v>52</v>
      </c>
      <c r="C48">
        <v>210</v>
      </c>
      <c r="D48">
        <f>VLOOKUP($A48,Sheet1!$A$1:$H$304, 4)</f>
        <v>1</v>
      </c>
      <c r="E48" t="str">
        <f>VLOOKUP($A48,Sheet1!$A$1:$H$304, 5)</f>
        <v>Healthy</v>
      </c>
      <c r="F48">
        <v>64</v>
      </c>
      <c r="G48" s="65" t="s">
        <v>7</v>
      </c>
      <c r="H48" s="64" t="s">
        <v>13</v>
      </c>
      <c r="I48" s="64" t="s">
        <v>535</v>
      </c>
    </row>
    <row r="49" spans="1:9">
      <c r="A49" t="s">
        <v>519</v>
      </c>
      <c r="B49">
        <v>30</v>
      </c>
      <c r="C49" s="64" t="s">
        <v>82</v>
      </c>
      <c r="D49">
        <v>4</v>
      </c>
      <c r="E49" t="str">
        <f>VLOOKUP($A49,Sheet1!$A$1:$H$304, 5)</f>
        <v>Healthy</v>
      </c>
      <c r="F49">
        <v>64</v>
      </c>
      <c r="G49" s="65" t="s">
        <v>7</v>
      </c>
      <c r="H49" s="64" t="s">
        <v>13</v>
      </c>
      <c r="I49" s="64" t="s">
        <v>533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Arnaud Delorme</cp:lastModifiedBy>
  <dcterms:created xsi:type="dcterms:W3CDTF">2025-04-02T22:55:55Z</dcterms:created>
  <dcterms:modified xsi:type="dcterms:W3CDTF">2025-04-02T23:00:08Z</dcterms:modified>
</cp:coreProperties>
</file>