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<sst xmlns="http://schemas.openxmlformats.org/spreadsheetml/2006/main" count="71" uniqueCount="38">
  <si>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</si>
  <si>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</si>
  <si>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</si>
  <si>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</si>
  <si>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</si>
  <si>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</si>
  <si>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Summe</t>
  </si>
  <si>
    <t xml:space="preserve">Prozentwert: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</si>
  <si>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</si>
  <si>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</si>
  <si>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</si>
  <si>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</si>
  <si>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</si>
  <si>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</si>
  <si>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</si>
  <si>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</si>
  <si>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</si>
  <si>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</si>
  <si>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</si>
  <si>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</si>
  <si>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</si>
  <si>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</si>
  <si>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</si>
  <si>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</si>
  <si>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</si>
  <si>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</si>
  <si>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</si>
  <si>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</si>
  <si>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</si>
  <si>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</si>
  <si>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Überlegungen zur Verteilung von Nachrichten</t>
  </si>
  <si>
    <t xml:space="preserve">Implemetierung weiterer Kontrollstrukturen für Nachrichten</t>
  </si>
  <si>
    <t xml:space="preserve">Packet und Inbox strukturen für Nachrichten implementiert</t>
  </si>
  <si>
    <t xml:space="preserve">An Organisationsklasse für Serial Header experimentiert, nach hash funktionen recherchiert</t>
  </si>
  <si>
    <t xml:space="preserve">Verbindliche Zielvereinbarung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</si>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</sst>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 zeroHeight="false" outlineLevelRow="0" outlineLevelCol="0"/>
  <cols>
    <col collapsed="false" customWidth="true" hidden="false" outlineLevel="0" max="1" min="1" style="0" width="20.93"/>
    <col collapsed="false" customWidth="true" hidden="false" outlineLevel="0" max="2" min="2" style="0" width="17.97"/>
    <col collapsed="false" customWidth="true" hidden="false" outlineLevel="0" max="3" min="3" style="0" width="7.38"/>
    <col collapsed="false" customWidth="true" hidden="false" outlineLevel="0" max="1025" min="4" style="0" width="11.57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7" hidden="false" customHeight="false" outlineLevel="0" collapsed="false">
      <c r="A6" s="5" t="s">
        <v>3</v>
      </c>
      <c r="B6" s="6" t="s">
        <v>4</v>
      </c>
      <c r="C6" s="6" t="s">
        <v>5</v>
      </c>
    </row>
    <row r="7" customFormat="false" ht="15" hidden="false" customHeight="false" outlineLevel="0" collapsed="false">
      <c r="A7" s="7" t="n">
        <v>43009</v>
      </c>
      <c r="B7" s="8" t="n">
        <f aca="false">'Oktober 2017'!H34</f>
        <v>0.677083333333334</v>
      </c>
      <c r="C7" s="8" t="n">
        <f aca="false">3*B1</f>
        <v>1.125</v>
      </c>
    </row>
    <row r="8" customFormat="false" ht="15" hidden="false" customHeight="false" outlineLevel="0" collapsed="false">
      <c r="A8" s="7" t="n">
        <v>43040</v>
      </c>
      <c r="B8" s="8" t="n">
        <f aca="false">'November 2017'!H34</f>
        <v>0.909027777777777</v>
      </c>
      <c r="C8" s="8" t="n">
        <f aca="false">5*B1</f>
        <v>1.875</v>
      </c>
    </row>
    <row r="9" customFormat="false" ht="15" hidden="false" customHeight="false" outlineLevel="0" collapsed="false">
      <c r="A9" s="7" t="n">
        <v>43070</v>
      </c>
      <c r="B9" s="8" t="n">
        <f aca="false">'Dezember 2017'!H34</f>
        <v>0</v>
      </c>
      <c r="C9" s="8" t="n">
        <f aca="false">4*B1</f>
        <v>1.5</v>
      </c>
    </row>
    <row r="10" customFormat="false" ht="15" hidden="false" customHeight="false" outlineLevel="0" collapsed="false">
      <c r="A10" s="7" t="n">
        <v>43101</v>
      </c>
      <c r="B10" s="8" t="n">
        <f aca="false">'Januar 2018'!H34</f>
        <v>0</v>
      </c>
      <c r="C10" s="8" t="n">
        <f aca="false">5*B1</f>
        <v>1.875</v>
      </c>
    </row>
    <row r="11" customFormat="false" ht="15" hidden="false" customHeight="false" outlineLevel="0" collapsed="false">
      <c r="A11" s="7"/>
      <c r="B11" s="8"/>
      <c r="C11" s="8"/>
    </row>
    <row r="12" customFormat="false" ht="15" hidden="false" customHeight="false" outlineLevel="0" collapsed="false">
      <c r="A12" s="9" t="s">
        <v>6</v>
      </c>
      <c r="B12" s="8" t="n">
        <f aca="false">SUM(B7:B10)</f>
        <v>1.58611111111111</v>
      </c>
      <c r="C12" s="8" t="n">
        <f aca="false">SUM(C7:C10)</f>
        <v>6.375</v>
      </c>
      <c r="D12" s="9" t="s">
        <v>7</v>
      </c>
      <c r="E12" s="10" t="n">
        <f aca="false">B12/C12</f>
        <v>0.24880174291939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6" zeroHeight="false" outlineLevelRow="0" outlineLevelCol="0"/>
  <cols>
    <col collapsed="false" customWidth="true" hidden="false" outlineLevel="0" max="1" min="1" style="0" width="14.32"/>
    <col collapsed="false" customWidth="true" hidden="false" outlineLevel="0" max="2" min="2" style="0" width="12.06"/>
    <col collapsed="false" customWidth="true" hidden="false" outlineLevel="0" max="3" min="3" style="0" width="7.56"/>
    <col collapsed="false" customWidth="true" hidden="false" outlineLevel="0" max="4" min="4" style="0" width="8.62"/>
    <col collapsed="false" customWidth="true" hidden="false" outlineLevel="0" max="5" min="5" style="0" width="7.26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8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8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8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8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8"/>
      <c r="E8" s="8"/>
      <c r="F8" s="8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8"/>
      <c r="E9" s="8"/>
      <c r="F9" s="8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8"/>
      <c r="E10" s="8"/>
      <c r="F10" s="8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8"/>
      <c r="E11" s="8"/>
      <c r="F11" s="8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8"/>
      <c r="E12" s="8"/>
      <c r="F12" s="8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8"/>
      <c r="E13" s="8"/>
      <c r="F13" s="8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8"/>
      <c r="E14" s="8"/>
      <c r="F14" s="8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8"/>
      <c r="E15" s="8"/>
      <c r="F15" s="8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8"/>
      <c r="E16" s="8"/>
      <c r="F16" s="8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8"/>
      <c r="E17" s="8"/>
      <c r="F17" s="8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8"/>
      <c r="E18" s="8"/>
      <c r="F18" s="8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8"/>
      <c r="E19" s="8"/>
      <c r="F19" s="8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8" t="n">
        <v>0.68125</v>
      </c>
      <c r="E20" s="8" t="n">
        <v>0.979166666666667</v>
      </c>
      <c r="F20" s="8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8" t="n">
        <v>0.688888888888889</v>
      </c>
      <c r="E21" s="8" t="n">
        <v>0.89375</v>
      </c>
      <c r="F21" s="8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8"/>
      <c r="E22" s="8"/>
      <c r="F22" s="8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8"/>
      <c r="E23" s="8"/>
      <c r="F23" s="8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8"/>
      <c r="E24" s="8"/>
      <c r="F24" s="8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8"/>
      <c r="E25" s="8"/>
      <c r="F25" s="8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8"/>
      <c r="E26" s="8"/>
      <c r="F26" s="8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8"/>
      <c r="E27" s="8"/>
      <c r="F27" s="8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8"/>
      <c r="E28" s="8"/>
      <c r="F28" s="8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8"/>
      <c r="E29" s="8"/>
      <c r="F29" s="8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8" t="n">
        <v>0.631944444444444</v>
      </c>
      <c r="E30" s="8" t="n">
        <v>0.722916666666667</v>
      </c>
      <c r="F30" s="8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8"/>
      <c r="E31" s="8"/>
      <c r="F31" s="8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Zusammenfassung!C7</f>
        <v>1.125</v>
      </c>
      <c r="D33" s="8"/>
      <c r="E33" s="8"/>
      <c r="F33" s="8"/>
      <c r="G33" s="8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6" zeroHeight="false" outlineLevelRow="0" outlineLevelCol="0"/>
  <cols>
    <col collapsed="false" customWidth="true" hidden="false" outlineLevel="0" max="1" min="1" style="0" width="10.59"/>
    <col collapsed="false" customWidth="true" hidden="false" outlineLevel="0" max="2" min="2" style="0" width="12.06"/>
    <col collapsed="false" customWidth="true" hidden="false" outlineLevel="0" max="3" min="3" style="0" width="6.35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8"/>
      <c r="E2" s="8"/>
      <c r="F2" s="8"/>
      <c r="G2" s="8"/>
      <c r="H2" s="8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8"/>
      <c r="E3" s="8"/>
      <c r="F3" s="8"/>
      <c r="G3" s="8"/>
      <c r="H3" s="8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8"/>
      <c r="E4" s="8"/>
      <c r="F4" s="8"/>
      <c r="G4" s="8" t="n">
        <v>0.0833333333333333</v>
      </c>
      <c r="H4" s="8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8" t="n">
        <v>0.791666666666667</v>
      </c>
      <c r="E5" s="8" t="n">
        <v>0.904166666666667</v>
      </c>
      <c r="F5" s="8"/>
      <c r="G5" s="8"/>
      <c r="H5" s="8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8"/>
      <c r="E6" s="8"/>
      <c r="F6" s="8"/>
      <c r="G6" s="8"/>
      <c r="H6" s="8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8"/>
      <c r="E7" s="8"/>
      <c r="F7" s="8"/>
      <c r="G7" s="8"/>
      <c r="H7" s="8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8" t="n">
        <v>0.625</v>
      </c>
      <c r="E8" s="8" t="n">
        <v>0.697916666666667</v>
      </c>
      <c r="F8" s="8"/>
      <c r="G8" s="8"/>
      <c r="H8" s="8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8" t="n">
        <v>0.791666666666667</v>
      </c>
      <c r="E9" s="8" t="n">
        <v>0.988194444444444</v>
      </c>
      <c r="F9" s="8" t="n">
        <v>0.0625</v>
      </c>
      <c r="G9" s="8"/>
      <c r="H9" s="8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8"/>
      <c r="E10" s="8"/>
      <c r="F10" s="8"/>
      <c r="G10" s="8"/>
      <c r="H10" s="8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8"/>
      <c r="E11" s="8"/>
      <c r="F11" s="8"/>
      <c r="G11" s="8" t="n">
        <v>0.0833333333333333</v>
      </c>
      <c r="H11" s="8" t="n">
        <f aca="false">(E11-D11-F11+G11)</f>
        <v>0.0833333333333333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8"/>
      <c r="E12" s="8"/>
      <c r="F12" s="8"/>
      <c r="G12" s="8"/>
      <c r="H12" s="8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8"/>
      <c r="E13" s="8"/>
      <c r="F13" s="8"/>
      <c r="G13" s="8"/>
      <c r="H13" s="8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8" t="n">
        <v>0.666666666666667</v>
      </c>
      <c r="E14" s="8" t="n">
        <v>0.791666666666667</v>
      </c>
      <c r="F14" s="8" t="n">
        <v>0.0625</v>
      </c>
      <c r="G14" s="8"/>
      <c r="H14" s="8" t="n">
        <f aca="false">(E14-D14-F14+G14)</f>
        <v>0.0625</v>
      </c>
      <c r="I14" s="0" t="s">
        <v>30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8" t="n">
        <v>0.645833333333333</v>
      </c>
      <c r="E15" s="8" t="n">
        <v>0.820833333333333</v>
      </c>
      <c r="F15" s="8" t="n">
        <v>0.03125</v>
      </c>
      <c r="G15" s="8"/>
      <c r="H15" s="8" t="n">
        <f aca="false">(E15-D15-F15+G15)</f>
        <v>0.14375</v>
      </c>
      <c r="I15" s="0" t="s">
        <v>31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8" t="n">
        <v>0</v>
      </c>
      <c r="E16" s="8" t="n">
        <v>0.154166666666667</v>
      </c>
      <c r="F16" s="8" t="n">
        <v>0.0208333333333333</v>
      </c>
      <c r="G16" s="8"/>
      <c r="H16" s="8" t="n">
        <f aca="false">(E16-D16-F16+G16)</f>
        <v>0.133333333333333</v>
      </c>
      <c r="I16" s="0" t="s">
        <v>32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8" t="n">
        <v>0.895833333333333</v>
      </c>
      <c r="E17" s="8" t="n">
        <v>0.979166666666667</v>
      </c>
      <c r="F17" s="8"/>
      <c r="G17" s="8"/>
      <c r="H17" s="8" t="n">
        <f aca="false">(E17-D17-F17+G17)</f>
        <v>0.0833333333333333</v>
      </c>
      <c r="I17" s="0" t="s">
        <v>33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8"/>
      <c r="E18" s="8"/>
      <c r="F18" s="8"/>
      <c r="G18" s="8"/>
      <c r="H18" s="8" t="n">
        <f aca="false">(E18-D18-F18+G18)</f>
        <v>0</v>
      </c>
      <c r="I18" s="27" t="s">
        <v>34</v>
      </c>
      <c r="J18" s="27"/>
      <c r="K18" s="27"/>
      <c r="L18" s="27"/>
    </row>
    <row r="19" customFormat="false" ht="15.7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D19" s="8"/>
      <c r="E19" s="8"/>
      <c r="F19" s="8"/>
      <c r="G19" s="8"/>
      <c r="H19" s="8" t="n">
        <f aca="false">(E19-D19-F19+G19)</f>
        <v>0</v>
      </c>
      <c r="I19" s="24"/>
    </row>
    <row r="20" customFormat="false" ht="15.7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8"/>
      <c r="E20" s="8"/>
      <c r="F20" s="8"/>
      <c r="G20" s="8"/>
      <c r="H20" s="8" t="n">
        <f aca="false">(E20-D20-F20+G20)</f>
        <v>0</v>
      </c>
      <c r="I20" s="24"/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8"/>
      <c r="E21" s="8"/>
      <c r="F21" s="8"/>
      <c r="G21" s="8"/>
      <c r="H21" s="8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8"/>
      <c r="E22" s="8"/>
      <c r="F22" s="8"/>
      <c r="G22" s="8"/>
      <c r="H22" s="8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8"/>
      <c r="E23" s="8"/>
      <c r="F23" s="8"/>
      <c r="G23" s="8"/>
      <c r="H23" s="8" t="n">
        <f aca="false">(E23-D23-F23+G23)</f>
        <v>0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8"/>
      <c r="E24" s="8"/>
      <c r="F24" s="8"/>
      <c r="G24" s="8"/>
      <c r="H24" s="8" t="n">
        <f aca="false">(E24-D24-F24+G24)</f>
        <v>0</v>
      </c>
    </row>
    <row r="25" customFormat="false" ht="15.7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8"/>
      <c r="E25" s="8"/>
      <c r="F25" s="8"/>
      <c r="G25" s="8"/>
      <c r="H25" s="8" t="n">
        <f aca="false">(E25-D25-F25+G25)</f>
        <v>0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8"/>
      <c r="E26" s="8"/>
      <c r="F26" s="8"/>
      <c r="G26" s="8"/>
      <c r="H26" s="8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8"/>
      <c r="E27" s="8"/>
      <c r="F27" s="8"/>
      <c r="G27" s="8"/>
      <c r="H27" s="8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8"/>
      <c r="E28" s="8"/>
      <c r="F28" s="8"/>
      <c r="G28" s="8"/>
      <c r="H28" s="8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8"/>
      <c r="E29" s="8"/>
      <c r="F29" s="8"/>
      <c r="G29" s="8"/>
      <c r="H29" s="8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8"/>
      <c r="E30" s="8"/>
      <c r="F30" s="8"/>
      <c r="G30" s="8"/>
      <c r="H30" s="8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8"/>
      <c r="E31" s="8"/>
      <c r="F31" s="8"/>
      <c r="G31" s="8"/>
      <c r="H31" s="8" t="n">
        <f aca="false">(E31-D31-F31+G31)</f>
        <v>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Zusammenfassung!C8</f>
        <v>1.875</v>
      </c>
      <c r="D33" s="8"/>
      <c r="E33" s="8"/>
      <c r="F33" s="8"/>
      <c r="G33" s="8"/>
      <c r="H33" s="8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0.909027777777777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3" activeCellId="0" sqref="C33"/>
    </sheetView>
  </sheetViews>
  <sheetFormatPr defaultRowHeight="16" zeroHeight="false" outlineLevelRow="0" outlineLevelCol="0"/>
  <cols>
    <col collapsed="false" customWidth="true" hidden="false" outlineLevel="0" max="1" min="1" style="0" width="8.49"/>
    <col collapsed="false" customWidth="true" hidden="false" outlineLevel="0" max="2" min="2" style="0" width="12.06"/>
    <col collapsed="false" customWidth="true" hidden="false" outlineLevel="0" max="3" min="3" style="0" width="6.35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/>
      <c r="E2" s="46"/>
      <c r="F2" s="46"/>
      <c r="H2" s="47" t="n">
        <f aca="false">(E2-D2-F2+G2)</f>
        <v>0</v>
      </c>
    </row>
    <row r="3" customFormat="false" ht="15.6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/>
      <c r="E3" s="46"/>
      <c r="F3" s="46"/>
      <c r="H3" s="47" t="n">
        <f aca="false">(E3-D3-F3+G3)</f>
        <v>0</v>
      </c>
      <c r="I3" s="24"/>
    </row>
    <row r="4" customFormat="false" ht="15.6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/>
      <c r="E4" s="46"/>
      <c r="F4" s="46"/>
      <c r="H4" s="47" t="n">
        <f aca="false">(E4-D4-F4+G4)</f>
        <v>0</v>
      </c>
      <c r="I4" s="24"/>
    </row>
    <row r="5" customFormat="false" ht="15.6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H5" s="47" t="n">
        <f aca="false">(E5-D5-F5+G5)</f>
        <v>0</v>
      </c>
    </row>
    <row r="6" customFormat="false" ht="15.6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H6" s="47" t="n">
        <f aca="false">(E6-D6-F6+G6)</f>
        <v>0</v>
      </c>
    </row>
    <row r="7" customFormat="false" ht="15.6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/>
      <c r="E7" s="46"/>
      <c r="F7" s="46"/>
      <c r="H7" s="47" t="n">
        <f aca="false">(E7-D7-F7+G7)</f>
        <v>0</v>
      </c>
    </row>
    <row r="8" customFormat="false" ht="15.6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/>
      <c r="E8" s="46"/>
      <c r="F8" s="46"/>
      <c r="H8" s="47" t="n">
        <f aca="false">(E8-D8-F8+G8)</f>
        <v>0</v>
      </c>
    </row>
    <row r="9" customFormat="false" ht="15.6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/>
      <c r="E9" s="46"/>
      <c r="F9" s="46"/>
      <c r="H9" s="47" t="n">
        <f aca="false">(E9-D9-F9+G9)</f>
        <v>0</v>
      </c>
    </row>
    <row r="10" customFormat="false" ht="15.6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/>
      <c r="E10" s="46"/>
      <c r="F10" s="46"/>
      <c r="H10" s="47" t="n">
        <f aca="false">(E10-D10-F10+G10)</f>
        <v>0</v>
      </c>
      <c r="I10" s="24"/>
    </row>
    <row r="11" customFormat="false" ht="15.6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/>
      <c r="E11" s="46"/>
      <c r="F11" s="46"/>
      <c r="H11" s="47" t="n">
        <f aca="false">(E11-D11-F11+G11)</f>
        <v>0</v>
      </c>
      <c r="I11" s="24"/>
    </row>
    <row r="12" customFormat="false" ht="15.6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/>
      <c r="E12" s="46"/>
      <c r="F12" s="46"/>
      <c r="H12" s="47" t="n">
        <f aca="false">(E12-D12-F12+G12)</f>
        <v>0</v>
      </c>
    </row>
    <row r="13" customFormat="false" ht="15.6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/>
      <c r="E13" s="46"/>
      <c r="F13" s="46"/>
      <c r="H13" s="47" t="n">
        <f aca="false">(E13-D13-F13+G13)</f>
        <v>0</v>
      </c>
    </row>
    <row r="14" customFormat="false" ht="15.6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/>
      <c r="E14" s="46"/>
      <c r="F14" s="46"/>
      <c r="H14" s="47" t="n">
        <f aca="false">(E14-D14-F14+G14)</f>
        <v>0</v>
      </c>
    </row>
    <row r="15" customFormat="false" ht="15.6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/>
      <c r="E15" s="46"/>
      <c r="F15" s="46"/>
      <c r="H15" s="47" t="n">
        <f aca="false">(E15-D15-F15+G15)</f>
        <v>0</v>
      </c>
    </row>
    <row r="16" s="1" customFormat="true" ht="15.6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0"/>
      <c r="H16" s="47" t="n">
        <f aca="false">(E16-D16-F16+G16)</f>
        <v>0</v>
      </c>
      <c r="I16" s="27" t="s">
        <v>35</v>
      </c>
      <c r="J16" s="27"/>
      <c r="K16" s="27"/>
      <c r="L16" s="27"/>
    </row>
    <row r="17" customFormat="false" ht="15.6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H17" s="47" t="n">
        <f aca="false">(E17-D17-F17+G17)</f>
        <v>0</v>
      </c>
      <c r="I17" s="24"/>
    </row>
    <row r="18" customFormat="false" ht="15.6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H18" s="47" t="n">
        <f aca="false">(E18-D18-F18+G18)</f>
        <v>0</v>
      </c>
      <c r="I18" s="24"/>
    </row>
    <row r="19" customFormat="false" ht="15.6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H19" s="47" t="n">
        <f aca="false">(E19-D19-F19+G19)</f>
        <v>0</v>
      </c>
    </row>
    <row r="20" customFormat="false" ht="15.6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/>
      <c r="E20" s="46"/>
      <c r="F20" s="46"/>
      <c r="H20" s="47" t="n">
        <f aca="false">(E20-D20-F20+G20)</f>
        <v>0</v>
      </c>
    </row>
    <row r="21" customFormat="false" ht="15.6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H21" s="47" t="n">
        <f aca="false">(E21-D21-F21+G21)</f>
        <v>0</v>
      </c>
    </row>
    <row r="22" customFormat="false" ht="15.6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H22" s="47" t="n">
        <f aca="false">(E22-D22-F22+G22)</f>
        <v>0</v>
      </c>
    </row>
    <row r="23" customFormat="false" ht="15.6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H23" s="47" t="n">
        <f aca="false">(E23-D23-F23+G23)</f>
        <v>0</v>
      </c>
    </row>
    <row r="24" customFormat="false" ht="15.6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H24" s="47" t="n">
        <f aca="false">(E24-D24-F24+G24)</f>
        <v>0</v>
      </c>
      <c r="I24" s="24"/>
    </row>
    <row r="25" customFormat="false" ht="15.6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H25" s="47" t="n">
        <f aca="false">(E25-D25-F25+G25)</f>
        <v>0</v>
      </c>
      <c r="I25" s="43"/>
    </row>
    <row r="26" customFormat="false" ht="15.6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H26" s="47" t="n">
        <f aca="false">(E26-D26-F26+G26)</f>
        <v>0</v>
      </c>
    </row>
    <row r="27" customFormat="false" ht="15.6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H27" s="47" t="n">
        <f aca="false">(E27-D27-F27+G27)</f>
        <v>0</v>
      </c>
    </row>
    <row r="28" customFormat="false" ht="15.6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H28" s="47" t="n">
        <f aca="false">(E28-D28-F28+G28)</f>
        <v>0</v>
      </c>
    </row>
    <row r="29" customFormat="false" ht="15.6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H29" s="47" t="n">
        <f aca="false">(E29-D29-F29+G29)</f>
        <v>0</v>
      </c>
    </row>
    <row r="30" customFormat="false" ht="15.6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H30" s="47" t="n">
        <f aca="false">(E30-D30-F30+G30)</f>
        <v>0</v>
      </c>
    </row>
    <row r="31" customFormat="false" ht="15.6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H31" s="47" t="n">
        <f aca="false">(E31-D31-F31+G31)</f>
        <v>0</v>
      </c>
      <c r="I31" s="24"/>
    </row>
    <row r="32" customFormat="false" ht="15.6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51" t="n">
        <f aca="false">SUM(H2:H32)</f>
        <v>0</v>
      </c>
      <c r="I34" s="41"/>
    </row>
    <row r="35" customFormat="false" ht="15" hidden="false" customHeight="false" outlineLevel="0" collapsed="false"/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P17" activeCellId="0" sqref="P17"/>
    </sheetView>
  </sheetViews>
  <sheetFormatPr defaultRowHeight="16" zeroHeight="false" outlineLevelRow="0" outlineLevelCol="0"/>
  <cols>
    <col collapsed="false" customWidth="true" hidden="false" outlineLevel="0" max="1" min="1" style="0" width="12.1"/>
    <col collapsed="false" customWidth="true" hidden="false" outlineLevel="0" max="2" min="2" style="0" width="12.06"/>
    <col collapsed="false" customWidth="true" hidden="false" outlineLevel="0" max="3" min="3" style="0" width="5.24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07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/>
      <c r="E8" s="47"/>
      <c r="F8" s="47"/>
      <c r="G8" s="47"/>
      <c r="H8" s="47" t="n">
        <f aca="false">E8-D8-F8+G8</f>
        <v>0</v>
      </c>
      <c r="I8" s="43"/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/>
      <c r="E11" s="47"/>
      <c r="F11" s="47"/>
      <c r="G11" s="47"/>
      <c r="H11" s="47" t="n">
        <f aca="false">E11-D11-F11+G11</f>
        <v>0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/>
      <c r="E12" s="47"/>
      <c r="F12" s="47"/>
      <c r="G12" s="47"/>
      <c r="H12" s="47" t="n">
        <f aca="false">E12-D12-F12+G12</f>
        <v>0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/>
      <c r="H13" s="47" t="n">
        <f aca="false">E13-D13-F13+G13</f>
        <v>0</v>
      </c>
      <c r="I13" s="27" t="s">
        <v>36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/>
      <c r="E14" s="47"/>
      <c r="F14" s="47"/>
      <c r="G14" s="47"/>
      <c r="H14" s="47" t="n">
        <f aca="false">E14-D14-F14+G14</f>
        <v>0</v>
      </c>
      <c r="I14" s="52"/>
      <c r="J14" s="52"/>
      <c r="K14" s="52"/>
      <c r="L14" s="53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/>
      <c r="E15" s="47"/>
      <c r="F15" s="47"/>
      <c r="G15" s="47"/>
      <c r="H15" s="47" t="n">
        <f aca="false">E15-D15-F15+G15</f>
        <v>0</v>
      </c>
      <c r="I15" s="52"/>
      <c r="J15" s="52"/>
      <c r="K15" s="52"/>
      <c r="L15" s="53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2"/>
      <c r="J16" s="52"/>
      <c r="K16" s="52"/>
      <c r="L16" s="53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2"/>
      <c r="J17" s="52"/>
      <c r="K17" s="52"/>
      <c r="L17" s="53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2"/>
      <c r="J18" s="52"/>
      <c r="K18" s="52"/>
      <c r="L18" s="53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2"/>
      <c r="J19" s="52"/>
      <c r="K19" s="52"/>
      <c r="L19" s="53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37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24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4"/>
      <c r="E32" s="54"/>
      <c r="F32" s="54"/>
      <c r="G32" s="54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Zusammenfassung!C10</f>
        <v>1.875</v>
      </c>
      <c r="H33" s="55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1" t="n">
        <f aca="false">SUM(H2:H32)</f>
        <v>0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2017-11-15T03:43:08Z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