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Documents/GitHub/DysonSphereProgramBlueprints/Doc/"/>
    </mc:Choice>
  </mc:AlternateContent>
  <xr:revisionPtr revIDLastSave="0" documentId="13_ncr:1_{55678A11-BEB1-7649-8F6F-0F3A2D480653}" xr6:coauthVersionLast="47" xr6:coauthVersionMax="47" xr10:uidLastSave="{00000000-0000-0000-0000-000000000000}"/>
  <bookViews>
    <workbookView minimized="1" xWindow="-37480" yWindow="500" windowWidth="37420" windowHeight="20760" xr2:uid="{4A6E389A-22E8-4378-B06A-4BD402C928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5" i="1" l="1"/>
  <c r="BX6" i="1"/>
  <c r="BX7" i="1"/>
  <c r="BX8" i="1"/>
  <c r="BX9" i="1"/>
  <c r="BX10" i="1"/>
  <c r="BX11" i="1"/>
  <c r="BX12" i="1"/>
  <c r="BX13" i="1"/>
  <c r="BX14" i="1"/>
  <c r="BX16" i="1"/>
  <c r="BX23" i="1"/>
  <c r="BX24" i="1"/>
  <c r="BX25" i="1"/>
  <c r="BW1" i="1"/>
  <c r="BT23" i="1"/>
  <c r="BT24" i="1"/>
  <c r="BT25" i="1"/>
  <c r="BJ5" i="1"/>
  <c r="BI1" i="1"/>
  <c r="BD10" i="1"/>
  <c r="BD11" i="1"/>
  <c r="BD12" i="1"/>
  <c r="BD13" i="1"/>
  <c r="BC1" i="1"/>
  <c r="AX10" i="1"/>
  <c r="AX11" i="1"/>
  <c r="AW1" i="1"/>
  <c r="AQ1" i="1"/>
  <c r="AR26" i="1"/>
  <c r="AR25" i="1"/>
  <c r="AR24" i="1"/>
  <c r="AR23" i="1"/>
  <c r="AR18" i="1"/>
  <c r="AR17" i="1"/>
  <c r="AR16" i="1"/>
  <c r="AR15" i="1"/>
  <c r="AR14" i="1"/>
  <c r="AR13" i="1"/>
  <c r="AR12" i="1"/>
  <c r="AR11" i="1"/>
  <c r="AR10" i="1"/>
  <c r="AR8" i="1"/>
  <c r="AR7" i="1"/>
  <c r="AR6" i="1"/>
  <c r="AR5" i="1"/>
  <c r="AR4" i="1"/>
  <c r="F22" i="1"/>
  <c r="L22" i="1" s="1"/>
  <c r="V22" i="1" s="1"/>
  <c r="F23" i="1"/>
  <c r="L23" i="1" s="1"/>
  <c r="CF23" i="1" s="1"/>
  <c r="F24" i="1"/>
  <c r="L24" i="1" s="1"/>
  <c r="BD24" i="1" s="1"/>
  <c r="F25" i="1"/>
  <c r="L25" i="1" s="1"/>
  <c r="AX25" i="1" s="1"/>
  <c r="F26" i="1"/>
  <c r="L26" i="1" s="1"/>
  <c r="BD26" i="1" s="1"/>
  <c r="F5" i="1"/>
  <c r="L5" i="1" s="1"/>
  <c r="T5" i="1" s="1"/>
  <c r="F6" i="1"/>
  <c r="L6" i="1" s="1"/>
  <c r="BT6" i="1" s="1"/>
  <c r="F7" i="1"/>
  <c r="L7" i="1" s="1"/>
  <c r="BJ7" i="1" s="1"/>
  <c r="F8" i="1"/>
  <c r="L8" i="1" s="1"/>
  <c r="CF8" i="1" s="1"/>
  <c r="F9" i="1"/>
  <c r="L9" i="1" s="1"/>
  <c r="BD9" i="1" s="1"/>
  <c r="F10" i="1"/>
  <c r="L10" i="1" s="1"/>
  <c r="CF10" i="1" s="1"/>
  <c r="F11" i="1"/>
  <c r="L11" i="1" s="1"/>
  <c r="R11" i="1" s="1"/>
  <c r="F12" i="1"/>
  <c r="L12" i="1" s="1"/>
  <c r="BN12" i="1" s="1"/>
  <c r="F13" i="1"/>
  <c r="L13" i="1" s="1"/>
  <c r="Z13" i="1" s="1"/>
  <c r="F14" i="1"/>
  <c r="L14" i="1" s="1"/>
  <c r="AV14" i="1" s="1"/>
  <c r="F15" i="1"/>
  <c r="L15" i="1" s="1"/>
  <c r="AT15" i="1" s="1"/>
  <c r="F16" i="1"/>
  <c r="L16" i="1" s="1"/>
  <c r="CF16" i="1" s="1"/>
  <c r="F17" i="1"/>
  <c r="L17" i="1" s="1"/>
  <c r="BL17" i="1" s="1"/>
  <c r="F18" i="1"/>
  <c r="L18" i="1" s="1"/>
  <c r="CD18" i="1" s="1"/>
  <c r="F4" i="1"/>
  <c r="L4" i="1" s="1"/>
  <c r="K4" i="1" s="1"/>
  <c r="AD11" i="1"/>
  <c r="AD9" i="1"/>
  <c r="AD26" i="1"/>
  <c r="AD18" i="1"/>
  <c r="AD17" i="1"/>
  <c r="AD25" i="1"/>
  <c r="AD24" i="1"/>
  <c r="AD23" i="1"/>
  <c r="AD22" i="1"/>
  <c r="AD16" i="1"/>
  <c r="AD15" i="1"/>
  <c r="AD14" i="1"/>
  <c r="AD13" i="1"/>
  <c r="AD12" i="1"/>
  <c r="AD10" i="1"/>
  <c r="AD8" i="1"/>
  <c r="AD7" i="1"/>
  <c r="AD6" i="1"/>
  <c r="AD5" i="1"/>
  <c r="AD4" i="1"/>
  <c r="BX18" i="1" l="1"/>
  <c r="AX18" i="1"/>
  <c r="BX17" i="1"/>
  <c r="BT4" i="1"/>
  <c r="BX4" i="1"/>
  <c r="BX28" i="1" s="1"/>
  <c r="BX22" i="1"/>
  <c r="AX13" i="1"/>
  <c r="AX12" i="1"/>
  <c r="BX15" i="1"/>
  <c r="BT26" i="1"/>
  <c r="BX26" i="1"/>
  <c r="BT18" i="1"/>
  <c r="BT17" i="1"/>
  <c r="BT16" i="1"/>
  <c r="BT13" i="1"/>
  <c r="BJ17" i="1"/>
  <c r="BJ15" i="1"/>
  <c r="BJ13" i="1"/>
  <c r="BJ12" i="1"/>
  <c r="BT22" i="1"/>
  <c r="BT10" i="1"/>
  <c r="BT9" i="1"/>
  <c r="BT8" i="1"/>
  <c r="BT7" i="1"/>
  <c r="BJ11" i="1"/>
  <c r="BT5" i="1"/>
  <c r="BT15" i="1"/>
  <c r="BT14" i="1"/>
  <c r="BJ4" i="1"/>
  <c r="BT12" i="1"/>
  <c r="BJ18" i="1"/>
  <c r="BT11" i="1"/>
  <c r="BJ16" i="1"/>
  <c r="AX4" i="1"/>
  <c r="BJ9" i="1"/>
  <c r="Z6" i="1"/>
  <c r="BJ6" i="1"/>
  <c r="BJ26" i="1"/>
  <c r="BJ23" i="1"/>
  <c r="BD18" i="1"/>
  <c r="BD16" i="1"/>
  <c r="BJ8" i="1"/>
  <c r="BJ14" i="1"/>
  <c r="BJ10" i="1"/>
  <c r="BD17" i="1"/>
  <c r="BD15" i="1"/>
  <c r="BJ22" i="1"/>
  <c r="AX23" i="1"/>
  <c r="BD4" i="1"/>
  <c r="BD14" i="1"/>
  <c r="BJ25" i="1"/>
  <c r="BJ24" i="1"/>
  <c r="CF7" i="1"/>
  <c r="BD7" i="1"/>
  <c r="AX7" i="1"/>
  <c r="AX9" i="1"/>
  <c r="AX8" i="1"/>
  <c r="AX6" i="1"/>
  <c r="AX5" i="1"/>
  <c r="AX22" i="1"/>
  <c r="AX26" i="1"/>
  <c r="BD25" i="1"/>
  <c r="BD8" i="1"/>
  <c r="BD6" i="1"/>
  <c r="BD5" i="1"/>
  <c r="BD22" i="1"/>
  <c r="BD23" i="1"/>
  <c r="AX24" i="1"/>
  <c r="AX16" i="1"/>
  <c r="AX17" i="1"/>
  <c r="AX15" i="1"/>
  <c r="AX14" i="1"/>
  <c r="AR22" i="1"/>
  <c r="AR28" i="1" s="1"/>
  <c r="T25" i="1"/>
  <c r="CF25" i="1"/>
  <c r="CD26" i="1"/>
  <c r="T26" i="1"/>
  <c r="CF26" i="1"/>
  <c r="V24" i="1"/>
  <c r="T24" i="1"/>
  <c r="P9" i="1"/>
  <c r="BF9" i="1"/>
  <c r="T9" i="1"/>
  <c r="T11" i="1"/>
  <c r="T8" i="1"/>
  <c r="CF4" i="1"/>
  <c r="CF12" i="1"/>
  <c r="T7" i="1"/>
  <c r="CF9" i="1"/>
  <c r="T17" i="1"/>
  <c r="CF6" i="1"/>
  <c r="T18" i="1"/>
  <c r="CF5" i="1"/>
  <c r="T16" i="1"/>
  <c r="T15" i="1"/>
  <c r="T14" i="1"/>
  <c r="CF18" i="1"/>
  <c r="CF17" i="1"/>
  <c r="CF15" i="1"/>
  <c r="CF14" i="1"/>
  <c r="T6" i="1"/>
  <c r="CF11" i="1"/>
  <c r="T13" i="1"/>
  <c r="T12" i="1"/>
  <c r="CF13" i="1"/>
  <c r="T10" i="1"/>
  <c r="T4" i="1"/>
  <c r="CF24" i="1"/>
  <c r="T23" i="1"/>
  <c r="T22" i="1"/>
  <c r="CF22" i="1"/>
  <c r="AB11" i="1"/>
  <c r="Z11" i="1"/>
  <c r="BF11" i="1"/>
  <c r="BB11" i="1"/>
  <c r="AL11" i="1"/>
  <c r="AH11" i="1"/>
  <c r="CB11" i="1"/>
  <c r="BZ11" i="1"/>
  <c r="BV11" i="1"/>
  <c r="BR11" i="1"/>
  <c r="BP11" i="1"/>
  <c r="BN11" i="1"/>
  <c r="BL11" i="1"/>
  <c r="BH11" i="1"/>
  <c r="X11" i="1"/>
  <c r="P11" i="1"/>
  <c r="V11" i="1"/>
  <c r="K11" i="1"/>
  <c r="AZ11" i="1"/>
  <c r="AT11" i="1"/>
  <c r="AP11" i="1"/>
  <c r="AN11" i="1"/>
  <c r="V9" i="1"/>
  <c r="R9" i="1"/>
  <c r="CD9" i="1"/>
  <c r="BZ9" i="1"/>
  <c r="BV9" i="1"/>
  <c r="BR9" i="1"/>
  <c r="BN9" i="1"/>
  <c r="BL9" i="1"/>
  <c r="BB9" i="1"/>
  <c r="AZ9" i="1"/>
  <c r="AP9" i="1"/>
  <c r="AN9" i="1"/>
  <c r="AF9" i="1"/>
  <c r="Z9" i="1"/>
  <c r="X9" i="1"/>
  <c r="CB9" i="1"/>
  <c r="BP9" i="1"/>
  <c r="AV9" i="1"/>
  <c r="AJ9" i="1"/>
  <c r="AB9" i="1"/>
  <c r="K9" i="1"/>
  <c r="AF26" i="1"/>
  <c r="AJ26" i="1"/>
  <c r="AL26" i="1"/>
  <c r="AT26" i="1"/>
  <c r="AZ26" i="1"/>
  <c r="K26" i="1"/>
  <c r="BB26" i="1"/>
  <c r="BF26" i="1"/>
  <c r="BH26" i="1"/>
  <c r="R26" i="1"/>
  <c r="X26" i="1"/>
  <c r="BP26" i="1"/>
  <c r="Z26" i="1"/>
  <c r="BR26" i="1"/>
  <c r="AB26" i="1"/>
  <c r="CB26" i="1"/>
  <c r="BL26" i="1"/>
  <c r="AH26" i="1"/>
  <c r="BN26" i="1"/>
  <c r="AN26" i="1"/>
  <c r="BV26" i="1"/>
  <c r="P26" i="1"/>
  <c r="AP26" i="1"/>
  <c r="BZ26" i="1"/>
  <c r="V26" i="1"/>
  <c r="AV26" i="1"/>
  <c r="AH17" i="1"/>
  <c r="BN17" i="1"/>
  <c r="X18" i="1"/>
  <c r="AZ18" i="1"/>
  <c r="AJ17" i="1"/>
  <c r="BP17" i="1"/>
  <c r="Z18" i="1"/>
  <c r="BB18" i="1"/>
  <c r="K17" i="1"/>
  <c r="AL17" i="1"/>
  <c r="BR17" i="1"/>
  <c r="AB18" i="1"/>
  <c r="BF18" i="1"/>
  <c r="AN17" i="1"/>
  <c r="BV17" i="1"/>
  <c r="BH18" i="1"/>
  <c r="P17" i="1"/>
  <c r="AP17" i="1"/>
  <c r="BZ17" i="1"/>
  <c r="AF18" i="1"/>
  <c r="BL18" i="1"/>
  <c r="R17" i="1"/>
  <c r="AT17" i="1"/>
  <c r="CB17" i="1"/>
  <c r="AH18" i="1"/>
  <c r="BN18" i="1"/>
  <c r="V17" i="1"/>
  <c r="AV17" i="1"/>
  <c r="CD17" i="1"/>
  <c r="AJ18" i="1"/>
  <c r="BP18" i="1"/>
  <c r="X17" i="1"/>
  <c r="AZ17" i="1"/>
  <c r="K18" i="1"/>
  <c r="AL18" i="1"/>
  <c r="BR18" i="1"/>
  <c r="Z17" i="1"/>
  <c r="BB17" i="1"/>
  <c r="AN18" i="1"/>
  <c r="BV18" i="1"/>
  <c r="AB17" i="1"/>
  <c r="BF17" i="1"/>
  <c r="P18" i="1"/>
  <c r="AP18" i="1"/>
  <c r="BZ18" i="1"/>
  <c r="BH17" i="1"/>
  <c r="R18" i="1"/>
  <c r="AT18" i="1"/>
  <c r="CB18" i="1"/>
  <c r="AF17" i="1"/>
  <c r="V18" i="1"/>
  <c r="AV18" i="1"/>
  <c r="AD28" i="1"/>
  <c r="BN10" i="1"/>
  <c r="AH7" i="1"/>
  <c r="R23" i="1"/>
  <c r="BR23" i="1"/>
  <c r="AZ23" i="1"/>
  <c r="BV23" i="1"/>
  <c r="BH23" i="1"/>
  <c r="CD23" i="1"/>
  <c r="BP23" i="1"/>
  <c r="P23" i="1"/>
  <c r="CB23" i="1"/>
  <c r="BN23" i="1"/>
  <c r="AL23" i="1"/>
  <c r="BZ23" i="1"/>
  <c r="BL23" i="1"/>
  <c r="AT23" i="1"/>
  <c r="BB23" i="1"/>
  <c r="AV23" i="1"/>
  <c r="AP23" i="1"/>
  <c r="BF23" i="1"/>
  <c r="AN23" i="1"/>
  <c r="AJ23" i="1"/>
  <c r="AH23" i="1"/>
  <c r="AF23" i="1"/>
  <c r="Z23" i="1"/>
  <c r="K23" i="1"/>
  <c r="AB23" i="1"/>
  <c r="X23" i="1"/>
  <c r="V23" i="1"/>
  <c r="K25" i="1"/>
  <c r="K24" i="1"/>
  <c r="K22" i="1"/>
  <c r="K16" i="1"/>
  <c r="K15" i="1"/>
  <c r="K14" i="1"/>
  <c r="K13" i="1"/>
  <c r="K12" i="1"/>
  <c r="K10" i="1"/>
  <c r="K8" i="1"/>
  <c r="K7" i="1"/>
  <c r="K6" i="1"/>
  <c r="K5" i="1"/>
  <c r="P6" i="1"/>
  <c r="P5" i="1"/>
  <c r="P7" i="1"/>
  <c r="P4" i="1"/>
  <c r="R24" i="1"/>
  <c r="R15" i="1"/>
  <c r="R22" i="1"/>
  <c r="R16" i="1"/>
  <c r="R6" i="1"/>
  <c r="R25" i="1"/>
  <c r="R5" i="1"/>
  <c r="R12" i="1"/>
  <c r="R10" i="1"/>
  <c r="R14" i="1"/>
  <c r="R4" i="1"/>
  <c r="R8" i="1"/>
  <c r="R13" i="1"/>
  <c r="R7" i="1"/>
  <c r="BZ5" i="1"/>
  <c r="BZ12" i="1"/>
  <c r="BZ13" i="1"/>
  <c r="BZ10" i="1"/>
  <c r="BZ8" i="1"/>
  <c r="BZ7" i="1"/>
  <c r="BZ6" i="1"/>
  <c r="BZ25" i="1"/>
  <c r="BZ24" i="1"/>
  <c r="BZ16" i="1"/>
  <c r="BZ4" i="1"/>
  <c r="BZ22" i="1"/>
  <c r="BZ15" i="1"/>
  <c r="BZ14" i="1"/>
  <c r="Z14" i="1"/>
  <c r="P14" i="1"/>
  <c r="AT25" i="1"/>
  <c r="X7" i="1"/>
  <c r="AB10" i="1"/>
  <c r="BB24" i="1"/>
  <c r="AF6" i="1"/>
  <c r="BL25" i="1"/>
  <c r="P8" i="1"/>
  <c r="X8" i="1"/>
  <c r="Z8" i="1"/>
  <c r="AB25" i="1"/>
  <c r="BH25" i="1"/>
  <c r="AJ13" i="1"/>
  <c r="AH25" i="1"/>
  <c r="BF25" i="1"/>
  <c r="AL25" i="1"/>
  <c r="AZ25" i="1"/>
  <c r="V14" i="1"/>
  <c r="AP25" i="1"/>
  <c r="V10" i="1"/>
  <c r="AL6" i="1"/>
  <c r="BV12" i="1"/>
  <c r="P25" i="1"/>
  <c r="AB7" i="1"/>
  <c r="AB6" i="1"/>
  <c r="AN12" i="1"/>
  <c r="X12" i="1"/>
  <c r="V25" i="1"/>
  <c r="P15" i="1"/>
  <c r="AB12" i="1"/>
  <c r="P13" i="1"/>
  <c r="X10" i="1"/>
  <c r="AJ12" i="1"/>
  <c r="AP8" i="1"/>
  <c r="AJ10" i="1"/>
  <c r="P12" i="1"/>
  <c r="AF8" i="1"/>
  <c r="BR16" i="1"/>
  <c r="P10" i="1"/>
  <c r="V15" i="1"/>
  <c r="X6" i="1"/>
  <c r="AB8" i="1"/>
  <c r="CD25" i="1"/>
  <c r="Z16" i="1"/>
  <c r="V13" i="1"/>
  <c r="V12" i="1"/>
  <c r="Z12" i="1"/>
  <c r="AN14" i="1"/>
  <c r="V8" i="1"/>
  <c r="AN8" i="1"/>
  <c r="AV10" i="1"/>
  <c r="AV8" i="1"/>
  <c r="X25" i="1"/>
  <c r="BB25" i="1"/>
  <c r="P16" i="1"/>
  <c r="V16" i="1"/>
  <c r="X13" i="1"/>
  <c r="AB13" i="1"/>
  <c r="AF7" i="1"/>
  <c r="AJ14" i="1"/>
  <c r="AL7" i="1"/>
  <c r="AN16" i="1"/>
  <c r="AP6" i="1"/>
  <c r="AV12" i="1"/>
  <c r="CB4" i="1"/>
  <c r="BH4" i="1"/>
  <c r="BB16" i="1"/>
  <c r="CD16" i="1"/>
  <c r="AV16" i="1"/>
  <c r="BV16" i="1"/>
  <c r="BN16" i="1"/>
  <c r="BF16" i="1"/>
  <c r="BP16" i="1"/>
  <c r="BH16" i="1"/>
  <c r="CB16" i="1"/>
  <c r="Z15" i="1"/>
  <c r="AH16" i="1"/>
  <c r="AN4" i="1"/>
  <c r="AN13" i="1"/>
  <c r="BV13" i="1"/>
  <c r="AH14" i="1"/>
  <c r="AJ7" i="1"/>
  <c r="AN10" i="1"/>
  <c r="AT16" i="1"/>
  <c r="BR14" i="1"/>
  <c r="BV7" i="1"/>
  <c r="BN13" i="1"/>
  <c r="BF13" i="1"/>
  <c r="AP13" i="1"/>
  <c r="BP13" i="1"/>
  <c r="BH13" i="1"/>
  <c r="CB13" i="1"/>
  <c r="AT13" i="1"/>
  <c r="BR13" i="1"/>
  <c r="BB13" i="1"/>
  <c r="AH13" i="1"/>
  <c r="AJ6" i="1"/>
  <c r="AZ16" i="1"/>
  <c r="BL16" i="1"/>
  <c r="BP8" i="1"/>
  <c r="BP24" i="1"/>
  <c r="BR24" i="1"/>
  <c r="AV24" i="1"/>
  <c r="AN24" i="1"/>
  <c r="BV24" i="1"/>
  <c r="AF24" i="1"/>
  <c r="CB24" i="1"/>
  <c r="CD24" i="1"/>
  <c r="BN24" i="1"/>
  <c r="AB24" i="1"/>
  <c r="AP24" i="1"/>
  <c r="Z24" i="1"/>
  <c r="AL24" i="1"/>
  <c r="AT24" i="1"/>
  <c r="AZ24" i="1"/>
  <c r="BF24" i="1"/>
  <c r="CD15" i="1"/>
  <c r="AV15" i="1"/>
  <c r="AN15" i="1"/>
  <c r="BV15" i="1"/>
  <c r="BN15" i="1"/>
  <c r="BF15" i="1"/>
  <c r="AP15" i="1"/>
  <c r="BP15" i="1"/>
  <c r="BH15" i="1"/>
  <c r="AZ15" i="1"/>
  <c r="BR15" i="1"/>
  <c r="AH15" i="1"/>
  <c r="BF12" i="1"/>
  <c r="AP12" i="1"/>
  <c r="BP12" i="1"/>
  <c r="BH12" i="1"/>
  <c r="AZ12" i="1"/>
  <c r="CB12" i="1"/>
  <c r="BR12" i="1"/>
  <c r="BL12" i="1"/>
  <c r="CD12" i="1"/>
  <c r="V7" i="1"/>
  <c r="Z10" i="1"/>
  <c r="AF4" i="1"/>
  <c r="AF16" i="1"/>
  <c r="AH12" i="1"/>
  <c r="AJ8" i="1"/>
  <c r="AL16" i="1"/>
  <c r="AT12" i="1"/>
  <c r="AZ13" i="1"/>
  <c r="BL15" i="1"/>
  <c r="BR4" i="1"/>
  <c r="X24" i="1"/>
  <c r="CB22" i="1"/>
  <c r="BP22" i="1"/>
  <c r="AV22" i="1"/>
  <c r="AN22" i="1"/>
  <c r="BR22" i="1"/>
  <c r="AF22" i="1"/>
  <c r="BV22" i="1"/>
  <c r="AL22" i="1"/>
  <c r="Z22" i="1"/>
  <c r="AT22" i="1"/>
  <c r="X22" i="1"/>
  <c r="AH22" i="1"/>
  <c r="P24" i="1"/>
  <c r="AP10" i="1"/>
  <c r="BP10" i="1"/>
  <c r="BH10" i="1"/>
  <c r="AZ10" i="1"/>
  <c r="CB10" i="1"/>
  <c r="AT10" i="1"/>
  <c r="BR10" i="1"/>
  <c r="BL10" i="1"/>
  <c r="BB10" i="1"/>
  <c r="BV10" i="1"/>
  <c r="V6" i="1"/>
  <c r="Z7" i="1"/>
  <c r="AF15" i="1"/>
  <c r="AH10" i="1"/>
  <c r="AL15" i="1"/>
  <c r="BB15" i="1"/>
  <c r="BL13" i="1"/>
  <c r="BN6" i="1"/>
  <c r="AF14" i="1"/>
  <c r="AL14" i="1"/>
  <c r="BB14" i="1"/>
  <c r="BF10" i="1"/>
  <c r="BH8" i="1"/>
  <c r="CD14" i="1"/>
  <c r="BP7" i="1"/>
  <c r="BH7" i="1"/>
  <c r="AZ7" i="1"/>
  <c r="CB7" i="1"/>
  <c r="AT7" i="1"/>
  <c r="BR7" i="1"/>
  <c r="BL7" i="1"/>
  <c r="BB7" i="1"/>
  <c r="CD7" i="1"/>
  <c r="AV7" i="1"/>
  <c r="AN7" i="1"/>
  <c r="BN7" i="1"/>
  <c r="BP6" i="1"/>
  <c r="BH6" i="1"/>
  <c r="AZ6" i="1"/>
  <c r="CB6" i="1"/>
  <c r="AT6" i="1"/>
  <c r="BR6" i="1"/>
  <c r="BL6" i="1"/>
  <c r="CD6" i="1"/>
  <c r="AV6" i="1"/>
  <c r="AN6" i="1"/>
  <c r="BV6" i="1"/>
  <c r="BF6" i="1"/>
  <c r="X4" i="1"/>
  <c r="X16" i="1"/>
  <c r="AB16" i="1"/>
  <c r="AF13" i="1"/>
  <c r="AH6" i="1"/>
  <c r="AL13" i="1"/>
  <c r="BB12" i="1"/>
  <c r="BF7" i="1"/>
  <c r="CD13" i="1"/>
  <c r="AH24" i="1"/>
  <c r="X15" i="1"/>
  <c r="AB15" i="1"/>
  <c r="AF12" i="1"/>
  <c r="AH8" i="1"/>
  <c r="AJ16" i="1"/>
  <c r="AL12" i="1"/>
  <c r="AP16" i="1"/>
  <c r="BB6" i="1"/>
  <c r="BF8" i="1"/>
  <c r="CB15" i="1"/>
  <c r="CD10" i="1"/>
  <c r="AJ24" i="1"/>
  <c r="BL24" i="1"/>
  <c r="BV14" i="1"/>
  <c r="BN14" i="1"/>
  <c r="BF14" i="1"/>
  <c r="AP14" i="1"/>
  <c r="BP14" i="1"/>
  <c r="BH14" i="1"/>
  <c r="AZ14" i="1"/>
  <c r="CB14" i="1"/>
  <c r="AT14" i="1"/>
  <c r="BL14" i="1"/>
  <c r="AZ8" i="1"/>
  <c r="CB8" i="1"/>
  <c r="AT8" i="1"/>
  <c r="BR8" i="1"/>
  <c r="AL8" i="1"/>
  <c r="BL8" i="1"/>
  <c r="BB8" i="1"/>
  <c r="CD8" i="1"/>
  <c r="BV8" i="1"/>
  <c r="BN8" i="1"/>
  <c r="X14" i="1"/>
  <c r="AB14" i="1"/>
  <c r="AF10" i="1"/>
  <c r="AJ15" i="1"/>
  <c r="AL10" i="1"/>
  <c r="AP7" i="1"/>
  <c r="AV13" i="1"/>
  <c r="BH24" i="1"/>
  <c r="Z25" i="1"/>
  <c r="BN25" i="1"/>
  <c r="BP25" i="1"/>
  <c r="BR25" i="1"/>
  <c r="AV25" i="1"/>
  <c r="AN25" i="1"/>
  <c r="BV25" i="1"/>
  <c r="AF25" i="1"/>
  <c r="CB25" i="1"/>
  <c r="AJ22" i="1"/>
  <c r="AP22" i="1"/>
  <c r="BN22" i="1"/>
  <c r="BL22" i="1"/>
  <c r="P22" i="1"/>
  <c r="AB22" i="1"/>
  <c r="BH22" i="1"/>
  <c r="BF22" i="1"/>
  <c r="BB22" i="1"/>
  <c r="CD22" i="1"/>
  <c r="AZ22" i="1"/>
  <c r="AJ25" i="1"/>
  <c r="AH4" i="1"/>
  <c r="AP4" i="1"/>
  <c r="AZ4" i="1"/>
  <c r="BL4" i="1"/>
  <c r="BV4" i="1"/>
  <c r="V4" i="1"/>
  <c r="AB4" i="1"/>
  <c r="AL4" i="1"/>
  <c r="AV4" i="1"/>
  <c r="BF4" i="1"/>
  <c r="BP4" i="1"/>
  <c r="CD4" i="1"/>
  <c r="Z4" i="1"/>
  <c r="AJ4" i="1"/>
  <c r="AT4" i="1"/>
  <c r="BB4" i="1"/>
  <c r="BN4" i="1"/>
  <c r="AV5" i="1"/>
  <c r="AH5" i="1"/>
  <c r="BL5" i="1"/>
  <c r="V5" i="1"/>
  <c r="AF5" i="1"/>
  <c r="AT5" i="1"/>
  <c r="BH5" i="1"/>
  <c r="AB5" i="1"/>
  <c r="AP5" i="1"/>
  <c r="BF5" i="1"/>
  <c r="BV5" i="1"/>
  <c r="CD5" i="1"/>
  <c r="Z5" i="1"/>
  <c r="AN5" i="1"/>
  <c r="BB5" i="1"/>
  <c r="BR5" i="1"/>
  <c r="CB5" i="1"/>
  <c r="AL5" i="1"/>
  <c r="AZ5" i="1"/>
  <c r="BP5" i="1"/>
  <c r="X5" i="1"/>
  <c r="AJ5" i="1"/>
  <c r="BN5" i="1"/>
  <c r="BT28" i="1" l="1"/>
  <c r="BD28" i="1"/>
  <c r="BJ28" i="1"/>
  <c r="AX28" i="1"/>
  <c r="T28" i="1"/>
  <c r="CF28" i="1"/>
  <c r="BB28" i="1"/>
  <c r="V28" i="1"/>
  <c r="P28" i="1"/>
  <c r="BN28" i="1"/>
  <c r="AB28" i="1"/>
  <c r="R28" i="1"/>
  <c r="AN28" i="1"/>
  <c r="AT28" i="1"/>
  <c r="AQ30" i="1" s="1"/>
  <c r="AJ28" i="1"/>
  <c r="BV28" i="1"/>
  <c r="Z28" i="1"/>
  <c r="BL28" i="1"/>
  <c r="BH28" i="1"/>
  <c r="AZ28" i="1"/>
  <c r="AW30" i="1" s="1"/>
  <c r="AF28" i="1"/>
  <c r="AD30" i="1" s="1"/>
  <c r="CD28" i="1"/>
  <c r="BP28" i="1"/>
  <c r="CB28" i="1"/>
  <c r="AP28" i="1"/>
  <c r="AH28" i="1"/>
  <c r="BF28" i="1"/>
  <c r="BC30" i="1" s="1"/>
  <c r="X28" i="1"/>
  <c r="AV28" i="1"/>
  <c r="BR28" i="1"/>
  <c r="AL28" i="1"/>
  <c r="BZ28" i="1"/>
  <c r="BW30" i="1" s="1"/>
  <c r="BS30" i="1" l="1"/>
  <c r="BI30" i="1"/>
</calcChain>
</file>

<file path=xl/sharedStrings.xml><?xml version="1.0" encoding="utf-8"?>
<sst xmlns="http://schemas.openxmlformats.org/spreadsheetml/2006/main" count="234" uniqueCount="78">
  <si>
    <t>建筑</t>
  </si>
  <si>
    <t>系数</t>
  </si>
  <si>
    <t>名称</t>
  </si>
  <si>
    <t>增产倍率</t>
  </si>
  <si>
    <t>数量</t>
  </si>
  <si>
    <t>铁块</t>
  </si>
  <si>
    <t>齿轮</t>
  </si>
  <si>
    <t>磁线圈</t>
  </si>
  <si>
    <t>无线输电塔</t>
  </si>
  <si>
    <t>时间</t>
  </si>
  <si>
    <t>磁铁</t>
  </si>
  <si>
    <t>玻璃</t>
  </si>
  <si>
    <t>硅块</t>
  </si>
  <si>
    <t>高能石墨</t>
  </si>
  <si>
    <t>电路板</t>
  </si>
  <si>
    <t>使用建筑</t>
  </si>
  <si>
    <t>电磁涡轮</t>
  </si>
  <si>
    <t>电动机</t>
  </si>
  <si>
    <t>电浆激发器</t>
  </si>
  <si>
    <t>棱镜</t>
  </si>
  <si>
    <t>微晶元件</t>
  </si>
  <si>
    <t>钢材</t>
  </si>
  <si>
    <t>超级磁场环</t>
  </si>
  <si>
    <t>处理器</t>
  </si>
  <si>
    <t>框架材料</t>
  </si>
  <si>
    <t>光子合并器</t>
  </si>
  <si>
    <t>碳纳米管</t>
  </si>
  <si>
    <t>粒子容器</t>
  </si>
  <si>
    <t>钛合金</t>
  </si>
  <si>
    <t>钛化玻璃</t>
  </si>
  <si>
    <t>计算基准</t>
  </si>
  <si>
    <t>加力推进器</t>
  </si>
  <si>
    <t>汇总</t>
  </si>
  <si>
    <t>方案</t>
  </si>
  <si>
    <t>1制作台1</t>
  </si>
  <si>
    <t>秒速基准</t>
  </si>
  <si>
    <t>计算</t>
  </si>
  <si>
    <t>是</t>
  </si>
  <si>
    <t>否</t>
  </si>
  <si>
    <t>选择</t>
  </si>
  <si>
    <t>已选</t>
  </si>
  <si>
    <t>未选</t>
  </si>
  <si>
    <t>高亮</t>
  </si>
  <si>
    <t>高斯机枪塔</t>
  </si>
  <si>
    <t>导弹防御塔</t>
  </si>
  <si>
    <t>聚爆加农炮</t>
  </si>
  <si>
    <t>高频激光塔</t>
  </si>
  <si>
    <t>磁化电浆炮</t>
  </si>
  <si>
    <t>战场分析基站</t>
  </si>
  <si>
    <t>信号塔</t>
  </si>
  <si>
    <t>行星护盾发生器</t>
  </si>
  <si>
    <t>原型机</t>
  </si>
  <si>
    <t>精准无人机</t>
  </si>
  <si>
    <t>攻击无人机</t>
  </si>
  <si>
    <t>护卫舰</t>
  </si>
  <si>
    <t>驱逐舰</t>
  </si>
  <si>
    <t>钢材（非增产）</t>
  </si>
  <si>
    <t>晶格硅（非增产）</t>
  </si>
  <si>
    <t>动力引擎</t>
  </si>
  <si>
    <t>奇异物质</t>
  </si>
  <si>
    <t>4制作台1</t>
  </si>
  <si>
    <t>近程电浆塔</t>
  </si>
  <si>
    <t>干扰塔</t>
  </si>
  <si>
    <t>铜块</t>
  </si>
  <si>
    <t>金刚石</t>
  </si>
  <si>
    <t>6制作台1</t>
  </si>
  <si>
    <t>每分钟
生产量</t>
  </si>
  <si>
    <t>生产系数</t>
  </si>
  <si>
    <t>个数</t>
  </si>
  <si>
    <t>建筑工厂提供量</t>
  </si>
  <si>
    <t>5制作台1</t>
  </si>
  <si>
    <t>电浆激发器（非增产）</t>
  </si>
  <si>
    <t>棱镜（非增产）</t>
  </si>
  <si>
    <t>超级磁场环（非增产）</t>
  </si>
  <si>
    <t>框架材料（非增产）</t>
  </si>
  <si>
    <t>12制作台1</t>
  </si>
  <si>
    <t>奇异物质（非增产）</t>
  </si>
  <si>
    <t>加力推进器（非增产）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</si>
</sst>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5000-EF42-4C55-A14B-5E508B0F3EEB}">
  <dimension ref="A1:CF30"/>
  <sheetViews>
    <sheetView tabSelected="1" workbookViewId="0">
      <pane xSplit="11" ySplit="3" topLeftCell="L4" activePane="bottomRight" state="frozen"/>
      <selection pane="topRight" activeCell="H1" sqref="H1"/>
      <selection pane="bottomLeft" activeCell="A3" sqref="A3"/>
      <selection pane="bottomRight" activeCell="BH21" sqref="BH21"/>
    </sheetView>
  </sheetViews>
  <sheetFormatPr baseColWidth="10" defaultColWidth="8.83203125" defaultRowHeight="15" x14ac:dyDescent="0.2"/>
  <cols>
    <col min="1" max="1" width="4.83203125" customWidth="1"/>
    <col min="2" max="2" width="5.1640625" customWidth="1"/>
    <col min="3" max="3" width="14.5" customWidth="1"/>
    <col min="4" max="4" width="6.6640625" customWidth="1"/>
    <col min="5" max="5" width="5.6640625" customWidth="1"/>
    <col min="7" max="7" width="15.33203125" customWidth="1"/>
    <col min="9" max="9" width="5.1640625" customWidth="1"/>
    <col min="10" max="10" width="5.5" customWidth="1"/>
    <col min="11" max="12" width="8.6640625" customWidth="1"/>
    <col min="13" max="13" width="14.1640625" customWidth="1"/>
    <col min="14" max="14" width="4.83203125" customWidth="1"/>
    <col min="15" max="15" width="4.6640625" customWidth="1"/>
    <col min="17" max="17" width="4.6640625" customWidth="1"/>
    <col min="19" max="19" width="4.6640625" customWidth="1"/>
    <col min="21" max="21" width="4.6640625" customWidth="1"/>
    <col min="23" max="23" width="4.6640625" customWidth="1"/>
    <col min="25" max="25" width="4.6640625" customWidth="1"/>
    <col min="27" max="27" width="4.6640625" customWidth="1"/>
    <col min="29" max="29" width="4.6640625" customWidth="1"/>
    <col min="31" max="31" width="4.6640625" customWidth="1"/>
    <col min="33" max="33" width="4.6640625" customWidth="1"/>
    <col min="35" max="35" width="4.6640625" customWidth="1"/>
    <col min="37" max="37" width="4.6640625" customWidth="1"/>
    <col min="39" max="39" width="4.6640625" customWidth="1"/>
    <col min="41" max="41" width="4.6640625" customWidth="1"/>
    <col min="43" max="43" width="4.6640625" customWidth="1"/>
    <col min="45" max="45" width="4.6640625" customWidth="1"/>
    <col min="47" max="47" width="4.6640625" customWidth="1"/>
    <col min="49" max="49" width="4.6640625" customWidth="1"/>
    <col min="51" max="51" width="4.6640625" customWidth="1"/>
    <col min="53" max="53" width="4.6640625" customWidth="1"/>
    <col min="55" max="55" width="4.6640625" customWidth="1"/>
    <col min="57" max="57" width="4.6640625" customWidth="1"/>
    <col min="59" max="59" width="4.6640625" customWidth="1"/>
    <col min="61" max="61" width="4.6640625" customWidth="1"/>
    <col min="63" max="63" width="4.6640625" customWidth="1"/>
    <col min="65" max="65" width="4.6640625" customWidth="1"/>
    <col min="67" max="67" width="4.6640625" customWidth="1"/>
    <col min="69" max="69" width="4.6640625" customWidth="1"/>
    <col min="70" max="70" width="8.83203125" customWidth="1"/>
    <col min="71" max="71" width="4.6640625" customWidth="1"/>
    <col min="73" max="73" width="4.6640625" customWidth="1"/>
    <col min="75" max="75" width="4.6640625" customWidth="1"/>
    <col min="77" max="77" width="4.6640625" customWidth="1"/>
    <col min="79" max="79" width="4.6640625" customWidth="1"/>
    <col min="81" max="81" width="4.6640625" customWidth="1"/>
    <col min="83" max="83" width="4.6640625" customWidth="1"/>
  </cols>
  <sheetData>
    <row r="1" spans="1:84" x14ac:dyDescent="0.2">
      <c r="O1" s="3" t="s">
        <v>40</v>
      </c>
      <c r="P1" s="3"/>
      <c r="Q1" s="3" t="s">
        <v>40</v>
      </c>
      <c r="R1" s="3"/>
      <c r="S1" s="3" t="s">
        <v>40</v>
      </c>
      <c r="T1" s="3"/>
      <c r="U1" s="3" t="s">
        <v>40</v>
      </c>
      <c r="V1" s="3"/>
      <c r="W1" s="3" t="s">
        <v>40</v>
      </c>
      <c r="X1" s="3"/>
      <c r="Y1" s="3" t="s">
        <v>40</v>
      </c>
      <c r="Z1" s="3"/>
      <c r="AA1" s="3" t="s">
        <v>40</v>
      </c>
      <c r="AB1" s="3"/>
      <c r="AC1" s="3" t="s">
        <v>40</v>
      </c>
      <c r="AD1" s="3"/>
      <c r="AE1" s="3"/>
      <c r="AF1" s="3"/>
      <c r="AG1" s="3" t="s">
        <v>40</v>
      </c>
      <c r="AH1" s="3"/>
      <c r="AI1" s="3" t="s">
        <v>40</v>
      </c>
      <c r="AJ1" s="3"/>
      <c r="AK1" s="3" t="s">
        <v>40</v>
      </c>
      <c r="AL1" s="3"/>
      <c r="AM1" s="3" t="s">
        <v>40</v>
      </c>
      <c r="AN1" s="3"/>
      <c r="AO1" s="3" t="s">
        <v>40</v>
      </c>
      <c r="AP1" s="3"/>
      <c r="AQ1" s="3" t="str">
        <f>A22</f>
        <v>已选</v>
      </c>
      <c r="AR1" s="3"/>
      <c r="AS1" s="3"/>
      <c r="AT1" s="3"/>
      <c r="AU1" s="3" t="s">
        <v>40</v>
      </c>
      <c r="AV1" s="3"/>
      <c r="AW1" s="3" t="str">
        <f>A23</f>
        <v>已选</v>
      </c>
      <c r="AX1" s="3"/>
      <c r="AY1" s="3"/>
      <c r="AZ1" s="3"/>
      <c r="BA1" s="3" t="s">
        <v>40</v>
      </c>
      <c r="BB1" s="3"/>
      <c r="BC1" s="3" t="str">
        <f>A24</f>
        <v>已选</v>
      </c>
      <c r="BD1" s="3"/>
      <c r="BE1" s="3"/>
      <c r="BF1" s="3"/>
      <c r="BG1" s="3" t="s">
        <v>40</v>
      </c>
      <c r="BH1" s="3"/>
      <c r="BI1" s="3" t="str">
        <f>A25</f>
        <v>已选</v>
      </c>
      <c r="BJ1" s="3"/>
      <c r="BK1" s="3"/>
      <c r="BL1" s="3"/>
      <c r="BM1" s="3" t="s">
        <v>40</v>
      </c>
      <c r="BN1" s="3"/>
      <c r="BO1" s="3" t="s">
        <v>40</v>
      </c>
      <c r="BP1" s="3"/>
      <c r="BQ1" s="3" t="s">
        <v>40</v>
      </c>
      <c r="BR1" s="3"/>
      <c r="BS1" s="3" t="s">
        <v>40</v>
      </c>
      <c r="BT1" s="3"/>
      <c r="BU1" s="3"/>
      <c r="BV1" s="3"/>
      <c r="BW1" s="3" t="str">
        <f>A26</f>
        <v>已选</v>
      </c>
      <c r="BX1" s="3"/>
      <c r="BY1" s="3"/>
      <c r="BZ1" s="3"/>
      <c r="CA1" s="3" t="s">
        <v>40</v>
      </c>
      <c r="CB1" s="3"/>
      <c r="CC1" s="3" t="s">
        <v>40</v>
      </c>
      <c r="CD1" s="3"/>
      <c r="CE1" s="3" t="s">
        <v>40</v>
      </c>
      <c r="CF1" s="3"/>
    </row>
    <row r="2" spans="1:84" x14ac:dyDescent="0.2">
      <c r="A2" s="3" t="s">
        <v>39</v>
      </c>
      <c r="B2" s="3" t="s">
        <v>36</v>
      </c>
      <c r="C2" s="3" t="s">
        <v>33</v>
      </c>
      <c r="D2" s="2"/>
      <c r="E2" s="2"/>
      <c r="F2" s="4" t="s">
        <v>66</v>
      </c>
      <c r="G2" s="3" t="s">
        <v>0</v>
      </c>
      <c r="H2" s="3"/>
      <c r="I2" s="3"/>
      <c r="J2" s="3"/>
      <c r="K2" s="3" t="s">
        <v>35</v>
      </c>
      <c r="L2" s="3" t="s">
        <v>30</v>
      </c>
      <c r="M2" s="3" t="s">
        <v>15</v>
      </c>
      <c r="N2" s="3"/>
      <c r="O2" s="3" t="s">
        <v>5</v>
      </c>
      <c r="P2" s="3"/>
      <c r="Q2" s="3" t="s">
        <v>10</v>
      </c>
      <c r="R2" s="3"/>
      <c r="S2" s="3" t="s">
        <v>63</v>
      </c>
      <c r="T2" s="3"/>
      <c r="U2" s="3" t="s">
        <v>11</v>
      </c>
      <c r="V2" s="3"/>
      <c r="W2" s="3" t="s">
        <v>12</v>
      </c>
      <c r="X2" s="3"/>
      <c r="Y2" s="3" t="s">
        <v>6</v>
      </c>
      <c r="Z2" s="3"/>
      <c r="AA2" s="3" t="s">
        <v>7</v>
      </c>
      <c r="AB2" s="3"/>
      <c r="AC2" s="3" t="s">
        <v>56</v>
      </c>
      <c r="AD2" s="3"/>
      <c r="AE2" s="3" t="s">
        <v>21</v>
      </c>
      <c r="AF2" s="3"/>
      <c r="AG2" s="3" t="s">
        <v>28</v>
      </c>
      <c r="AH2" s="3"/>
      <c r="AI2" s="3" t="s">
        <v>14</v>
      </c>
      <c r="AJ2" s="3"/>
      <c r="AK2" s="3" t="s">
        <v>23</v>
      </c>
      <c r="AL2" s="3"/>
      <c r="AM2" s="3" t="s">
        <v>17</v>
      </c>
      <c r="AN2" s="3"/>
      <c r="AO2" s="3" t="s">
        <v>16</v>
      </c>
      <c r="AP2" s="3"/>
      <c r="AQ2" s="3" t="s">
        <v>71</v>
      </c>
      <c r="AR2" s="3"/>
      <c r="AS2" s="3" t="s">
        <v>18</v>
      </c>
      <c r="AT2" s="3"/>
      <c r="AU2" s="3" t="s">
        <v>20</v>
      </c>
      <c r="AV2" s="3"/>
      <c r="AW2" s="3" t="s">
        <v>72</v>
      </c>
      <c r="AX2" s="3"/>
      <c r="AY2" s="3" t="s">
        <v>19</v>
      </c>
      <c r="AZ2" s="3"/>
      <c r="BA2" s="3" t="s">
        <v>13</v>
      </c>
      <c r="BB2" s="3"/>
      <c r="BC2" s="3" t="s">
        <v>73</v>
      </c>
      <c r="BD2" s="3"/>
      <c r="BE2" s="3" t="s">
        <v>22</v>
      </c>
      <c r="BF2" s="3"/>
      <c r="BG2" s="3" t="s">
        <v>29</v>
      </c>
      <c r="BH2" s="3"/>
      <c r="BI2" s="3" t="s">
        <v>74</v>
      </c>
      <c r="BJ2" s="3"/>
      <c r="BK2" s="3" t="s">
        <v>24</v>
      </c>
      <c r="BL2" s="3"/>
      <c r="BM2" s="3" t="s">
        <v>25</v>
      </c>
      <c r="BN2" s="3"/>
      <c r="BO2" s="3" t="s">
        <v>26</v>
      </c>
      <c r="BP2" s="3"/>
      <c r="BQ2" s="3" t="s">
        <v>27</v>
      </c>
      <c r="BR2" s="3"/>
      <c r="BS2" s="3" t="s">
        <v>76</v>
      </c>
      <c r="BT2" s="3"/>
      <c r="BU2" s="3" t="s">
        <v>59</v>
      </c>
      <c r="BV2" s="3"/>
      <c r="BW2" s="3" t="s">
        <v>77</v>
      </c>
      <c r="BX2" s="3"/>
      <c r="BY2" s="3" t="s">
        <v>31</v>
      </c>
      <c r="BZ2" s="3"/>
      <c r="CA2" s="3" t="s">
        <v>57</v>
      </c>
      <c r="CB2" s="3"/>
      <c r="CC2" s="3" t="s">
        <v>58</v>
      </c>
      <c r="CD2" s="3"/>
      <c r="CE2" s="3" t="s">
        <v>64</v>
      </c>
      <c r="CF2" s="3"/>
    </row>
    <row r="3" spans="1:84" x14ac:dyDescent="0.2">
      <c r="A3" s="3"/>
      <c r="B3" s="3"/>
      <c r="C3" s="3"/>
      <c r="D3" s="2" t="s">
        <v>67</v>
      </c>
      <c r="E3" s="2" t="s">
        <v>68</v>
      </c>
      <c r="F3" s="3"/>
      <c r="G3" t="s">
        <v>2</v>
      </c>
      <c r="H3" t="s">
        <v>3</v>
      </c>
      <c r="I3" t="s">
        <v>1</v>
      </c>
      <c r="J3" t="s">
        <v>9</v>
      </c>
      <c r="K3" s="3"/>
      <c r="L3" s="3"/>
      <c r="M3" t="s">
        <v>2</v>
      </c>
      <c r="N3" t="s">
        <v>1</v>
      </c>
      <c r="O3" t="s">
        <v>1</v>
      </c>
      <c r="P3" t="s">
        <v>4</v>
      </c>
      <c r="Q3" t="s">
        <v>1</v>
      </c>
      <c r="R3" t="s">
        <v>4</v>
      </c>
      <c r="S3" t="s">
        <v>1</v>
      </c>
      <c r="T3" t="s">
        <v>4</v>
      </c>
      <c r="U3" t="s">
        <v>1</v>
      </c>
      <c r="V3" t="s">
        <v>4</v>
      </c>
      <c r="W3" t="s">
        <v>1</v>
      </c>
      <c r="X3" t="s">
        <v>4</v>
      </c>
      <c r="Y3" t="s">
        <v>1</v>
      </c>
      <c r="Z3" t="s">
        <v>4</v>
      </c>
      <c r="AA3" t="s">
        <v>1</v>
      </c>
      <c r="AB3" t="s">
        <v>4</v>
      </c>
      <c r="AC3" t="s">
        <v>1</v>
      </c>
      <c r="AD3" t="s">
        <v>4</v>
      </c>
      <c r="AE3" t="s">
        <v>1</v>
      </c>
      <c r="AF3" t="s">
        <v>4</v>
      </c>
      <c r="AG3" t="s">
        <v>1</v>
      </c>
      <c r="AH3" t="s">
        <v>4</v>
      </c>
      <c r="AI3" t="s">
        <v>1</v>
      </c>
      <c r="AJ3" t="s">
        <v>4</v>
      </c>
      <c r="AK3" t="s">
        <v>1</v>
      </c>
      <c r="AL3" t="s">
        <v>4</v>
      </c>
      <c r="AM3" t="s">
        <v>1</v>
      </c>
      <c r="AN3" t="s">
        <v>4</v>
      </c>
      <c r="AO3" t="s">
        <v>1</v>
      </c>
      <c r="AP3" t="s">
        <v>4</v>
      </c>
      <c r="AQ3" t="s">
        <v>1</v>
      </c>
      <c r="AR3" t="s">
        <v>4</v>
      </c>
      <c r="AS3" t="s">
        <v>1</v>
      </c>
      <c r="AT3" t="s">
        <v>4</v>
      </c>
      <c r="AU3" t="s">
        <v>1</v>
      </c>
      <c r="AV3" t="s">
        <v>4</v>
      </c>
      <c r="AW3" t="s">
        <v>1</v>
      </c>
      <c r="AX3" t="s">
        <v>4</v>
      </c>
      <c r="AY3" t="s">
        <v>1</v>
      </c>
      <c r="AZ3" t="s">
        <v>4</v>
      </c>
      <c r="BA3" t="s">
        <v>1</v>
      </c>
      <c r="BB3" t="s">
        <v>4</v>
      </c>
      <c r="BC3" t="s">
        <v>1</v>
      </c>
      <c r="BD3" t="s">
        <v>4</v>
      </c>
      <c r="BE3" t="s">
        <v>1</v>
      </c>
      <c r="BF3" t="s">
        <v>4</v>
      </c>
      <c r="BG3" t="s">
        <v>1</v>
      </c>
      <c r="BH3" t="s">
        <v>4</v>
      </c>
      <c r="BI3" t="s">
        <v>1</v>
      </c>
      <c r="BJ3" t="s">
        <v>4</v>
      </c>
      <c r="BK3" t="s">
        <v>1</v>
      </c>
      <c r="BL3" t="s">
        <v>4</v>
      </c>
      <c r="BM3" t="s">
        <v>1</v>
      </c>
      <c r="BN3" t="s">
        <v>4</v>
      </c>
      <c r="BO3" t="s">
        <v>1</v>
      </c>
      <c r="BP3" t="s">
        <v>4</v>
      </c>
      <c r="BQ3" t="s">
        <v>1</v>
      </c>
      <c r="BR3" t="s">
        <v>4</v>
      </c>
      <c r="BS3" t="s">
        <v>1</v>
      </c>
      <c r="BT3" t="s">
        <v>4</v>
      </c>
      <c r="BU3" t="s">
        <v>1</v>
      </c>
      <c r="BV3" t="s">
        <v>4</v>
      </c>
      <c r="BW3" t="s">
        <v>1</v>
      </c>
      <c r="BX3" t="s">
        <v>4</v>
      </c>
      <c r="BY3" t="s">
        <v>1</v>
      </c>
      <c r="BZ3" t="s">
        <v>4</v>
      </c>
      <c r="CA3" t="s">
        <v>1</v>
      </c>
      <c r="CB3" t="s">
        <v>4</v>
      </c>
      <c r="CC3" t="s">
        <v>1</v>
      </c>
      <c r="CD3" t="s">
        <v>4</v>
      </c>
      <c r="CE3" t="s">
        <v>1</v>
      </c>
      <c r="CF3" t="s">
        <v>4</v>
      </c>
    </row>
    <row r="4" spans="1:84" x14ac:dyDescent="0.2">
      <c r="A4" t="s">
        <v>40</v>
      </c>
      <c r="B4" t="s">
        <v>37</v>
      </c>
      <c r="C4" t="s">
        <v>34</v>
      </c>
      <c r="D4">
        <v>0.75</v>
      </c>
      <c r="E4">
        <v>1</v>
      </c>
      <c r="F4">
        <f>E4*D4*I4/J4*H4*60</f>
        <v>14.0625</v>
      </c>
      <c r="G4" t="s">
        <v>43</v>
      </c>
      <c r="H4">
        <v>1.25</v>
      </c>
      <c r="I4">
        <v>1</v>
      </c>
      <c r="J4">
        <v>4</v>
      </c>
      <c r="K4">
        <f t="shared" ref="K4:K16" si="0">L4/60/J4</f>
        <v>4.6875E-2</v>
      </c>
      <c r="L4">
        <f>IF(B4="是",F4/H4/I4,0)</f>
        <v>11.25</v>
      </c>
      <c r="O4">
        <v>8</v>
      </c>
      <c r="P4">
        <f t="shared" ref="P4:P18" si="1">L4*O4</f>
        <v>90</v>
      </c>
      <c r="R4">
        <f t="shared" ref="R4:R18" si="2">L4*Q4</f>
        <v>0</v>
      </c>
      <c r="T4">
        <f t="shared" ref="T4:T10" si="3">L4*S4</f>
        <v>0</v>
      </c>
      <c r="V4">
        <f t="shared" ref="V4:V18" si="4">L4*U4</f>
        <v>0</v>
      </c>
      <c r="X4">
        <f t="shared" ref="X4:X18" si="5">L4*W4</f>
        <v>0</v>
      </c>
      <c r="Y4">
        <v>8</v>
      </c>
      <c r="Z4">
        <f t="shared" ref="Z4:Z18" si="6">L4*Y4</f>
        <v>90</v>
      </c>
      <c r="AA4">
        <v>4</v>
      </c>
      <c r="AB4">
        <f t="shared" ref="AB4:AB18" si="7">L4*AA4</f>
        <v>45</v>
      </c>
      <c r="AD4">
        <f t="shared" ref="AD4:AD18" si="8">J4*AC4</f>
        <v>0</v>
      </c>
      <c r="AF4">
        <f t="shared" ref="AF4:AF10" si="9">L4*AE4</f>
        <v>0</v>
      </c>
      <c r="AH4">
        <f>L4*AG4</f>
        <v>0</v>
      </c>
      <c r="AI4">
        <v>2</v>
      </c>
      <c r="AJ4">
        <f t="shared" ref="AJ4:AJ10" si="10">L4*AI4</f>
        <v>22.5</v>
      </c>
      <c r="AL4">
        <f>L4*AK4</f>
        <v>0</v>
      </c>
      <c r="AN4">
        <f t="shared" ref="AN4:AN18" si="11">L4*AM4</f>
        <v>0</v>
      </c>
      <c r="AP4">
        <f t="shared" ref="AP4:AP18" si="12">L4*AO4</f>
        <v>0</v>
      </c>
      <c r="AR4">
        <f>J4*AQ4</f>
        <v>0</v>
      </c>
      <c r="AT4">
        <f>L4*AS4</f>
        <v>0</v>
      </c>
      <c r="AV4">
        <f t="shared" ref="AV4:AV10" si="13">L4*AU4</f>
        <v>0</v>
      </c>
      <c r="AX4">
        <f>L4*AW4</f>
        <v>0</v>
      </c>
      <c r="AZ4">
        <f t="shared" ref="AZ4:AZ18" si="14">L4*AY4</f>
        <v>0</v>
      </c>
      <c r="BB4">
        <f t="shared" ref="BB4:BB18" si="15">L4*BA4</f>
        <v>0</v>
      </c>
      <c r="BD4">
        <f>L4*BC4</f>
        <v>0</v>
      </c>
      <c r="BF4">
        <f t="shared" ref="BF4:BF18" si="16">L4*BE4</f>
        <v>0</v>
      </c>
      <c r="BH4">
        <f>L4*BG4</f>
        <v>0</v>
      </c>
      <c r="BJ4">
        <f>L4*BI4</f>
        <v>0</v>
      </c>
      <c r="BL4">
        <f t="shared" ref="BL4:BL18" si="17">L4*BK4</f>
        <v>0</v>
      </c>
      <c r="BN4">
        <f t="shared" ref="BN4:BN18" si="18">L4*BM4</f>
        <v>0</v>
      </c>
      <c r="BP4">
        <f t="shared" ref="BP4:BP18" si="19">L4*BO4</f>
        <v>0</v>
      </c>
      <c r="BR4">
        <f t="shared" ref="BR4:BR18" si="20">L4*BQ4</f>
        <v>0</v>
      </c>
      <c r="BT4">
        <f>L4*BS4</f>
        <v>0</v>
      </c>
      <c r="BV4">
        <f t="shared" ref="BV4:BV18" si="21">L4*BU4</f>
        <v>0</v>
      </c>
      <c r="BX4">
        <f>L4*BW4</f>
        <v>0</v>
      </c>
      <c r="BZ4">
        <f t="shared" ref="BZ4:BZ18" si="22">L4*BY4</f>
        <v>0</v>
      </c>
      <c r="CB4">
        <f t="shared" ref="CB4:CB18" si="23">L4*CA4</f>
        <v>0</v>
      </c>
      <c r="CD4">
        <f t="shared" ref="CD4:CD10" si="24">L4*CC4</f>
        <v>0</v>
      </c>
      <c r="CF4">
        <f t="shared" ref="CF4:CF11" si="25">L4*CE4</f>
        <v>0</v>
      </c>
    </row>
    <row r="5" spans="1:84" x14ac:dyDescent="0.2">
      <c r="A5" t="s">
        <v>40</v>
      </c>
      <c r="B5" t="s">
        <v>37</v>
      </c>
      <c r="C5" t="s">
        <v>34</v>
      </c>
      <c r="D5">
        <v>0.75</v>
      </c>
      <c r="E5">
        <v>1</v>
      </c>
      <c r="F5">
        <f t="shared" ref="F5:F26" si="26">E5*D5*I5/J5*H5*60</f>
        <v>9.375</v>
      </c>
      <c r="G5" t="s">
        <v>44</v>
      </c>
      <c r="H5">
        <v>1.25</v>
      </c>
      <c r="I5">
        <v>1</v>
      </c>
      <c r="J5">
        <v>6</v>
      </c>
      <c r="K5">
        <f t="shared" si="0"/>
        <v>2.0833333333333332E-2</v>
      </c>
      <c r="L5">
        <f t="shared" ref="L5:L25" si="27">IF(B5="是",F5/H5/I5,0)</f>
        <v>7.5</v>
      </c>
      <c r="P5">
        <f t="shared" si="1"/>
        <v>0</v>
      </c>
      <c r="R5">
        <f t="shared" si="2"/>
        <v>0</v>
      </c>
      <c r="T5">
        <f t="shared" si="3"/>
        <v>0</v>
      </c>
      <c r="V5">
        <f t="shared" si="4"/>
        <v>0</v>
      </c>
      <c r="X5">
        <f t="shared" si="5"/>
        <v>0</v>
      </c>
      <c r="Z5">
        <f t="shared" si="6"/>
        <v>0</v>
      </c>
      <c r="AB5">
        <f t="shared" si="7"/>
        <v>0</v>
      </c>
      <c r="AD5">
        <f t="shared" si="8"/>
        <v>0</v>
      </c>
      <c r="AE5">
        <v>8</v>
      </c>
      <c r="AF5">
        <f t="shared" si="9"/>
        <v>60</v>
      </c>
      <c r="AH5">
        <f>L5*AG5</f>
        <v>0</v>
      </c>
      <c r="AI5">
        <v>12</v>
      </c>
      <c r="AJ5">
        <f t="shared" si="10"/>
        <v>90</v>
      </c>
      <c r="AL5">
        <f>L5*AK5</f>
        <v>0</v>
      </c>
      <c r="AM5">
        <v>6</v>
      </c>
      <c r="AN5">
        <f t="shared" si="11"/>
        <v>45</v>
      </c>
      <c r="AP5">
        <f t="shared" si="12"/>
        <v>0</v>
      </c>
      <c r="AR5">
        <f>J5*AQ5</f>
        <v>0</v>
      </c>
      <c r="AT5">
        <f>L5*AS5</f>
        <v>0</v>
      </c>
      <c r="AV5">
        <f t="shared" si="13"/>
        <v>0</v>
      </c>
      <c r="AX5">
        <f t="shared" ref="AX5:AX18" si="28">L5*AW5</f>
        <v>0</v>
      </c>
      <c r="AZ5">
        <f t="shared" si="14"/>
        <v>0</v>
      </c>
      <c r="BB5">
        <f t="shared" si="15"/>
        <v>0</v>
      </c>
      <c r="BD5">
        <f t="shared" ref="BD5:BD18" si="29">L5*BC5</f>
        <v>0</v>
      </c>
      <c r="BF5">
        <f t="shared" si="16"/>
        <v>0</v>
      </c>
      <c r="BH5">
        <f>L5*BG5</f>
        <v>0</v>
      </c>
      <c r="BJ5">
        <f t="shared" ref="BJ5:BJ26" si="30">L5*BI5</f>
        <v>0</v>
      </c>
      <c r="BL5">
        <f t="shared" si="17"/>
        <v>0</v>
      </c>
      <c r="BN5">
        <f t="shared" si="18"/>
        <v>0</v>
      </c>
      <c r="BP5">
        <f t="shared" si="19"/>
        <v>0</v>
      </c>
      <c r="BR5">
        <f t="shared" si="20"/>
        <v>0</v>
      </c>
      <c r="BT5">
        <f t="shared" ref="BT5:BT26" si="31">L5*BS5</f>
        <v>0</v>
      </c>
      <c r="BV5">
        <f t="shared" si="21"/>
        <v>0</v>
      </c>
      <c r="BX5">
        <f t="shared" ref="BX5:BX26" si="32">L5*BW5</f>
        <v>0</v>
      </c>
      <c r="BZ5">
        <f t="shared" si="22"/>
        <v>0</v>
      </c>
      <c r="CB5">
        <f t="shared" si="23"/>
        <v>0</v>
      </c>
      <c r="CC5">
        <v>6</v>
      </c>
      <c r="CD5">
        <f t="shared" si="24"/>
        <v>45</v>
      </c>
      <c r="CF5">
        <f t="shared" si="25"/>
        <v>0</v>
      </c>
    </row>
    <row r="6" spans="1:84" x14ac:dyDescent="0.2">
      <c r="A6" t="s">
        <v>40</v>
      </c>
      <c r="B6" t="s">
        <v>37</v>
      </c>
      <c r="C6" t="s">
        <v>34</v>
      </c>
      <c r="D6">
        <v>0.75</v>
      </c>
      <c r="E6">
        <v>1</v>
      </c>
      <c r="F6">
        <f t="shared" si="26"/>
        <v>11.25</v>
      </c>
      <c r="G6" t="s">
        <v>45</v>
      </c>
      <c r="H6">
        <v>1.25</v>
      </c>
      <c r="I6">
        <v>1</v>
      </c>
      <c r="J6">
        <v>5</v>
      </c>
      <c r="K6">
        <f t="shared" si="0"/>
        <v>0.03</v>
      </c>
      <c r="L6">
        <f t="shared" si="27"/>
        <v>9</v>
      </c>
      <c r="P6">
        <f t="shared" si="1"/>
        <v>0</v>
      </c>
      <c r="R6">
        <f t="shared" si="2"/>
        <v>0</v>
      </c>
      <c r="T6">
        <f t="shared" si="3"/>
        <v>0</v>
      </c>
      <c r="V6">
        <f t="shared" si="4"/>
        <v>0</v>
      </c>
      <c r="X6">
        <f t="shared" si="5"/>
        <v>0</v>
      </c>
      <c r="Z6">
        <f t="shared" si="6"/>
        <v>0</v>
      </c>
      <c r="AB6">
        <f t="shared" si="7"/>
        <v>0</v>
      </c>
      <c r="AD6">
        <f t="shared" si="8"/>
        <v>0</v>
      </c>
      <c r="AE6">
        <v>10</v>
      </c>
      <c r="AF6">
        <f t="shared" si="9"/>
        <v>90</v>
      </c>
      <c r="AH6">
        <f>L6*AG6</f>
        <v>0</v>
      </c>
      <c r="AI6">
        <v>10</v>
      </c>
      <c r="AJ6">
        <f t="shared" si="10"/>
        <v>90</v>
      </c>
      <c r="AL6">
        <f>L6*AK6</f>
        <v>0</v>
      </c>
      <c r="AM6">
        <v>8</v>
      </c>
      <c r="AN6">
        <f t="shared" si="11"/>
        <v>72</v>
      </c>
      <c r="AP6">
        <f t="shared" si="12"/>
        <v>0</v>
      </c>
      <c r="AR6">
        <f>J6*AQ6</f>
        <v>0</v>
      </c>
      <c r="AT6">
        <f>L6*AS6</f>
        <v>0</v>
      </c>
      <c r="AV6">
        <f t="shared" si="13"/>
        <v>0</v>
      </c>
      <c r="AX6">
        <f t="shared" si="28"/>
        <v>0</v>
      </c>
      <c r="AZ6">
        <f t="shared" si="14"/>
        <v>0</v>
      </c>
      <c r="BB6">
        <f t="shared" si="15"/>
        <v>0</v>
      </c>
      <c r="BD6">
        <f t="shared" si="29"/>
        <v>0</v>
      </c>
      <c r="BE6">
        <v>2</v>
      </c>
      <c r="BF6">
        <f t="shared" si="16"/>
        <v>18</v>
      </c>
      <c r="BH6">
        <f>L6*BG6</f>
        <v>0</v>
      </c>
      <c r="BJ6">
        <f t="shared" si="30"/>
        <v>0</v>
      </c>
      <c r="BL6">
        <f t="shared" si="17"/>
        <v>0</v>
      </c>
      <c r="BN6">
        <f t="shared" si="18"/>
        <v>0</v>
      </c>
      <c r="BP6">
        <f t="shared" si="19"/>
        <v>0</v>
      </c>
      <c r="BR6">
        <f t="shared" si="20"/>
        <v>0</v>
      </c>
      <c r="BT6">
        <f t="shared" si="31"/>
        <v>0</v>
      </c>
      <c r="BV6">
        <f t="shared" si="21"/>
        <v>0</v>
      </c>
      <c r="BX6">
        <f t="shared" si="32"/>
        <v>0</v>
      </c>
      <c r="BZ6">
        <f t="shared" si="22"/>
        <v>0</v>
      </c>
      <c r="CB6">
        <f t="shared" si="23"/>
        <v>0</v>
      </c>
      <c r="CD6">
        <f t="shared" si="24"/>
        <v>0</v>
      </c>
      <c r="CF6">
        <f t="shared" si="25"/>
        <v>0</v>
      </c>
    </row>
    <row r="7" spans="1:84" x14ac:dyDescent="0.2">
      <c r="A7" t="s">
        <v>40</v>
      </c>
      <c r="B7" t="s">
        <v>37</v>
      </c>
      <c r="C7" t="s">
        <v>34</v>
      </c>
      <c r="D7">
        <v>0.75</v>
      </c>
      <c r="E7">
        <v>1</v>
      </c>
      <c r="F7">
        <f t="shared" si="26"/>
        <v>9.375</v>
      </c>
      <c r="G7" t="s">
        <v>46</v>
      </c>
      <c r="H7">
        <v>1.25</v>
      </c>
      <c r="I7">
        <v>1</v>
      </c>
      <c r="J7">
        <v>6</v>
      </c>
      <c r="K7">
        <f t="shared" si="0"/>
        <v>2.0833333333333332E-2</v>
      </c>
      <c r="L7">
        <f t="shared" si="27"/>
        <v>7.5</v>
      </c>
      <c r="P7">
        <f t="shared" si="1"/>
        <v>0</v>
      </c>
      <c r="R7">
        <f t="shared" si="2"/>
        <v>0</v>
      </c>
      <c r="T7">
        <f t="shared" si="3"/>
        <v>0</v>
      </c>
      <c r="V7">
        <f t="shared" si="4"/>
        <v>0</v>
      </c>
      <c r="X7">
        <f t="shared" si="5"/>
        <v>0</v>
      </c>
      <c r="Z7">
        <f t="shared" si="6"/>
        <v>0</v>
      </c>
      <c r="AB7">
        <f t="shared" si="7"/>
        <v>0</v>
      </c>
      <c r="AD7">
        <f t="shared" si="8"/>
        <v>0</v>
      </c>
      <c r="AE7">
        <v>9</v>
      </c>
      <c r="AF7">
        <f t="shared" si="9"/>
        <v>67.5</v>
      </c>
      <c r="AH7">
        <f>L7*AG7</f>
        <v>0</v>
      </c>
      <c r="AI7">
        <v>6</v>
      </c>
      <c r="AJ7">
        <f t="shared" si="10"/>
        <v>45</v>
      </c>
      <c r="AL7">
        <f>L7*AK7</f>
        <v>0</v>
      </c>
      <c r="AN7">
        <f t="shared" si="11"/>
        <v>0</v>
      </c>
      <c r="AP7">
        <f t="shared" si="12"/>
        <v>0</v>
      </c>
      <c r="AR7">
        <f>J7*AQ7</f>
        <v>0</v>
      </c>
      <c r="AS7">
        <v>6</v>
      </c>
      <c r="AT7">
        <f>L7*AS7</f>
        <v>45</v>
      </c>
      <c r="AV7">
        <f t="shared" si="13"/>
        <v>0</v>
      </c>
      <c r="AX7">
        <f t="shared" si="28"/>
        <v>0</v>
      </c>
      <c r="AZ7">
        <f t="shared" si="14"/>
        <v>0</v>
      </c>
      <c r="BB7">
        <f t="shared" si="15"/>
        <v>0</v>
      </c>
      <c r="BD7">
        <f t="shared" si="29"/>
        <v>0</v>
      </c>
      <c r="BF7">
        <f t="shared" si="16"/>
        <v>0</v>
      </c>
      <c r="BH7">
        <f>L7*BG7</f>
        <v>0</v>
      </c>
      <c r="BJ7">
        <f t="shared" si="30"/>
        <v>0</v>
      </c>
      <c r="BL7">
        <f t="shared" si="17"/>
        <v>0</v>
      </c>
      <c r="BM7">
        <v>9</v>
      </c>
      <c r="BN7">
        <f t="shared" si="18"/>
        <v>67.5</v>
      </c>
      <c r="BP7">
        <f t="shared" si="19"/>
        <v>0</v>
      </c>
      <c r="BR7">
        <f t="shared" si="20"/>
        <v>0</v>
      </c>
      <c r="BT7">
        <f t="shared" si="31"/>
        <v>0</v>
      </c>
      <c r="BV7">
        <f t="shared" si="21"/>
        <v>0</v>
      </c>
      <c r="BX7">
        <f t="shared" si="32"/>
        <v>0</v>
      </c>
      <c r="BZ7">
        <f t="shared" si="22"/>
        <v>0</v>
      </c>
      <c r="CB7">
        <f t="shared" si="23"/>
        <v>0</v>
      </c>
      <c r="CD7">
        <f t="shared" si="24"/>
        <v>0</v>
      </c>
      <c r="CF7">
        <f t="shared" si="25"/>
        <v>0</v>
      </c>
    </row>
    <row r="8" spans="1:84" x14ac:dyDescent="0.2">
      <c r="A8" t="s">
        <v>40</v>
      </c>
      <c r="B8" t="s">
        <v>37</v>
      </c>
      <c r="C8" t="s">
        <v>34</v>
      </c>
      <c r="D8">
        <v>0.75</v>
      </c>
      <c r="E8">
        <v>1</v>
      </c>
      <c r="F8">
        <f t="shared" si="26"/>
        <v>5.625</v>
      </c>
      <c r="G8" t="s">
        <v>47</v>
      </c>
      <c r="H8">
        <v>1.25</v>
      </c>
      <c r="I8">
        <v>1</v>
      </c>
      <c r="J8">
        <v>10</v>
      </c>
      <c r="K8">
        <f t="shared" si="0"/>
        <v>7.4999999999999997E-3</v>
      </c>
      <c r="L8">
        <f t="shared" si="27"/>
        <v>4.5</v>
      </c>
      <c r="P8">
        <f t="shared" si="1"/>
        <v>0</v>
      </c>
      <c r="R8">
        <f t="shared" si="2"/>
        <v>0</v>
      </c>
      <c r="T8">
        <f t="shared" si="3"/>
        <v>0</v>
      </c>
      <c r="V8">
        <f t="shared" si="4"/>
        <v>0</v>
      </c>
      <c r="X8">
        <f t="shared" si="5"/>
        <v>0</v>
      </c>
      <c r="Z8">
        <f t="shared" si="6"/>
        <v>0</v>
      </c>
      <c r="AB8">
        <f t="shared" si="7"/>
        <v>0</v>
      </c>
      <c r="AD8">
        <f t="shared" si="8"/>
        <v>0</v>
      </c>
      <c r="AF8">
        <f t="shared" si="9"/>
        <v>0</v>
      </c>
      <c r="AG8">
        <v>20</v>
      </c>
      <c r="AH8">
        <f>L8*AG8</f>
        <v>90</v>
      </c>
      <c r="AJ8">
        <f t="shared" si="10"/>
        <v>0</v>
      </c>
      <c r="AK8">
        <v>5</v>
      </c>
      <c r="AL8">
        <f>L8*AK8</f>
        <v>22.5</v>
      </c>
      <c r="AN8">
        <f t="shared" si="11"/>
        <v>0</v>
      </c>
      <c r="AP8">
        <f t="shared" si="12"/>
        <v>0</v>
      </c>
      <c r="AR8">
        <f>J8*AQ8</f>
        <v>0</v>
      </c>
      <c r="AS8">
        <v>5</v>
      </c>
      <c r="AT8">
        <f>L8*AS8</f>
        <v>22.5</v>
      </c>
      <c r="AV8">
        <f t="shared" si="13"/>
        <v>0</v>
      </c>
      <c r="AX8">
        <f t="shared" si="28"/>
        <v>0</v>
      </c>
      <c r="AZ8">
        <f t="shared" si="14"/>
        <v>0</v>
      </c>
      <c r="BB8">
        <f t="shared" si="15"/>
        <v>0</v>
      </c>
      <c r="BD8">
        <f t="shared" si="29"/>
        <v>0</v>
      </c>
      <c r="BE8">
        <v>10</v>
      </c>
      <c r="BF8">
        <f t="shared" si="16"/>
        <v>45</v>
      </c>
      <c r="BG8">
        <v>10</v>
      </c>
      <c r="BH8">
        <f>L8*BG8</f>
        <v>45</v>
      </c>
      <c r="BJ8">
        <f t="shared" si="30"/>
        <v>0</v>
      </c>
      <c r="BL8">
        <f t="shared" si="17"/>
        <v>0</v>
      </c>
      <c r="BN8">
        <f t="shared" si="18"/>
        <v>0</v>
      </c>
      <c r="BP8">
        <f t="shared" si="19"/>
        <v>0</v>
      </c>
      <c r="BR8">
        <f t="shared" si="20"/>
        <v>0</v>
      </c>
      <c r="BT8">
        <f t="shared" si="31"/>
        <v>0</v>
      </c>
      <c r="BV8">
        <f t="shared" si="21"/>
        <v>0</v>
      </c>
      <c r="BX8">
        <f t="shared" si="32"/>
        <v>0</v>
      </c>
      <c r="BZ8">
        <f t="shared" si="22"/>
        <v>0</v>
      </c>
      <c r="CB8">
        <f t="shared" si="23"/>
        <v>0</v>
      </c>
      <c r="CD8">
        <f t="shared" si="24"/>
        <v>0</v>
      </c>
      <c r="CF8">
        <f t="shared" si="25"/>
        <v>0</v>
      </c>
    </row>
    <row r="9" spans="1:84" x14ac:dyDescent="0.2">
      <c r="A9" t="s">
        <v>40</v>
      </c>
      <c r="B9" t="s">
        <v>37</v>
      </c>
      <c r="C9" t="s">
        <v>34</v>
      </c>
      <c r="D9">
        <v>0.75</v>
      </c>
      <c r="E9">
        <v>1</v>
      </c>
      <c r="F9">
        <f t="shared" si="26"/>
        <v>7.03125</v>
      </c>
      <c r="G9" t="s">
        <v>61</v>
      </c>
      <c r="H9">
        <v>1.25</v>
      </c>
      <c r="I9">
        <v>1</v>
      </c>
      <c r="J9">
        <v>8</v>
      </c>
      <c r="K9">
        <f t="shared" si="0"/>
        <v>1.171875E-2</v>
      </c>
      <c r="L9">
        <f t="shared" si="27"/>
        <v>5.625</v>
      </c>
      <c r="P9">
        <f t="shared" si="1"/>
        <v>0</v>
      </c>
      <c r="R9">
        <f t="shared" si="2"/>
        <v>0</v>
      </c>
      <c r="T9">
        <f t="shared" si="3"/>
        <v>0</v>
      </c>
      <c r="V9">
        <f t="shared" si="4"/>
        <v>0</v>
      </c>
      <c r="X9">
        <f t="shared" si="5"/>
        <v>0</v>
      </c>
      <c r="Z9">
        <f t="shared" si="6"/>
        <v>0</v>
      </c>
      <c r="AB9">
        <f t="shared" si="7"/>
        <v>0</v>
      </c>
      <c r="AD9">
        <f t="shared" si="8"/>
        <v>0</v>
      </c>
      <c r="AE9">
        <v>15</v>
      </c>
      <c r="AF9">
        <f t="shared" si="9"/>
        <v>84.375</v>
      </c>
      <c r="AJ9">
        <f t="shared" si="10"/>
        <v>0</v>
      </c>
      <c r="AK9">
        <v>5</v>
      </c>
      <c r="AN9">
        <f t="shared" si="11"/>
        <v>0</v>
      </c>
      <c r="AP9">
        <f t="shared" si="12"/>
        <v>0</v>
      </c>
      <c r="AS9">
        <v>5</v>
      </c>
      <c r="AV9">
        <f t="shared" si="13"/>
        <v>0</v>
      </c>
      <c r="AX9">
        <f t="shared" si="28"/>
        <v>0</v>
      </c>
      <c r="AZ9">
        <f t="shared" si="14"/>
        <v>0</v>
      </c>
      <c r="BB9">
        <f t="shared" si="15"/>
        <v>0</v>
      </c>
      <c r="BD9">
        <f t="shared" si="29"/>
        <v>0</v>
      </c>
      <c r="BE9">
        <v>5</v>
      </c>
      <c r="BF9">
        <f t="shared" si="16"/>
        <v>28.125</v>
      </c>
      <c r="BJ9">
        <f t="shared" si="30"/>
        <v>0</v>
      </c>
      <c r="BL9">
        <f t="shared" si="17"/>
        <v>0</v>
      </c>
      <c r="BN9">
        <f t="shared" si="18"/>
        <v>0</v>
      </c>
      <c r="BP9">
        <f t="shared" si="19"/>
        <v>0</v>
      </c>
      <c r="BR9">
        <f t="shared" si="20"/>
        <v>0</v>
      </c>
      <c r="BT9">
        <f t="shared" si="31"/>
        <v>0</v>
      </c>
      <c r="BV9">
        <f t="shared" si="21"/>
        <v>0</v>
      </c>
      <c r="BX9">
        <f t="shared" si="32"/>
        <v>0</v>
      </c>
      <c r="BZ9">
        <f t="shared" si="22"/>
        <v>0</v>
      </c>
      <c r="CB9">
        <f t="shared" si="23"/>
        <v>0</v>
      </c>
      <c r="CD9">
        <f t="shared" si="24"/>
        <v>0</v>
      </c>
      <c r="CF9">
        <f t="shared" si="25"/>
        <v>0</v>
      </c>
    </row>
    <row r="10" spans="1:84" x14ac:dyDescent="0.2">
      <c r="A10" t="s">
        <v>40</v>
      </c>
      <c r="B10" t="s">
        <v>37</v>
      </c>
      <c r="C10" t="s">
        <v>34</v>
      </c>
      <c r="D10">
        <v>0.75</v>
      </c>
      <c r="E10">
        <v>1</v>
      </c>
      <c r="F10">
        <f t="shared" si="26"/>
        <v>9.375</v>
      </c>
      <c r="G10" t="s">
        <v>48</v>
      </c>
      <c r="H10">
        <v>1.25</v>
      </c>
      <c r="I10">
        <v>1</v>
      </c>
      <c r="J10">
        <v>6</v>
      </c>
      <c r="K10">
        <f t="shared" si="0"/>
        <v>2.0833333333333332E-2</v>
      </c>
      <c r="L10">
        <f t="shared" si="27"/>
        <v>7.5</v>
      </c>
      <c r="P10">
        <f t="shared" si="1"/>
        <v>0</v>
      </c>
      <c r="R10">
        <f t="shared" si="2"/>
        <v>0</v>
      </c>
      <c r="T10">
        <f t="shared" si="3"/>
        <v>0</v>
      </c>
      <c r="V10">
        <f t="shared" si="4"/>
        <v>0</v>
      </c>
      <c r="X10">
        <f t="shared" si="5"/>
        <v>0</v>
      </c>
      <c r="Z10">
        <f t="shared" si="6"/>
        <v>0</v>
      </c>
      <c r="AB10">
        <f t="shared" si="7"/>
        <v>0</v>
      </c>
      <c r="AD10">
        <f t="shared" si="8"/>
        <v>0</v>
      </c>
      <c r="AE10">
        <v>12</v>
      </c>
      <c r="AF10">
        <f t="shared" si="9"/>
        <v>90</v>
      </c>
      <c r="AH10">
        <f t="shared" ref="AH10:AH18" si="33">L10*AG10</f>
        <v>0</v>
      </c>
      <c r="AI10">
        <v>18</v>
      </c>
      <c r="AJ10">
        <f t="shared" si="10"/>
        <v>135</v>
      </c>
      <c r="AL10">
        <f t="shared" ref="AL10:AL18" si="34">L10*AK10</f>
        <v>0</v>
      </c>
      <c r="AN10">
        <f t="shared" si="11"/>
        <v>0</v>
      </c>
      <c r="AP10">
        <f t="shared" si="12"/>
        <v>0</v>
      </c>
      <c r="AR10">
        <f t="shared" ref="AR10:AR18" si="35">J10*AQ10</f>
        <v>0</v>
      </c>
      <c r="AT10">
        <f t="shared" ref="AT10:AT18" si="36">L10*AS10</f>
        <v>0</v>
      </c>
      <c r="AU10">
        <v>6</v>
      </c>
      <c r="AV10">
        <f t="shared" si="13"/>
        <v>45</v>
      </c>
      <c r="AX10">
        <f t="shared" si="28"/>
        <v>0</v>
      </c>
      <c r="AZ10">
        <f t="shared" si="14"/>
        <v>0</v>
      </c>
      <c r="BB10">
        <f t="shared" si="15"/>
        <v>0</v>
      </c>
      <c r="BD10">
        <f t="shared" si="29"/>
        <v>0</v>
      </c>
      <c r="BF10">
        <f t="shared" si="16"/>
        <v>0</v>
      </c>
      <c r="BH10">
        <f t="shared" ref="BH10:BH18" si="37">L10*BG10</f>
        <v>0</v>
      </c>
      <c r="BJ10">
        <f t="shared" si="30"/>
        <v>0</v>
      </c>
      <c r="BL10">
        <f t="shared" si="17"/>
        <v>0</v>
      </c>
      <c r="BN10">
        <f t="shared" si="18"/>
        <v>0</v>
      </c>
      <c r="BP10">
        <f t="shared" si="19"/>
        <v>0</v>
      </c>
      <c r="BR10">
        <f t="shared" si="20"/>
        <v>0</v>
      </c>
      <c r="BT10">
        <f t="shared" si="31"/>
        <v>0</v>
      </c>
      <c r="BV10">
        <f t="shared" si="21"/>
        <v>0</v>
      </c>
      <c r="BX10">
        <f t="shared" si="32"/>
        <v>0</v>
      </c>
      <c r="BZ10">
        <f t="shared" si="22"/>
        <v>0</v>
      </c>
      <c r="CB10">
        <f t="shared" si="23"/>
        <v>0</v>
      </c>
      <c r="CC10">
        <v>12</v>
      </c>
      <c r="CD10">
        <f t="shared" si="24"/>
        <v>90</v>
      </c>
      <c r="CF10">
        <f t="shared" si="25"/>
        <v>0</v>
      </c>
    </row>
    <row r="11" spans="1:84" x14ac:dyDescent="0.2">
      <c r="A11" t="s">
        <v>40</v>
      </c>
      <c r="B11" t="s">
        <v>37</v>
      </c>
      <c r="C11" t="s">
        <v>34</v>
      </c>
      <c r="D11">
        <v>0.75</v>
      </c>
      <c r="E11">
        <v>1</v>
      </c>
      <c r="F11">
        <f t="shared" si="26"/>
        <v>11.25</v>
      </c>
      <c r="G11" t="s">
        <v>62</v>
      </c>
      <c r="H11">
        <v>1.25</v>
      </c>
      <c r="I11">
        <v>1</v>
      </c>
      <c r="J11">
        <v>5</v>
      </c>
      <c r="K11">
        <f t="shared" si="0"/>
        <v>0.03</v>
      </c>
      <c r="L11">
        <f t="shared" si="27"/>
        <v>9</v>
      </c>
      <c r="P11">
        <f t="shared" si="1"/>
        <v>0</v>
      </c>
      <c r="R11">
        <f t="shared" si="2"/>
        <v>0</v>
      </c>
      <c r="S11">
        <v>12</v>
      </c>
      <c r="T11">
        <f>L11*S11</f>
        <v>108</v>
      </c>
      <c r="V11">
        <f t="shared" si="4"/>
        <v>0</v>
      </c>
      <c r="X11">
        <f t="shared" si="5"/>
        <v>0</v>
      </c>
      <c r="Z11">
        <f t="shared" si="6"/>
        <v>0</v>
      </c>
      <c r="AB11">
        <f t="shared" si="7"/>
        <v>0</v>
      </c>
      <c r="AD11">
        <f t="shared" si="8"/>
        <v>0</v>
      </c>
      <c r="AH11">
        <f t="shared" si="33"/>
        <v>0</v>
      </c>
      <c r="AK11">
        <v>3</v>
      </c>
      <c r="AL11">
        <f t="shared" si="34"/>
        <v>27</v>
      </c>
      <c r="AN11">
        <f t="shared" si="11"/>
        <v>0</v>
      </c>
      <c r="AP11">
        <f t="shared" si="12"/>
        <v>0</v>
      </c>
      <c r="AR11">
        <f t="shared" si="35"/>
        <v>0</v>
      </c>
      <c r="AS11">
        <v>9</v>
      </c>
      <c r="AT11">
        <f t="shared" si="36"/>
        <v>81</v>
      </c>
      <c r="AX11">
        <f t="shared" si="28"/>
        <v>0</v>
      </c>
      <c r="AZ11">
        <f t="shared" si="14"/>
        <v>0</v>
      </c>
      <c r="BB11">
        <f t="shared" si="15"/>
        <v>0</v>
      </c>
      <c r="BD11">
        <f t="shared" si="29"/>
        <v>0</v>
      </c>
      <c r="BF11">
        <f t="shared" si="16"/>
        <v>0</v>
      </c>
      <c r="BH11">
        <f t="shared" si="37"/>
        <v>0</v>
      </c>
      <c r="BJ11">
        <f t="shared" si="30"/>
        <v>0</v>
      </c>
      <c r="BL11">
        <f t="shared" si="17"/>
        <v>0</v>
      </c>
      <c r="BN11">
        <f t="shared" si="18"/>
        <v>0</v>
      </c>
      <c r="BP11">
        <f t="shared" si="19"/>
        <v>0</v>
      </c>
      <c r="BR11">
        <f t="shared" si="20"/>
        <v>0</v>
      </c>
      <c r="BT11">
        <f t="shared" si="31"/>
        <v>0</v>
      </c>
      <c r="BV11">
        <f t="shared" si="21"/>
        <v>0</v>
      </c>
      <c r="BX11">
        <f t="shared" si="32"/>
        <v>0</v>
      </c>
      <c r="BZ11">
        <f t="shared" si="22"/>
        <v>0</v>
      </c>
      <c r="CB11">
        <f t="shared" si="23"/>
        <v>0</v>
      </c>
      <c r="CE11">
        <v>6</v>
      </c>
      <c r="CF11">
        <f t="shared" si="25"/>
        <v>54</v>
      </c>
    </row>
    <row r="12" spans="1:84" x14ac:dyDescent="0.2">
      <c r="A12" t="s">
        <v>40</v>
      </c>
      <c r="B12" t="s">
        <v>37</v>
      </c>
      <c r="C12" t="s">
        <v>34</v>
      </c>
      <c r="D12">
        <v>0.75</v>
      </c>
      <c r="E12">
        <v>1</v>
      </c>
      <c r="F12">
        <f t="shared" si="26"/>
        <v>7.5</v>
      </c>
      <c r="G12" t="s">
        <v>49</v>
      </c>
      <c r="H12">
        <v>1</v>
      </c>
      <c r="I12">
        <v>1</v>
      </c>
      <c r="J12">
        <v>6</v>
      </c>
      <c r="K12">
        <f t="shared" si="0"/>
        <v>2.0833333333333332E-2</v>
      </c>
      <c r="L12">
        <f t="shared" si="27"/>
        <v>7.5</v>
      </c>
      <c r="M12" t="s">
        <v>8</v>
      </c>
      <c r="N12">
        <v>2</v>
      </c>
      <c r="P12">
        <f t="shared" si="1"/>
        <v>0</v>
      </c>
      <c r="R12">
        <f t="shared" si="2"/>
        <v>0</v>
      </c>
      <c r="T12">
        <f t="shared" ref="T12:T26" si="38">L12*S12</f>
        <v>0</v>
      </c>
      <c r="V12">
        <f t="shared" si="4"/>
        <v>0</v>
      </c>
      <c r="X12">
        <f t="shared" si="5"/>
        <v>0</v>
      </c>
      <c r="Z12">
        <f t="shared" si="6"/>
        <v>0</v>
      </c>
      <c r="AB12">
        <f t="shared" si="7"/>
        <v>0</v>
      </c>
      <c r="AC12">
        <v>12</v>
      </c>
      <c r="AD12">
        <f t="shared" si="8"/>
        <v>72</v>
      </c>
      <c r="AF12">
        <f t="shared" ref="AF12:AF18" si="39">L12*AE12</f>
        <v>0</v>
      </c>
      <c r="AH12">
        <f t="shared" si="33"/>
        <v>0</v>
      </c>
      <c r="AJ12">
        <f t="shared" ref="AJ12:AJ18" si="40">L12*AI12</f>
        <v>0</v>
      </c>
      <c r="AL12">
        <f t="shared" si="34"/>
        <v>0</v>
      </c>
      <c r="AN12">
        <f t="shared" si="11"/>
        <v>0</v>
      </c>
      <c r="AP12">
        <f t="shared" si="12"/>
        <v>0</v>
      </c>
      <c r="AR12">
        <f t="shared" si="35"/>
        <v>0</v>
      </c>
      <c r="AT12">
        <f t="shared" si="36"/>
        <v>0</v>
      </c>
      <c r="AV12">
        <f t="shared" ref="AV12:AV18" si="41">L12*AU12</f>
        <v>0</v>
      </c>
      <c r="AX12">
        <f t="shared" si="28"/>
        <v>0</v>
      </c>
      <c r="AZ12">
        <f t="shared" si="14"/>
        <v>0</v>
      </c>
      <c r="BB12">
        <f t="shared" si="15"/>
        <v>0</v>
      </c>
      <c r="BD12">
        <f t="shared" si="29"/>
        <v>0</v>
      </c>
      <c r="BF12">
        <f t="shared" si="16"/>
        <v>0</v>
      </c>
      <c r="BH12">
        <f t="shared" si="37"/>
        <v>0</v>
      </c>
      <c r="BJ12">
        <f t="shared" si="30"/>
        <v>0</v>
      </c>
      <c r="BL12">
        <f t="shared" si="17"/>
        <v>0</v>
      </c>
      <c r="BN12">
        <f t="shared" si="18"/>
        <v>0</v>
      </c>
      <c r="BP12">
        <f t="shared" si="19"/>
        <v>0</v>
      </c>
      <c r="BR12">
        <f t="shared" si="20"/>
        <v>0</v>
      </c>
      <c r="BT12">
        <f t="shared" si="31"/>
        <v>0</v>
      </c>
      <c r="BV12">
        <f t="shared" si="21"/>
        <v>0</v>
      </c>
      <c r="BX12">
        <f t="shared" si="32"/>
        <v>0</v>
      </c>
      <c r="BZ12">
        <f t="shared" si="22"/>
        <v>0</v>
      </c>
      <c r="CA12">
        <v>6</v>
      </c>
      <c r="CB12">
        <f t="shared" si="23"/>
        <v>45</v>
      </c>
      <c r="CD12">
        <f t="shared" ref="CD12:CD18" si="42">L12*CC12</f>
        <v>0</v>
      </c>
      <c r="CF12">
        <f>L12*CE12</f>
        <v>0</v>
      </c>
    </row>
    <row r="13" spans="1:84" x14ac:dyDescent="0.2">
      <c r="A13" t="s">
        <v>40</v>
      </c>
      <c r="B13" t="s">
        <v>37</v>
      </c>
      <c r="C13" t="s">
        <v>34</v>
      </c>
      <c r="D13">
        <v>0.75</v>
      </c>
      <c r="E13">
        <v>1</v>
      </c>
      <c r="F13">
        <f t="shared" si="26"/>
        <v>5.625</v>
      </c>
      <c r="G13" t="s">
        <v>50</v>
      </c>
      <c r="H13">
        <v>1.25</v>
      </c>
      <c r="I13">
        <v>1</v>
      </c>
      <c r="J13">
        <v>10</v>
      </c>
      <c r="K13">
        <f t="shared" si="0"/>
        <v>7.4999999999999997E-3</v>
      </c>
      <c r="L13">
        <f t="shared" si="27"/>
        <v>4.5</v>
      </c>
      <c r="P13">
        <f t="shared" si="1"/>
        <v>0</v>
      </c>
      <c r="R13">
        <f t="shared" si="2"/>
        <v>0</v>
      </c>
      <c r="T13">
        <f t="shared" si="38"/>
        <v>0</v>
      </c>
      <c r="V13">
        <f t="shared" si="4"/>
        <v>0</v>
      </c>
      <c r="X13">
        <f t="shared" si="5"/>
        <v>0</v>
      </c>
      <c r="Z13">
        <f t="shared" si="6"/>
        <v>0</v>
      </c>
      <c r="AB13">
        <f t="shared" si="7"/>
        <v>0</v>
      </c>
      <c r="AD13">
        <f t="shared" si="8"/>
        <v>0</v>
      </c>
      <c r="AE13">
        <v>20</v>
      </c>
      <c r="AF13">
        <f t="shared" si="39"/>
        <v>90</v>
      </c>
      <c r="AH13">
        <f t="shared" si="33"/>
        <v>0</v>
      </c>
      <c r="AJ13">
        <f t="shared" si="40"/>
        <v>0</v>
      </c>
      <c r="AL13">
        <f t="shared" si="34"/>
        <v>0</v>
      </c>
      <c r="AN13">
        <f t="shared" si="11"/>
        <v>0</v>
      </c>
      <c r="AO13">
        <v>20</v>
      </c>
      <c r="AP13">
        <f t="shared" si="12"/>
        <v>90</v>
      </c>
      <c r="AR13">
        <f t="shared" si="35"/>
        <v>0</v>
      </c>
      <c r="AT13">
        <f t="shared" si="36"/>
        <v>0</v>
      </c>
      <c r="AV13">
        <f t="shared" si="41"/>
        <v>0</v>
      </c>
      <c r="AX13">
        <f t="shared" si="28"/>
        <v>0</v>
      </c>
      <c r="AZ13">
        <f t="shared" si="14"/>
        <v>0</v>
      </c>
      <c r="BB13">
        <f t="shared" si="15"/>
        <v>0</v>
      </c>
      <c r="BD13">
        <f t="shared" si="29"/>
        <v>0</v>
      </c>
      <c r="BE13">
        <v>5</v>
      </c>
      <c r="BF13">
        <f t="shared" si="16"/>
        <v>22.5</v>
      </c>
      <c r="BH13">
        <f t="shared" si="37"/>
        <v>0</v>
      </c>
      <c r="BJ13">
        <f t="shared" si="30"/>
        <v>0</v>
      </c>
      <c r="BL13">
        <f t="shared" si="17"/>
        <v>0</v>
      </c>
      <c r="BN13">
        <f t="shared" si="18"/>
        <v>0</v>
      </c>
      <c r="BP13">
        <f t="shared" si="19"/>
        <v>0</v>
      </c>
      <c r="BQ13">
        <v>5</v>
      </c>
      <c r="BR13">
        <f t="shared" si="20"/>
        <v>22.5</v>
      </c>
      <c r="BT13">
        <f t="shared" si="31"/>
        <v>0</v>
      </c>
      <c r="BV13">
        <f t="shared" si="21"/>
        <v>0</v>
      </c>
      <c r="BX13">
        <f t="shared" si="32"/>
        <v>0</v>
      </c>
      <c r="BZ13">
        <f t="shared" si="22"/>
        <v>0</v>
      </c>
      <c r="CB13">
        <f t="shared" si="23"/>
        <v>0</v>
      </c>
      <c r="CD13">
        <f t="shared" si="42"/>
        <v>0</v>
      </c>
      <c r="CF13">
        <f t="shared" ref="CF13:CF26" si="43">L13*CE13</f>
        <v>0</v>
      </c>
    </row>
    <row r="14" spans="1:84" x14ac:dyDescent="0.2">
      <c r="A14" t="s">
        <v>40</v>
      </c>
      <c r="B14" t="s">
        <v>37</v>
      </c>
      <c r="C14" t="s">
        <v>34</v>
      </c>
      <c r="D14">
        <v>0.75</v>
      </c>
      <c r="E14">
        <v>1</v>
      </c>
      <c r="F14">
        <f t="shared" si="26"/>
        <v>28.125</v>
      </c>
      <c r="G14" t="s">
        <v>51</v>
      </c>
      <c r="H14">
        <v>1.25</v>
      </c>
      <c r="I14">
        <v>1</v>
      </c>
      <c r="J14">
        <v>2</v>
      </c>
      <c r="K14">
        <f t="shared" si="0"/>
        <v>0.1875</v>
      </c>
      <c r="L14">
        <f t="shared" si="27"/>
        <v>22.5</v>
      </c>
      <c r="O14">
        <v>3</v>
      </c>
      <c r="P14">
        <f t="shared" si="1"/>
        <v>67.5</v>
      </c>
      <c r="R14">
        <f t="shared" si="2"/>
        <v>0</v>
      </c>
      <c r="T14">
        <f t="shared" si="38"/>
        <v>0</v>
      </c>
      <c r="V14">
        <f t="shared" si="4"/>
        <v>0</v>
      </c>
      <c r="X14">
        <f t="shared" si="5"/>
        <v>0</v>
      </c>
      <c r="Z14">
        <f t="shared" si="6"/>
        <v>0</v>
      </c>
      <c r="AB14">
        <f t="shared" si="7"/>
        <v>0</v>
      </c>
      <c r="AD14">
        <f t="shared" si="8"/>
        <v>0</v>
      </c>
      <c r="AF14">
        <f t="shared" si="39"/>
        <v>0</v>
      </c>
      <c r="AH14">
        <f t="shared" si="33"/>
        <v>0</v>
      </c>
      <c r="AI14">
        <v>2</v>
      </c>
      <c r="AJ14">
        <f t="shared" si="40"/>
        <v>45</v>
      </c>
      <c r="AL14">
        <f t="shared" si="34"/>
        <v>0</v>
      </c>
      <c r="AN14">
        <f t="shared" si="11"/>
        <v>0</v>
      </c>
      <c r="AP14">
        <f t="shared" si="12"/>
        <v>0</v>
      </c>
      <c r="AR14">
        <f t="shared" si="35"/>
        <v>0</v>
      </c>
      <c r="AS14">
        <v>1</v>
      </c>
      <c r="AT14">
        <f t="shared" si="36"/>
        <v>22.5</v>
      </c>
      <c r="AV14">
        <f t="shared" si="41"/>
        <v>0</v>
      </c>
      <c r="AX14">
        <f t="shared" si="28"/>
        <v>0</v>
      </c>
      <c r="AZ14">
        <f t="shared" si="14"/>
        <v>0</v>
      </c>
      <c r="BB14">
        <f t="shared" si="15"/>
        <v>0</v>
      </c>
      <c r="BD14">
        <f t="shared" si="29"/>
        <v>0</v>
      </c>
      <c r="BF14">
        <f t="shared" si="16"/>
        <v>0</v>
      </c>
      <c r="BH14">
        <f t="shared" si="37"/>
        <v>0</v>
      </c>
      <c r="BJ14">
        <f t="shared" si="30"/>
        <v>0</v>
      </c>
      <c r="BL14">
        <f t="shared" si="17"/>
        <v>0</v>
      </c>
      <c r="BN14">
        <f t="shared" si="18"/>
        <v>0</v>
      </c>
      <c r="BP14">
        <f t="shared" si="19"/>
        <v>0</v>
      </c>
      <c r="BR14">
        <f t="shared" si="20"/>
        <v>0</v>
      </c>
      <c r="BT14">
        <f t="shared" si="31"/>
        <v>0</v>
      </c>
      <c r="BV14">
        <f t="shared" si="21"/>
        <v>0</v>
      </c>
      <c r="BX14">
        <f t="shared" si="32"/>
        <v>0</v>
      </c>
      <c r="BZ14">
        <f t="shared" si="22"/>
        <v>0</v>
      </c>
      <c r="CB14">
        <f t="shared" si="23"/>
        <v>0</v>
      </c>
      <c r="CC14">
        <v>1</v>
      </c>
      <c r="CD14">
        <f t="shared" si="42"/>
        <v>22.5</v>
      </c>
      <c r="CF14">
        <f t="shared" si="43"/>
        <v>0</v>
      </c>
    </row>
    <row r="15" spans="1:84" x14ac:dyDescent="0.2">
      <c r="A15" t="s">
        <v>40</v>
      </c>
      <c r="B15" t="s">
        <v>37</v>
      </c>
      <c r="C15" t="s">
        <v>34</v>
      </c>
      <c r="D15">
        <v>0.75</v>
      </c>
      <c r="E15">
        <v>1</v>
      </c>
      <c r="F15">
        <f t="shared" si="26"/>
        <v>14.0625</v>
      </c>
      <c r="G15" t="s">
        <v>52</v>
      </c>
      <c r="H15">
        <v>1.25</v>
      </c>
      <c r="I15">
        <v>1</v>
      </c>
      <c r="J15">
        <v>4</v>
      </c>
      <c r="K15">
        <f t="shared" si="0"/>
        <v>4.6875E-2</v>
      </c>
      <c r="L15">
        <f t="shared" si="27"/>
        <v>11.25</v>
      </c>
      <c r="M15" t="s">
        <v>51</v>
      </c>
      <c r="N15">
        <v>1</v>
      </c>
      <c r="P15">
        <f t="shared" si="1"/>
        <v>0</v>
      </c>
      <c r="R15">
        <f t="shared" si="2"/>
        <v>0</v>
      </c>
      <c r="T15">
        <f t="shared" si="38"/>
        <v>0</v>
      </c>
      <c r="V15">
        <f t="shared" si="4"/>
        <v>0</v>
      </c>
      <c r="X15">
        <f t="shared" si="5"/>
        <v>0</v>
      </c>
      <c r="Z15">
        <f t="shared" si="6"/>
        <v>0</v>
      </c>
      <c r="AB15">
        <f t="shared" si="7"/>
        <v>0</v>
      </c>
      <c r="AD15">
        <f t="shared" si="8"/>
        <v>0</v>
      </c>
      <c r="AF15">
        <f t="shared" si="39"/>
        <v>0</v>
      </c>
      <c r="AH15">
        <f t="shared" si="33"/>
        <v>0</v>
      </c>
      <c r="AI15">
        <v>2</v>
      </c>
      <c r="AJ15">
        <f t="shared" si="40"/>
        <v>22.5</v>
      </c>
      <c r="AL15">
        <f t="shared" si="34"/>
        <v>0</v>
      </c>
      <c r="AN15">
        <f t="shared" si="11"/>
        <v>0</v>
      </c>
      <c r="AO15">
        <v>1</v>
      </c>
      <c r="AP15">
        <f t="shared" si="12"/>
        <v>11.25</v>
      </c>
      <c r="AR15">
        <f t="shared" si="35"/>
        <v>0</v>
      </c>
      <c r="AT15">
        <f t="shared" si="36"/>
        <v>0</v>
      </c>
      <c r="AV15">
        <f t="shared" si="41"/>
        <v>0</v>
      </c>
      <c r="AX15">
        <f t="shared" si="28"/>
        <v>0</v>
      </c>
      <c r="AZ15">
        <f t="shared" si="14"/>
        <v>0</v>
      </c>
      <c r="BB15">
        <f t="shared" si="15"/>
        <v>0</v>
      </c>
      <c r="BD15">
        <f t="shared" si="29"/>
        <v>0</v>
      </c>
      <c r="BF15">
        <f t="shared" si="16"/>
        <v>0</v>
      </c>
      <c r="BH15">
        <f t="shared" si="37"/>
        <v>0</v>
      </c>
      <c r="BJ15">
        <f t="shared" si="30"/>
        <v>0</v>
      </c>
      <c r="BL15">
        <f t="shared" si="17"/>
        <v>0</v>
      </c>
      <c r="BM15">
        <v>2</v>
      </c>
      <c r="BN15">
        <f t="shared" si="18"/>
        <v>22.5</v>
      </c>
      <c r="BP15">
        <f t="shared" si="19"/>
        <v>0</v>
      </c>
      <c r="BR15">
        <f t="shared" si="20"/>
        <v>0</v>
      </c>
      <c r="BT15">
        <f t="shared" si="31"/>
        <v>0</v>
      </c>
      <c r="BV15">
        <f t="shared" si="21"/>
        <v>0</v>
      </c>
      <c r="BX15">
        <f t="shared" si="32"/>
        <v>0</v>
      </c>
      <c r="BZ15">
        <f t="shared" si="22"/>
        <v>0</v>
      </c>
      <c r="CB15">
        <f t="shared" si="23"/>
        <v>0</v>
      </c>
      <c r="CD15">
        <f t="shared" si="42"/>
        <v>0</v>
      </c>
      <c r="CF15">
        <f t="shared" si="43"/>
        <v>0</v>
      </c>
    </row>
    <row r="16" spans="1:84" x14ac:dyDescent="0.2">
      <c r="A16" t="s">
        <v>40</v>
      </c>
      <c r="B16" t="s">
        <v>37</v>
      </c>
      <c r="C16" t="s">
        <v>34</v>
      </c>
      <c r="D16">
        <v>0.75</v>
      </c>
      <c r="E16">
        <v>1</v>
      </c>
      <c r="F16">
        <f t="shared" si="26"/>
        <v>14.0625</v>
      </c>
      <c r="G16" t="s">
        <v>53</v>
      </c>
      <c r="H16">
        <v>1.25</v>
      </c>
      <c r="I16">
        <v>1</v>
      </c>
      <c r="J16">
        <v>4</v>
      </c>
      <c r="K16">
        <f t="shared" si="0"/>
        <v>4.6875E-2</v>
      </c>
      <c r="L16">
        <f t="shared" si="27"/>
        <v>11.25</v>
      </c>
      <c r="M16" s="1" t="s">
        <v>51</v>
      </c>
      <c r="N16">
        <v>1</v>
      </c>
      <c r="P16">
        <f t="shared" si="1"/>
        <v>0</v>
      </c>
      <c r="R16">
        <f t="shared" si="2"/>
        <v>0</v>
      </c>
      <c r="T16">
        <f t="shared" si="38"/>
        <v>0</v>
      </c>
      <c r="V16">
        <f t="shared" si="4"/>
        <v>0</v>
      </c>
      <c r="X16">
        <f t="shared" si="5"/>
        <v>0</v>
      </c>
      <c r="Z16">
        <f t="shared" si="6"/>
        <v>0</v>
      </c>
      <c r="AB16">
        <f t="shared" si="7"/>
        <v>0</v>
      </c>
      <c r="AD16">
        <f t="shared" si="8"/>
        <v>0</v>
      </c>
      <c r="AF16">
        <f t="shared" si="39"/>
        <v>0</v>
      </c>
      <c r="AH16">
        <f t="shared" si="33"/>
        <v>0</v>
      </c>
      <c r="AJ16">
        <f t="shared" si="40"/>
        <v>0</v>
      </c>
      <c r="AK16">
        <v>1</v>
      </c>
      <c r="AL16">
        <f t="shared" si="34"/>
        <v>11.25</v>
      </c>
      <c r="AN16">
        <f t="shared" si="11"/>
        <v>0</v>
      </c>
      <c r="AO16">
        <v>1</v>
      </c>
      <c r="AP16">
        <f t="shared" si="12"/>
        <v>11.25</v>
      </c>
      <c r="AR16">
        <f t="shared" si="35"/>
        <v>0</v>
      </c>
      <c r="AT16">
        <f t="shared" si="36"/>
        <v>0</v>
      </c>
      <c r="AV16">
        <f t="shared" si="41"/>
        <v>0</v>
      </c>
      <c r="AX16">
        <f t="shared" si="28"/>
        <v>0</v>
      </c>
      <c r="AZ16">
        <f t="shared" si="14"/>
        <v>0</v>
      </c>
      <c r="BB16">
        <f t="shared" si="15"/>
        <v>0</v>
      </c>
      <c r="BD16">
        <f t="shared" si="29"/>
        <v>0</v>
      </c>
      <c r="BF16">
        <f t="shared" si="16"/>
        <v>0</v>
      </c>
      <c r="BH16">
        <f t="shared" si="37"/>
        <v>0</v>
      </c>
      <c r="BJ16">
        <f t="shared" si="30"/>
        <v>0</v>
      </c>
      <c r="BL16">
        <f t="shared" si="17"/>
        <v>0</v>
      </c>
      <c r="BN16">
        <f t="shared" si="18"/>
        <v>0</v>
      </c>
      <c r="BP16">
        <f t="shared" si="19"/>
        <v>0</v>
      </c>
      <c r="BQ16">
        <v>1</v>
      </c>
      <c r="BR16">
        <f t="shared" si="20"/>
        <v>11.25</v>
      </c>
      <c r="BT16">
        <f t="shared" si="31"/>
        <v>0</v>
      </c>
      <c r="BV16">
        <f t="shared" si="21"/>
        <v>0</v>
      </c>
      <c r="BX16">
        <f t="shared" si="32"/>
        <v>0</v>
      </c>
      <c r="BZ16">
        <f t="shared" si="22"/>
        <v>0</v>
      </c>
      <c r="CB16">
        <f t="shared" si="23"/>
        <v>0</v>
      </c>
      <c r="CD16">
        <f t="shared" si="42"/>
        <v>0</v>
      </c>
      <c r="CF16">
        <f t="shared" si="43"/>
        <v>0</v>
      </c>
    </row>
    <row r="17" spans="1:84" x14ac:dyDescent="0.2">
      <c r="A17" t="s">
        <v>40</v>
      </c>
      <c r="B17" t="s">
        <v>37</v>
      </c>
      <c r="C17" t="s">
        <v>34</v>
      </c>
      <c r="D17">
        <v>0.75</v>
      </c>
      <c r="E17">
        <v>1</v>
      </c>
      <c r="F17">
        <f t="shared" si="26"/>
        <v>11.25</v>
      </c>
      <c r="G17" t="s">
        <v>54</v>
      </c>
      <c r="H17">
        <v>1.25</v>
      </c>
      <c r="I17">
        <v>1</v>
      </c>
      <c r="J17">
        <v>5</v>
      </c>
      <c r="K17">
        <f t="shared" ref="K17:K18" si="44">L17/60/J17</f>
        <v>0.03</v>
      </c>
      <c r="L17">
        <f t="shared" ref="L17:L18" si="45">IF(B17="是",F17/H17/I17,0)</f>
        <v>9</v>
      </c>
      <c r="P17">
        <f t="shared" si="1"/>
        <v>0</v>
      </c>
      <c r="R17">
        <f t="shared" si="2"/>
        <v>0</v>
      </c>
      <c r="T17">
        <f t="shared" si="38"/>
        <v>0</v>
      </c>
      <c r="V17">
        <f t="shared" si="4"/>
        <v>0</v>
      </c>
      <c r="X17">
        <f t="shared" si="5"/>
        <v>0</v>
      </c>
      <c r="Z17">
        <f t="shared" si="6"/>
        <v>0</v>
      </c>
      <c r="AB17">
        <f t="shared" si="7"/>
        <v>0</v>
      </c>
      <c r="AD17">
        <f t="shared" si="8"/>
        <v>0</v>
      </c>
      <c r="AF17">
        <f t="shared" si="39"/>
        <v>0</v>
      </c>
      <c r="AG17">
        <v>5</v>
      </c>
      <c r="AH17">
        <f t="shared" si="33"/>
        <v>45</v>
      </c>
      <c r="AJ17">
        <f t="shared" si="40"/>
        <v>0</v>
      </c>
      <c r="AK17">
        <v>2</v>
      </c>
      <c r="AL17">
        <f t="shared" si="34"/>
        <v>18</v>
      </c>
      <c r="AN17">
        <f t="shared" si="11"/>
        <v>0</v>
      </c>
      <c r="AP17">
        <f t="shared" si="12"/>
        <v>0</v>
      </c>
      <c r="AR17">
        <f t="shared" si="35"/>
        <v>0</v>
      </c>
      <c r="AT17">
        <f t="shared" si="36"/>
        <v>0</v>
      </c>
      <c r="AV17">
        <f t="shared" si="41"/>
        <v>0</v>
      </c>
      <c r="AX17">
        <f t="shared" si="28"/>
        <v>0</v>
      </c>
      <c r="AZ17">
        <f t="shared" si="14"/>
        <v>0</v>
      </c>
      <c r="BB17">
        <f t="shared" si="15"/>
        <v>0</v>
      </c>
      <c r="BD17">
        <f t="shared" si="29"/>
        <v>0</v>
      </c>
      <c r="BF17">
        <f t="shared" si="16"/>
        <v>0</v>
      </c>
      <c r="BH17">
        <f t="shared" si="37"/>
        <v>0</v>
      </c>
      <c r="BJ17">
        <f t="shared" si="30"/>
        <v>0</v>
      </c>
      <c r="BL17">
        <f t="shared" si="17"/>
        <v>0</v>
      </c>
      <c r="BN17">
        <f t="shared" si="18"/>
        <v>0</v>
      </c>
      <c r="BP17">
        <f t="shared" si="19"/>
        <v>0</v>
      </c>
      <c r="BQ17">
        <v>3</v>
      </c>
      <c r="BR17">
        <f t="shared" si="20"/>
        <v>27</v>
      </c>
      <c r="BT17">
        <f t="shared" si="31"/>
        <v>0</v>
      </c>
      <c r="BV17">
        <f t="shared" si="21"/>
        <v>0</v>
      </c>
      <c r="BX17">
        <f t="shared" si="32"/>
        <v>0</v>
      </c>
      <c r="BY17">
        <v>1</v>
      </c>
      <c r="BZ17">
        <f t="shared" si="22"/>
        <v>9</v>
      </c>
      <c r="CB17">
        <f t="shared" si="23"/>
        <v>0</v>
      </c>
      <c r="CD17">
        <f t="shared" si="42"/>
        <v>0</v>
      </c>
      <c r="CF17">
        <f t="shared" si="43"/>
        <v>0</v>
      </c>
    </row>
    <row r="18" spans="1:84" x14ac:dyDescent="0.2">
      <c r="A18" t="s">
        <v>40</v>
      </c>
      <c r="B18" t="s">
        <v>37</v>
      </c>
      <c r="C18" t="s">
        <v>34</v>
      </c>
      <c r="D18">
        <v>0.75</v>
      </c>
      <c r="E18">
        <v>1</v>
      </c>
      <c r="F18">
        <f t="shared" si="26"/>
        <v>7.03125</v>
      </c>
      <c r="G18" t="s">
        <v>55</v>
      </c>
      <c r="H18">
        <v>1.25</v>
      </c>
      <c r="I18">
        <v>1</v>
      </c>
      <c r="J18">
        <v>8</v>
      </c>
      <c r="K18">
        <f t="shared" si="44"/>
        <v>1.171875E-2</v>
      </c>
      <c r="L18">
        <f t="shared" si="45"/>
        <v>5.625</v>
      </c>
      <c r="P18">
        <f t="shared" si="1"/>
        <v>0</v>
      </c>
      <c r="R18">
        <f t="shared" si="2"/>
        <v>0</v>
      </c>
      <c r="T18">
        <f t="shared" si="38"/>
        <v>0</v>
      </c>
      <c r="V18">
        <f t="shared" si="4"/>
        <v>0</v>
      </c>
      <c r="X18">
        <f t="shared" si="5"/>
        <v>0</v>
      </c>
      <c r="Z18">
        <f t="shared" si="6"/>
        <v>0</v>
      </c>
      <c r="AB18">
        <f t="shared" si="7"/>
        <v>0</v>
      </c>
      <c r="AD18">
        <f t="shared" si="8"/>
        <v>0</v>
      </c>
      <c r="AF18">
        <f t="shared" si="39"/>
        <v>0</v>
      </c>
      <c r="AH18">
        <f t="shared" si="33"/>
        <v>0</v>
      </c>
      <c r="AJ18">
        <f t="shared" si="40"/>
        <v>0</v>
      </c>
      <c r="AK18">
        <v>4</v>
      </c>
      <c r="AL18">
        <f t="shared" si="34"/>
        <v>22.5</v>
      </c>
      <c r="AN18">
        <f t="shared" si="11"/>
        <v>0</v>
      </c>
      <c r="AP18">
        <f t="shared" si="12"/>
        <v>0</v>
      </c>
      <c r="AR18">
        <f t="shared" si="35"/>
        <v>0</v>
      </c>
      <c r="AT18">
        <f t="shared" si="36"/>
        <v>0</v>
      </c>
      <c r="AV18">
        <f t="shared" si="41"/>
        <v>0</v>
      </c>
      <c r="AX18">
        <f t="shared" si="28"/>
        <v>0</v>
      </c>
      <c r="AZ18">
        <f t="shared" si="14"/>
        <v>0</v>
      </c>
      <c r="BB18">
        <f t="shared" si="15"/>
        <v>0</v>
      </c>
      <c r="BD18">
        <f t="shared" si="29"/>
        <v>0</v>
      </c>
      <c r="BF18">
        <f t="shared" si="16"/>
        <v>0</v>
      </c>
      <c r="BH18">
        <f t="shared" si="37"/>
        <v>0</v>
      </c>
      <c r="BJ18">
        <f t="shared" si="30"/>
        <v>0</v>
      </c>
      <c r="BK18">
        <v>20</v>
      </c>
      <c r="BL18">
        <f t="shared" si="17"/>
        <v>112.5</v>
      </c>
      <c r="BN18">
        <f t="shared" si="18"/>
        <v>0</v>
      </c>
      <c r="BP18">
        <f t="shared" si="19"/>
        <v>0</v>
      </c>
      <c r="BR18">
        <f t="shared" si="20"/>
        <v>0</v>
      </c>
      <c r="BT18">
        <f t="shared" si="31"/>
        <v>0</v>
      </c>
      <c r="BU18">
        <v>1</v>
      </c>
      <c r="BV18">
        <f t="shared" si="21"/>
        <v>5.625</v>
      </c>
      <c r="BX18">
        <f t="shared" si="32"/>
        <v>0</v>
      </c>
      <c r="BY18">
        <v>4</v>
      </c>
      <c r="BZ18">
        <f t="shared" si="22"/>
        <v>22.5</v>
      </c>
      <c r="CB18">
        <f t="shared" si="23"/>
        <v>0</v>
      </c>
      <c r="CD18">
        <f t="shared" si="42"/>
        <v>0</v>
      </c>
      <c r="CF18">
        <f t="shared" si="43"/>
        <v>0</v>
      </c>
    </row>
    <row r="20" spans="1:84" x14ac:dyDescent="0.2">
      <c r="G20" t="s">
        <v>69</v>
      </c>
      <c r="P20">
        <v>-157.5</v>
      </c>
      <c r="R20">
        <v>-270</v>
      </c>
      <c r="T20">
        <v>-108</v>
      </c>
      <c r="V20">
        <v>-337.5</v>
      </c>
      <c r="X20">
        <v>-90</v>
      </c>
      <c r="Z20">
        <v>-90</v>
      </c>
      <c r="AB20">
        <v>-540</v>
      </c>
      <c r="AD20">
        <v>-72</v>
      </c>
      <c r="AF20">
        <v>-481.875</v>
      </c>
      <c r="AH20">
        <v>-375</v>
      </c>
      <c r="AJ20">
        <v>-450</v>
      </c>
      <c r="AL20">
        <v>-146.25</v>
      </c>
      <c r="AN20">
        <v>-117</v>
      </c>
      <c r="AP20">
        <v>-442.5</v>
      </c>
      <c r="AT20">
        <v>-2.25</v>
      </c>
      <c r="AV20">
        <v>-45</v>
      </c>
      <c r="AX20">
        <v>11.25</v>
      </c>
      <c r="BB20">
        <v>-105</v>
      </c>
      <c r="BF20">
        <v>-1.125</v>
      </c>
      <c r="BH20">
        <v>-45</v>
      </c>
      <c r="BJ20">
        <v>0</v>
      </c>
      <c r="BN20">
        <v>-90</v>
      </c>
      <c r="BP20">
        <v>-360</v>
      </c>
      <c r="BR20">
        <v>-60.75</v>
      </c>
      <c r="BT20">
        <v>-5.625</v>
      </c>
      <c r="BX20">
        <v>6</v>
      </c>
      <c r="CD20">
        <v>-157.5</v>
      </c>
    </row>
    <row r="22" spans="1:84" x14ac:dyDescent="0.2">
      <c r="A22" t="s">
        <v>40</v>
      </c>
      <c r="B22" t="s">
        <v>37</v>
      </c>
      <c r="C22" t="s">
        <v>65</v>
      </c>
      <c r="D22">
        <v>0.75</v>
      </c>
      <c r="E22">
        <v>6</v>
      </c>
      <c r="F22">
        <f t="shared" si="26"/>
        <v>168.75</v>
      </c>
      <c r="G22" t="s">
        <v>18</v>
      </c>
      <c r="H22">
        <v>1.25</v>
      </c>
      <c r="I22">
        <v>1</v>
      </c>
      <c r="J22">
        <v>2</v>
      </c>
      <c r="K22">
        <f t="shared" ref="K22:K25" si="46">L22/60/J22</f>
        <v>1.125</v>
      </c>
      <c r="L22">
        <f t="shared" si="27"/>
        <v>135</v>
      </c>
      <c r="P22">
        <f>L22*O22</f>
        <v>0</v>
      </c>
      <c r="R22">
        <f>L22*Q22</f>
        <v>0</v>
      </c>
      <c r="T22">
        <f t="shared" si="38"/>
        <v>0</v>
      </c>
      <c r="V22">
        <f>L22*U22</f>
        <v>0</v>
      </c>
      <c r="X22">
        <f>L22*W22</f>
        <v>0</v>
      </c>
      <c r="Z22">
        <f>L22*Y22</f>
        <v>0</v>
      </c>
      <c r="AA22">
        <v>4</v>
      </c>
      <c r="AB22">
        <f>L22*AA22</f>
        <v>540</v>
      </c>
      <c r="AD22">
        <f>J22*AC22</f>
        <v>0</v>
      </c>
      <c r="AF22">
        <f>L22*AE22</f>
        <v>0</v>
      </c>
      <c r="AH22">
        <f>L22*AG22</f>
        <v>0</v>
      </c>
      <c r="AJ22">
        <f>L22*AI22</f>
        <v>0</v>
      </c>
      <c r="AL22">
        <f>L22*AK22</f>
        <v>0</v>
      </c>
      <c r="AN22">
        <f>L22*AM22</f>
        <v>0</v>
      </c>
      <c r="AP22">
        <f>L22*AO22</f>
        <v>0</v>
      </c>
      <c r="AQ22">
        <v>-1.25</v>
      </c>
      <c r="AR22">
        <f>L22*AQ22</f>
        <v>-168.75</v>
      </c>
      <c r="AT22">
        <f>L22*AS22</f>
        <v>0</v>
      </c>
      <c r="AV22">
        <f>L22*AU22</f>
        <v>0</v>
      </c>
      <c r="AX22">
        <f>L22*AW22</f>
        <v>0</v>
      </c>
      <c r="AY22">
        <v>2</v>
      </c>
      <c r="AZ22">
        <f>L22*AY22</f>
        <v>270</v>
      </c>
      <c r="BB22">
        <f>L22*BA22</f>
        <v>0</v>
      </c>
      <c r="BD22">
        <f>L22*BC22</f>
        <v>0</v>
      </c>
      <c r="BF22">
        <f>L22*BE22</f>
        <v>0</v>
      </c>
      <c r="BH22">
        <f>L22*BG22</f>
        <v>0</v>
      </c>
      <c r="BJ22">
        <f t="shared" si="30"/>
        <v>0</v>
      </c>
      <c r="BL22">
        <f>L22*BK22</f>
        <v>0</v>
      </c>
      <c r="BN22">
        <f>L22*BM22</f>
        <v>0</v>
      </c>
      <c r="BP22">
        <f>L22*BO22</f>
        <v>0</v>
      </c>
      <c r="BR22">
        <f>L22*BQ22</f>
        <v>0</v>
      </c>
      <c r="BT22">
        <f t="shared" si="31"/>
        <v>0</v>
      </c>
      <c r="BV22">
        <f>L22*BU22</f>
        <v>0</v>
      </c>
      <c r="BX22">
        <f t="shared" si="32"/>
        <v>0</v>
      </c>
      <c r="BZ22">
        <f>L22*BY22</f>
        <v>0</v>
      </c>
      <c r="CB22">
        <f>L22*CA22</f>
        <v>0</v>
      </c>
      <c r="CD22">
        <f>L22*CC22</f>
        <v>0</v>
      </c>
      <c r="CF22">
        <f t="shared" si="43"/>
        <v>0</v>
      </c>
    </row>
    <row r="23" spans="1:84" x14ac:dyDescent="0.2">
      <c r="A23" t="s">
        <v>40</v>
      </c>
      <c r="B23" t="s">
        <v>37</v>
      </c>
      <c r="C23" t="s">
        <v>70</v>
      </c>
      <c r="D23">
        <v>0.75</v>
      </c>
      <c r="E23">
        <v>5</v>
      </c>
      <c r="F23">
        <f t="shared" si="26"/>
        <v>281.25</v>
      </c>
      <c r="G23" t="s">
        <v>19</v>
      </c>
      <c r="H23">
        <v>1.25</v>
      </c>
      <c r="I23">
        <v>2</v>
      </c>
      <c r="J23">
        <v>2</v>
      </c>
      <c r="K23">
        <f t="shared" si="46"/>
        <v>0.9375</v>
      </c>
      <c r="L23">
        <f t="shared" si="27"/>
        <v>112.5</v>
      </c>
      <c r="P23">
        <f>L23*O23</f>
        <v>0</v>
      </c>
      <c r="R23">
        <f>L23*Q23</f>
        <v>0</v>
      </c>
      <c r="T23">
        <f t="shared" si="38"/>
        <v>0</v>
      </c>
      <c r="U23">
        <v>3</v>
      </c>
      <c r="V23">
        <f>L23*U23</f>
        <v>337.5</v>
      </c>
      <c r="X23">
        <f>L23*W23</f>
        <v>0</v>
      </c>
      <c r="Z23">
        <f>L23*Y23</f>
        <v>0</v>
      </c>
      <c r="AB23">
        <f>L23*AA23</f>
        <v>0</v>
      </c>
      <c r="AD23">
        <f>J23*AC23</f>
        <v>0</v>
      </c>
      <c r="AF23">
        <f>L23*AE23</f>
        <v>0</v>
      </c>
      <c r="AH23">
        <f>L23*AG23</f>
        <v>0</v>
      </c>
      <c r="AJ23">
        <f>L23*AI23</f>
        <v>0</v>
      </c>
      <c r="AL23">
        <f>L23*AK23</f>
        <v>0</v>
      </c>
      <c r="AN23">
        <f>L23*AM23</f>
        <v>0</v>
      </c>
      <c r="AP23">
        <f>L23*AO23</f>
        <v>0</v>
      </c>
      <c r="AR23">
        <f>J23*AQ23</f>
        <v>0</v>
      </c>
      <c r="AT23">
        <f>L23*AS23</f>
        <v>0</v>
      </c>
      <c r="AV23">
        <f>L23*AU23</f>
        <v>0</v>
      </c>
      <c r="AW23">
        <v>-2.5</v>
      </c>
      <c r="AX23">
        <f t="shared" ref="AX23:AX26" si="47">L23*AW23</f>
        <v>-281.25</v>
      </c>
      <c r="AZ23">
        <f>L23*AY23</f>
        <v>0</v>
      </c>
      <c r="BB23">
        <f>L23*BA23</f>
        <v>0</v>
      </c>
      <c r="BD23">
        <f t="shared" ref="BD23:BD26" si="48">L23*BC23</f>
        <v>0</v>
      </c>
      <c r="BF23">
        <f>L23*BE23</f>
        <v>0</v>
      </c>
      <c r="BH23">
        <f>L23*BG23</f>
        <v>0</v>
      </c>
      <c r="BJ23">
        <f t="shared" si="30"/>
        <v>0</v>
      </c>
      <c r="BL23">
        <f>L23*BK23</f>
        <v>0</v>
      </c>
      <c r="BN23">
        <f>L23*BM23</f>
        <v>0</v>
      </c>
      <c r="BP23">
        <f>L23*BO23</f>
        <v>0</v>
      </c>
      <c r="BR23">
        <f>L23*BQ23</f>
        <v>0</v>
      </c>
      <c r="BT23">
        <f t="shared" si="31"/>
        <v>0</v>
      </c>
      <c r="BV23">
        <f>L23*BU23</f>
        <v>0</v>
      </c>
      <c r="BX23">
        <f t="shared" si="32"/>
        <v>0</v>
      </c>
      <c r="BZ23">
        <f>L23*BY23</f>
        <v>0</v>
      </c>
      <c r="CB23">
        <f>L23*CA23</f>
        <v>0</v>
      </c>
      <c r="CD23">
        <f>L23*CC23</f>
        <v>0</v>
      </c>
      <c r="CF23">
        <f t="shared" si="43"/>
        <v>0</v>
      </c>
    </row>
    <row r="24" spans="1:84" x14ac:dyDescent="0.2">
      <c r="A24" t="s">
        <v>40</v>
      </c>
      <c r="B24" t="s">
        <v>37</v>
      </c>
      <c r="C24" t="s">
        <v>65</v>
      </c>
      <c r="D24">
        <v>0.75</v>
      </c>
      <c r="E24">
        <v>6</v>
      </c>
      <c r="F24">
        <f t="shared" si="26"/>
        <v>112.5</v>
      </c>
      <c r="G24" t="s">
        <v>22</v>
      </c>
      <c r="H24">
        <v>1.25</v>
      </c>
      <c r="I24">
        <v>1</v>
      </c>
      <c r="J24">
        <v>3</v>
      </c>
      <c r="K24">
        <f t="shared" si="46"/>
        <v>0.5</v>
      </c>
      <c r="L24">
        <f t="shared" si="27"/>
        <v>90</v>
      </c>
      <c r="P24">
        <f>L24*O24</f>
        <v>0</v>
      </c>
      <c r="Q24">
        <v>3</v>
      </c>
      <c r="R24">
        <f>L24*Q24</f>
        <v>270</v>
      </c>
      <c r="T24">
        <f t="shared" si="38"/>
        <v>0</v>
      </c>
      <c r="V24">
        <f>L24*U24</f>
        <v>0</v>
      </c>
      <c r="X24">
        <f>L24*W24</f>
        <v>0</v>
      </c>
      <c r="Z24">
        <f>L24*Y24</f>
        <v>0</v>
      </c>
      <c r="AB24">
        <f>L24*AA24</f>
        <v>0</v>
      </c>
      <c r="AD24">
        <f>J24*AC24</f>
        <v>0</v>
      </c>
      <c r="AF24">
        <f>L24*AE24</f>
        <v>0</v>
      </c>
      <c r="AH24">
        <f>L24*AG24</f>
        <v>0</v>
      </c>
      <c r="AJ24">
        <f>L24*AI24</f>
        <v>0</v>
      </c>
      <c r="AL24">
        <f>L24*AK24</f>
        <v>0</v>
      </c>
      <c r="AN24">
        <f>L24*AM24</f>
        <v>0</v>
      </c>
      <c r="AO24">
        <v>2</v>
      </c>
      <c r="AP24">
        <f>L24*AO24</f>
        <v>180</v>
      </c>
      <c r="AR24">
        <f>J24*AQ24</f>
        <v>0</v>
      </c>
      <c r="AT24">
        <f>L24*AS24</f>
        <v>0</v>
      </c>
      <c r="AV24">
        <f>L24*AU24</f>
        <v>0</v>
      </c>
      <c r="AX24">
        <f t="shared" si="47"/>
        <v>0</v>
      </c>
      <c r="AZ24">
        <f>L24*AY24</f>
        <v>0</v>
      </c>
      <c r="BA24">
        <v>1</v>
      </c>
      <c r="BB24">
        <f>L24*BA24</f>
        <v>90</v>
      </c>
      <c r="BC24">
        <v>-1.25</v>
      </c>
      <c r="BD24">
        <f t="shared" si="48"/>
        <v>-112.5</v>
      </c>
      <c r="BF24">
        <f>L24*BE24</f>
        <v>0</v>
      </c>
      <c r="BH24">
        <f>L24*BG24</f>
        <v>0</v>
      </c>
      <c r="BJ24">
        <f t="shared" si="30"/>
        <v>0</v>
      </c>
      <c r="BL24">
        <f>L24*BK24</f>
        <v>0</v>
      </c>
      <c r="BN24">
        <f>L24*BM24</f>
        <v>0</v>
      </c>
      <c r="BP24">
        <f>L24*BO24</f>
        <v>0</v>
      </c>
      <c r="BR24">
        <f>L24*BQ24</f>
        <v>0</v>
      </c>
      <c r="BT24">
        <f t="shared" si="31"/>
        <v>0</v>
      </c>
      <c r="BV24">
        <f>L24*BU24</f>
        <v>0</v>
      </c>
      <c r="BX24">
        <f t="shared" si="32"/>
        <v>0</v>
      </c>
      <c r="BZ24">
        <f>L24*BY24</f>
        <v>0</v>
      </c>
      <c r="CB24">
        <f>L24*CA24</f>
        <v>0</v>
      </c>
      <c r="CD24">
        <f>L24*CC24</f>
        <v>0</v>
      </c>
      <c r="CF24">
        <f t="shared" si="43"/>
        <v>0</v>
      </c>
    </row>
    <row r="25" spans="1:84" x14ac:dyDescent="0.2">
      <c r="A25" t="s">
        <v>40</v>
      </c>
      <c r="B25" t="s">
        <v>37</v>
      </c>
      <c r="C25" t="s">
        <v>75</v>
      </c>
      <c r="D25">
        <v>0.75</v>
      </c>
      <c r="E25">
        <v>12</v>
      </c>
      <c r="F25">
        <f t="shared" si="26"/>
        <v>112.5</v>
      </c>
      <c r="G25" t="s">
        <v>24</v>
      </c>
      <c r="H25">
        <v>1.25</v>
      </c>
      <c r="I25">
        <v>1</v>
      </c>
      <c r="J25">
        <v>6</v>
      </c>
      <c r="K25">
        <f t="shared" si="46"/>
        <v>0.25</v>
      </c>
      <c r="L25">
        <f t="shared" si="27"/>
        <v>90</v>
      </c>
      <c r="P25">
        <f>L25*O25</f>
        <v>0</v>
      </c>
      <c r="R25">
        <f>L25*Q25</f>
        <v>0</v>
      </c>
      <c r="T25">
        <f t="shared" si="38"/>
        <v>0</v>
      </c>
      <c r="V25">
        <f>L25*U25</f>
        <v>0</v>
      </c>
      <c r="W25">
        <v>1</v>
      </c>
      <c r="X25">
        <f>L25*W25</f>
        <v>90</v>
      </c>
      <c r="Z25">
        <f>L25*Y25</f>
        <v>0</v>
      </c>
      <c r="AB25">
        <f>L25*AA25</f>
        <v>0</v>
      </c>
      <c r="AD25">
        <f>J25*AC25</f>
        <v>0</v>
      </c>
      <c r="AF25">
        <f>L25*AE25</f>
        <v>0</v>
      </c>
      <c r="AG25">
        <v>1</v>
      </c>
      <c r="AH25">
        <f>L25*AG25</f>
        <v>90</v>
      </c>
      <c r="AJ25">
        <f>L25*AI25</f>
        <v>0</v>
      </c>
      <c r="AL25">
        <f>L25*AK25</f>
        <v>0</v>
      </c>
      <c r="AN25">
        <f>L25*AM25</f>
        <v>0</v>
      </c>
      <c r="AP25">
        <f>L25*AO25</f>
        <v>0</v>
      </c>
      <c r="AR25">
        <f>J25*AQ25</f>
        <v>0</v>
      </c>
      <c r="AT25">
        <f>L25*AS25</f>
        <v>0</v>
      </c>
      <c r="AV25">
        <f>L25*AU25</f>
        <v>0</v>
      </c>
      <c r="AX25">
        <f t="shared" si="47"/>
        <v>0</v>
      </c>
      <c r="AZ25">
        <f>L25*AY25</f>
        <v>0</v>
      </c>
      <c r="BB25">
        <f>L25*BA25</f>
        <v>0</v>
      </c>
      <c r="BD25">
        <f t="shared" si="48"/>
        <v>0</v>
      </c>
      <c r="BF25">
        <f>L25*BE25</f>
        <v>0</v>
      </c>
      <c r="BH25">
        <f>L25*BG25</f>
        <v>0</v>
      </c>
      <c r="BI25">
        <v>-1.25</v>
      </c>
      <c r="BJ25">
        <f t="shared" si="30"/>
        <v>-112.5</v>
      </c>
      <c r="BL25">
        <f>L25*BK25</f>
        <v>0</v>
      </c>
      <c r="BN25">
        <f>L25*BM25</f>
        <v>0</v>
      </c>
      <c r="BO25">
        <v>4</v>
      </c>
      <c r="BP25">
        <f>L25*BO25</f>
        <v>360</v>
      </c>
      <c r="BR25">
        <f>L25*BQ25</f>
        <v>0</v>
      </c>
      <c r="BT25">
        <f t="shared" si="31"/>
        <v>0</v>
      </c>
      <c r="BV25">
        <f>L25*BU25</f>
        <v>0</v>
      </c>
      <c r="BX25">
        <f t="shared" si="32"/>
        <v>0</v>
      </c>
      <c r="BZ25">
        <f>L25*BY25</f>
        <v>0</v>
      </c>
      <c r="CB25">
        <f>L25*CA25</f>
        <v>0</v>
      </c>
      <c r="CD25">
        <f>L25*CC25</f>
        <v>0</v>
      </c>
      <c r="CF25">
        <f t="shared" si="43"/>
        <v>0</v>
      </c>
    </row>
    <row r="26" spans="1:84" x14ac:dyDescent="0.2">
      <c r="A26" t="s">
        <v>40</v>
      </c>
      <c r="B26" t="s">
        <v>37</v>
      </c>
      <c r="C26" t="s">
        <v>60</v>
      </c>
      <c r="D26">
        <v>0.75</v>
      </c>
      <c r="E26">
        <v>4</v>
      </c>
      <c r="F26">
        <f t="shared" si="26"/>
        <v>37.5</v>
      </c>
      <c r="G26" t="s">
        <v>31</v>
      </c>
      <c r="H26">
        <v>1.25</v>
      </c>
      <c r="I26">
        <v>1</v>
      </c>
      <c r="J26">
        <v>6</v>
      </c>
      <c r="K26">
        <f t="shared" ref="K26" si="49">L26/60/J26</f>
        <v>8.3333333333333329E-2</v>
      </c>
      <c r="L26">
        <f t="shared" ref="L26" si="50">IF(B26="是",F26/H26/I26,0)</f>
        <v>30</v>
      </c>
      <c r="P26">
        <f>L26*O26</f>
        <v>0</v>
      </c>
      <c r="R26">
        <f>L26*Q26</f>
        <v>0</v>
      </c>
      <c r="T26">
        <f t="shared" si="38"/>
        <v>0</v>
      </c>
      <c r="V26">
        <f>L26*U26</f>
        <v>0</v>
      </c>
      <c r="X26">
        <f>L26*W26</f>
        <v>0</v>
      </c>
      <c r="Z26">
        <f>L26*Y26</f>
        <v>0</v>
      </c>
      <c r="AB26">
        <f>L26*AA26</f>
        <v>0</v>
      </c>
      <c r="AD26">
        <f>J26*AC26</f>
        <v>0</v>
      </c>
      <c r="AF26">
        <f>L26*AE26</f>
        <v>0</v>
      </c>
      <c r="AG26">
        <v>5</v>
      </c>
      <c r="AH26">
        <f>L26*AG26</f>
        <v>150</v>
      </c>
      <c r="AJ26">
        <f>L26*AI26</f>
        <v>0</v>
      </c>
      <c r="AL26">
        <f>L26*AK26</f>
        <v>0</v>
      </c>
      <c r="AN26">
        <f>L26*AM26</f>
        <v>0</v>
      </c>
      <c r="AO26">
        <v>5</v>
      </c>
      <c r="AP26">
        <f>L26*AO26</f>
        <v>150</v>
      </c>
      <c r="AR26">
        <f>J26*AQ26</f>
        <v>0</v>
      </c>
      <c r="AT26">
        <f>L26*AS26</f>
        <v>0</v>
      </c>
      <c r="AV26">
        <f>L26*AU26</f>
        <v>0</v>
      </c>
      <c r="AX26">
        <f t="shared" si="47"/>
        <v>0</v>
      </c>
      <c r="AZ26">
        <f>L26*AY26</f>
        <v>0</v>
      </c>
      <c r="BB26">
        <f>L26*BA26</f>
        <v>0</v>
      </c>
      <c r="BD26">
        <f t="shared" si="48"/>
        <v>0</v>
      </c>
      <c r="BF26">
        <f>L26*BE26</f>
        <v>0</v>
      </c>
      <c r="BH26">
        <f>L26*BG26</f>
        <v>0</v>
      </c>
      <c r="BJ26">
        <f t="shared" si="30"/>
        <v>0</v>
      </c>
      <c r="BL26">
        <f>L26*BK26</f>
        <v>0</v>
      </c>
      <c r="BN26">
        <f>L26*BM26</f>
        <v>0</v>
      </c>
      <c r="BP26">
        <f>L26*BO26</f>
        <v>0</v>
      </c>
      <c r="BR26">
        <f>L26*BQ26</f>
        <v>0</v>
      </c>
      <c r="BT26">
        <f t="shared" si="31"/>
        <v>0</v>
      </c>
      <c r="BV26">
        <f>L26*BU26</f>
        <v>0</v>
      </c>
      <c r="BW26">
        <v>-1.25</v>
      </c>
      <c r="BX26">
        <f t="shared" si="32"/>
        <v>-37.5</v>
      </c>
      <c r="BZ26">
        <f>L26*BY26</f>
        <v>0</v>
      </c>
      <c r="CB26">
        <f>L26*CA26</f>
        <v>0</v>
      </c>
      <c r="CD26">
        <f>L26*CC26</f>
        <v>0</v>
      </c>
      <c r="CF26">
        <f t="shared" si="43"/>
        <v>0</v>
      </c>
    </row>
    <row r="28" spans="1:84" x14ac:dyDescent="0.2">
      <c r="G28" t="s">
        <v>32</v>
      </c>
      <c r="P28">
        <f>SUM(P4:P26)</f>
        <v>0</v>
      </c>
      <c r="R28">
        <f>SUM(R4:R26)</f>
        <v>0</v>
      </c>
      <c r="T28">
        <f>SUM(T4:T26)</f>
        <v>0</v>
      </c>
      <c r="V28">
        <f>SUM(V4:V26)</f>
        <v>0</v>
      </c>
      <c r="X28">
        <f>SUM(X4:X26)</f>
        <v>0</v>
      </c>
      <c r="Z28">
        <f>SUM(Z4:Z26)</f>
        <v>0</v>
      </c>
      <c r="AB28">
        <f>SUM(AB4:AB26)</f>
        <v>45</v>
      </c>
      <c r="AD28">
        <f>SUM(AD4:AD26)</f>
        <v>0</v>
      </c>
      <c r="AF28">
        <f>SUM(AF4:AF26)</f>
        <v>0</v>
      </c>
      <c r="AH28">
        <f>SUM(AH4:AH26)</f>
        <v>0</v>
      </c>
      <c r="AJ28">
        <f>SUM(AJ4:AJ26)</f>
        <v>0</v>
      </c>
      <c r="AL28">
        <f>SUM(AL4:AL26)</f>
        <v>-45</v>
      </c>
      <c r="AN28">
        <f>SUM(AN4:AN26)</f>
        <v>0</v>
      </c>
      <c r="AP28">
        <f>SUM(AP4:AP26)</f>
        <v>0</v>
      </c>
      <c r="AR28">
        <f>SUM(AR4:AR26)</f>
        <v>-168.75</v>
      </c>
      <c r="AT28">
        <f>SUM(AT4:AT26)</f>
        <v>168.75</v>
      </c>
      <c r="AV28">
        <f>SUM(AV4:AV26)</f>
        <v>0</v>
      </c>
      <c r="AX28">
        <f>SUM(AX4:AX26)</f>
        <v>-270</v>
      </c>
      <c r="AZ28">
        <f>SUM(AZ4:AZ26)</f>
        <v>270</v>
      </c>
      <c r="BB28">
        <f>SUM(BB4:BB26)</f>
        <v>-15</v>
      </c>
      <c r="BD28">
        <f>SUM(BD4:BD26)</f>
        <v>-112.5</v>
      </c>
      <c r="BF28">
        <f>SUM(BF4:BF26)</f>
        <v>112.5</v>
      </c>
      <c r="BH28">
        <f>SUM(BH4:BH26)</f>
        <v>0</v>
      </c>
      <c r="BJ28">
        <f>SUM(BJ4:BJ26)</f>
        <v>-112.5</v>
      </c>
      <c r="BL28">
        <f>SUM(BL4:BL26)</f>
        <v>112.5</v>
      </c>
      <c r="BN28">
        <f>SUM(BN4:BN26)</f>
        <v>0</v>
      </c>
      <c r="BP28">
        <f>SUM(BP4:BP26)</f>
        <v>0</v>
      </c>
      <c r="BR28">
        <f>SUM(BR4:BR26)</f>
        <v>0</v>
      </c>
      <c r="BT28">
        <f>SUM(BT4:BT26)</f>
        <v>-5.625</v>
      </c>
      <c r="BV28">
        <f>SUM(BV4:BV26)</f>
        <v>5.625</v>
      </c>
      <c r="BX28">
        <f>SUM(BX4:BX26)</f>
        <v>-31.5</v>
      </c>
      <c r="BZ28">
        <f>SUM(BZ4:BZ26)</f>
        <v>31.5</v>
      </c>
      <c r="CB28">
        <f>SUM(CB4:CB26)</f>
        <v>45</v>
      </c>
      <c r="CD28">
        <f>SUM(CD4:CD26)</f>
        <v>0</v>
      </c>
      <c r="CF28">
        <f>SUM(CF4:CF26)</f>
        <v>54</v>
      </c>
    </row>
    <row r="30" spans="1:84" x14ac:dyDescent="0.2">
      <c r="O30" s="3"/>
      <c r="P30" s="3"/>
      <c r="S30" s="3"/>
      <c r="T30" s="3"/>
      <c r="AD30" s="3">
        <f>AD28+AF28</f>
        <v>0</v>
      </c>
      <c r="AE30" s="3"/>
      <c r="AF30" s="3"/>
      <c r="AG30" s="3"/>
      <c r="AH30" s="3"/>
      <c r="AK30" s="3"/>
      <c r="AL30" s="3"/>
      <c r="AM30" s="3"/>
      <c r="AN30" s="3"/>
      <c r="AO30" s="3"/>
      <c r="AP30" s="3"/>
      <c r="AQ30" s="3">
        <f>AR28+AT28</f>
        <v>0</v>
      </c>
      <c r="AR30" s="3"/>
      <c r="AS30" s="3"/>
      <c r="AT30" s="3"/>
      <c r="AW30" s="3">
        <f>AX28+AZ28</f>
        <v>0</v>
      </c>
      <c r="AX30" s="3"/>
      <c r="AY30" s="3"/>
      <c r="AZ30" s="3"/>
      <c r="BC30" s="3">
        <f>BD28+BF28</f>
        <v>0</v>
      </c>
      <c r="BD30" s="3"/>
      <c r="BE30" s="3"/>
      <c r="BF30" s="3"/>
      <c r="BG30" s="3"/>
      <c r="BH30" s="3"/>
      <c r="BI30" s="3">
        <f>BJ28+BL28</f>
        <v>0</v>
      </c>
      <c r="BJ30" s="3"/>
      <c r="BK30" s="3"/>
      <c r="BL30" s="3"/>
      <c r="BQ30" s="3"/>
      <c r="BR30" s="3"/>
      <c r="BS30" s="3">
        <f>BT28+BV28</f>
        <v>0</v>
      </c>
      <c r="BT30" s="3"/>
      <c r="BU30" s="3"/>
      <c r="BV30" s="3"/>
      <c r="BW30" s="3">
        <f>BX28+BZ28</f>
        <v>0</v>
      </c>
      <c r="BX30" s="3"/>
      <c r="BY30" s="3"/>
      <c r="BZ30" s="3"/>
    </row>
  </sheetData>
  <mergeCells count="86">
    <mergeCell ref="CE1:CF1"/>
    <mergeCell ref="CE2:CF2"/>
    <mergeCell ref="S1:T1"/>
    <mergeCell ref="S2:T2"/>
    <mergeCell ref="S30:T30"/>
    <mergeCell ref="AK1:AL1"/>
    <mergeCell ref="AC2:AD2"/>
    <mergeCell ref="AC1:AF1"/>
    <mergeCell ref="AD30:AF30"/>
    <mergeCell ref="BA1:BB1"/>
    <mergeCell ref="BG1:BH1"/>
    <mergeCell ref="AM1:AN1"/>
    <mergeCell ref="AO1:AP1"/>
    <mergeCell ref="AU1:AV1"/>
    <mergeCell ref="AG1:AH1"/>
    <mergeCell ref="AI1:AJ1"/>
    <mergeCell ref="AQ1:AT1"/>
    <mergeCell ref="CA1:CB1"/>
    <mergeCell ref="CC1:CD1"/>
    <mergeCell ref="BM1:BN1"/>
    <mergeCell ref="BO1:BP1"/>
    <mergeCell ref="BQ1:BR1"/>
    <mergeCell ref="BS1:BV1"/>
    <mergeCell ref="U1:V1"/>
    <mergeCell ref="W1:X1"/>
    <mergeCell ref="Y1:Z1"/>
    <mergeCell ref="AA1:AB1"/>
    <mergeCell ref="A2:A3"/>
    <mergeCell ref="Q1:R1"/>
    <mergeCell ref="B2:B3"/>
    <mergeCell ref="C2:C3"/>
    <mergeCell ref="F2:F3"/>
    <mergeCell ref="M2:N2"/>
    <mergeCell ref="O1:P1"/>
    <mergeCell ref="L2:L3"/>
    <mergeCell ref="G2:J2"/>
    <mergeCell ref="O2:P2"/>
    <mergeCell ref="Y2:Z2"/>
    <mergeCell ref="AA2:AB2"/>
    <mergeCell ref="AO30:AP30"/>
    <mergeCell ref="BG30:BH30"/>
    <mergeCell ref="AG30:AH30"/>
    <mergeCell ref="BQ30:BR30"/>
    <mergeCell ref="AM30:AN30"/>
    <mergeCell ref="AK30:AL30"/>
    <mergeCell ref="AQ30:AT30"/>
    <mergeCell ref="Q2:R2"/>
    <mergeCell ref="U2:V2"/>
    <mergeCell ref="K2:K3"/>
    <mergeCell ref="W2:X2"/>
    <mergeCell ref="O30:P30"/>
    <mergeCell ref="AE2:AF2"/>
    <mergeCell ref="AG2:AH2"/>
    <mergeCell ref="BE2:BF2"/>
    <mergeCell ref="AK2:AL2"/>
    <mergeCell ref="AM2:AN2"/>
    <mergeCell ref="AO2:AP2"/>
    <mergeCell ref="AU2:AV2"/>
    <mergeCell ref="CC2:CD2"/>
    <mergeCell ref="AS2:AT2"/>
    <mergeCell ref="BA2:BB2"/>
    <mergeCell ref="AI2:AJ2"/>
    <mergeCell ref="AY2:AZ2"/>
    <mergeCell ref="BG2:BH2"/>
    <mergeCell ref="CA2:CB2"/>
    <mergeCell ref="BY2:BZ2"/>
    <mergeCell ref="BO2:BP2"/>
    <mergeCell ref="BQ2:BR2"/>
    <mergeCell ref="BU2:BV2"/>
    <mergeCell ref="BK2:BL2"/>
    <mergeCell ref="BM2:BN2"/>
    <mergeCell ref="AQ2:AR2"/>
    <mergeCell ref="BS2:BT2"/>
    <mergeCell ref="AW2:AX2"/>
    <mergeCell ref="AW1:AZ1"/>
    <mergeCell ref="AW30:AZ30"/>
    <mergeCell ref="BC2:BD2"/>
    <mergeCell ref="BC1:BF1"/>
    <mergeCell ref="BC30:BF30"/>
    <mergeCell ref="BS30:BV30"/>
    <mergeCell ref="BW2:BX2"/>
    <mergeCell ref="BW1:BZ1"/>
    <mergeCell ref="BW30:BZ30"/>
    <mergeCell ref="BI2:BJ2"/>
    <mergeCell ref="BI1:BL1"/>
    <mergeCell ref="BI30:BL30"/>
  </mergeCells>
  <phoneticPr fontId="1" type="noConversion"/>
  <conditionalFormatting sqref="O31:AB140 BW4:CF29 Q30:AB30 AI30:AJ30 BM30:BP30 CA30:CF30 AC30:AD140 AE31:CF140">
    <cfRule type="cellIs" dxfId="21" priority="141" stopIfTrue="1" operator="lessThan">
      <formula>0</formula>
    </cfRule>
  </conditionalFormatting>
  <conditionalFormatting sqref="O4:BV19 S4:T29 O20:AY20 BA20:BU20 O21:AQ21 AS21:BV21 O22:BV29">
    <cfRule type="cellIs" dxfId="18" priority="38" operator="notEqual">
      <formula>0</formula>
    </cfRule>
    <cfRule type="cellIs" dxfId="17" priority="37" stopIfTrue="1" operator="lessThan">
      <formula>0</formula>
    </cfRule>
  </conditionalFormatting>
  <conditionalFormatting sqref="S31:T140">
    <cfRule type="cellIs" dxfId="16" priority="15" stopIfTrue="1" operator="lessThan">
      <formula>0</formula>
    </cfRule>
    <cfRule type="cellIs" dxfId="15" priority="16" operator="notEqual">
      <formula>0</formula>
    </cfRule>
  </conditionalFormatting>
  <conditionalFormatting sqref="AQ30">
    <cfRule type="cellIs" dxfId="12" priority="12" operator="notEqual">
      <formula>0</formula>
    </cfRule>
    <cfRule type="cellIs" dxfId="11" priority="11" stopIfTrue="1" operator="lessThan">
      <formula>0</formula>
    </cfRule>
  </conditionalFormatting>
  <conditionalFormatting sqref="AU30:AW30">
    <cfRule type="cellIs" dxfId="10" priority="9" stopIfTrue="1" operator="lessThan">
      <formula>0</formula>
    </cfRule>
    <cfRule type="cellIs" dxfId="9" priority="10" operator="notEqual">
      <formula>0</formula>
    </cfRule>
  </conditionalFormatting>
  <conditionalFormatting sqref="BA30:BC30">
    <cfRule type="cellIs" dxfId="8" priority="8" operator="notEqual">
      <formula>0</formula>
    </cfRule>
    <cfRule type="cellIs" dxfId="7" priority="7" stopIfTrue="1" operator="lessThan">
      <formula>0</formula>
    </cfRule>
  </conditionalFormatting>
  <conditionalFormatting sqref="BI30">
    <cfRule type="cellIs" dxfId="6" priority="5" stopIfTrue="1" operator="lessThan">
      <formula>0</formula>
    </cfRule>
    <cfRule type="cellIs" dxfId="5" priority="6" operator="notEqual">
      <formula>0</formula>
    </cfRule>
  </conditionalFormatting>
  <conditionalFormatting sqref="BS30">
    <cfRule type="cellIs" dxfId="4" priority="4" operator="notEqual">
      <formula>0</formula>
    </cfRule>
    <cfRule type="cellIs" dxfId="3" priority="3" stopIfTrue="1" operator="lessThan">
      <formula>0</formula>
    </cfRule>
  </conditionalFormatting>
  <conditionalFormatting sqref="BW30">
    <cfRule type="cellIs" dxfId="2" priority="1" stopIfTrue="1" operator="lessThan">
      <formula>0</formula>
    </cfRule>
    <cfRule type="cellIs" dxfId="1" priority="2" operator="notEqual">
      <formula>0</formula>
    </cfRule>
  </conditionalFormatting>
  <conditionalFormatting sqref="BW4:CF29 Q30:AB30 AI30:AJ30 BM30:BP30 CA30:CF30 AC30:AD140 O31:AB140 AE31:CF140">
    <cfRule type="cellIs" dxfId="0" priority="142" operator="not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6" operator="equal" id="{B2AB1559-7E84-4B6B-9DE1-51F1D12F911E}">
            <xm:f>Sheet2!$A$1</xm:f>
            <x14:dxf>
              <fill>
                <patternFill>
                  <bgColor theme="9"/>
                </patternFill>
              </fill>
            </x14:dxf>
          </x14:cfRule>
          <xm:sqref>B4:B26 B29</xm:sqref>
        </x14:conditionalFormatting>
        <x14:conditionalFormatting xmlns:xm="http://schemas.microsoft.com/office/excel/2006/main">
          <x14:cfRule type="cellIs" priority="122" operator="equal" id="{FAFBD42D-0638-4C0C-BDE2-97EDE9B210A2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23" operator="equal" id="{B739A7A9-3A22-4189-AA3E-11AC4748A25A}">
            <xm:f>Sheet2!$B$1</xm:f>
            <x14:dxf>
              <fill>
                <patternFill>
                  <bgColor theme="9"/>
                </patternFill>
              </fill>
            </x14:dxf>
          </x14:cfRule>
          <xm:sqref>O1:AC1 A4:A26 A30</xm:sqref>
        </x14:conditionalFormatting>
        <x14:conditionalFormatting xmlns:xm="http://schemas.microsoft.com/office/excel/2006/main">
          <x14:cfRule type="cellIs" priority="27" operator="equal" id="{FD3047B5-6CEE-424B-AFB0-4267E8838504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28" operator="equal" id="{CE8C4D75-3D21-488B-995B-37AE9211CD85}">
            <xm:f>Sheet2!$B$1</xm:f>
            <x14:dxf>
              <fill>
                <patternFill>
                  <bgColor theme="9"/>
                </patternFill>
              </fill>
            </x14:dxf>
          </x14:cfRule>
          <xm:sqref>AG1:AQ1 AU1:AW1 BA1:BC1 BG1:BI1 BM1:BS1 BW1 CA1:CF1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B592-B8B5-434D-8FD3-3AF94D84F5A6}">
          <x14:formula1>
            <xm:f>Sheet2!$B$1:$B$3</xm:f>
          </x14:formula1>
          <xm:sqref>A30 O1:AC1 AG1:AQ1 AU1:AW1 BA1:BC1 BG1:BI1 BM1:BS1 BW1 CA1:CF1 A4:A26</xm:sqref>
        </x14:dataValidation>
        <x14:dataValidation type="list" allowBlank="1" showInputMessage="1" showErrorMessage="1" xr:uid="{7BF54B68-411F-4954-A052-D29DEE8ACFE2}">
          <x14:formula1>
            <xm:f>Sheet2!$A$1:$A$2</xm:f>
          </x14:formula1>
          <xm:sqref>B4:B26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6BA2-FAE9-4BD7-9212-4A210F036FFA}">
  <dimension ref="A1:B3"/>
  <sheetViews>
    <sheetView workbookViewId="0">
      <selection activeCell="B55" sqref="B55"/>
    </sheetView>
  </sheetViews>
  <sheetFormatPr baseColWidth="10" defaultColWidth="8.83203125" defaultRowHeight="15" x14ac:dyDescent="0.2"/>
  <sheetData>
    <row r="1" spans="1:2" x14ac:dyDescent="0.2">
      <c r="A1" t="s">
        <v>37</v>
      </c>
      <c r="B1" t="s">
        <v>40</v>
      </c>
    </row>
    <row r="2" spans="1:2" x14ac:dyDescent="0.2">
      <c r="A2" t="s">
        <v>38</v>
      </c>
      <c r="B2" t="s">
        <v>41</v>
      </c>
    </row>
    <row r="3" spans="1:2" x14ac:dyDescent="0.2">
      <c r="B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崔巍</dc:creator>
  <cp:lastModifiedBy>Allen Tsui</cp:lastModifiedBy>
  <dcterms:created xsi:type="dcterms:W3CDTF">2023-03-21T05:36:32Z</dcterms:created>
  <dcterms:modified xsi:type="dcterms:W3CDTF">2024-02-03T14:01:55Z</dcterms:modified>
</cp:coreProperties>
</file>