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Linux-Capable-Business-Card\altium\"/>
    </mc:Choice>
  </mc:AlternateContent>
  <bookViews>
    <workbookView xWindow="0" yWindow="0" windowWidth="0" windowHeight="17835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5" i="1"/>
  <c r="C86" i="1"/>
  <c r="C87" i="1"/>
  <c r="C79" i="1"/>
  <c r="C78" i="1"/>
  <c r="C66" i="1"/>
  <c r="C67" i="1"/>
  <c r="C68" i="1"/>
  <c r="C69" i="1"/>
  <c r="C70" i="1"/>
  <c r="C71" i="1"/>
  <c r="C72" i="1"/>
  <c r="C73" i="1"/>
  <c r="C65" i="1"/>
  <c r="C6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8" i="1"/>
  <c r="E29" i="1"/>
  <c r="C14" i="1"/>
  <c r="D14" i="1"/>
  <c r="E14" i="1"/>
  <c r="B14" i="1"/>
  <c r="F13" i="1"/>
  <c r="F12" i="1"/>
  <c r="C74" i="1" l="1"/>
  <c r="C88" i="1"/>
  <c r="F14" i="1"/>
  <c r="E50" i="1"/>
</calcChain>
</file>

<file path=xl/sharedStrings.xml><?xml version="1.0" encoding="utf-8"?>
<sst xmlns="http://schemas.openxmlformats.org/spreadsheetml/2006/main" count="93" uniqueCount="75">
  <si>
    <t>Linux Capable Business Card RevA</t>
  </si>
  <si>
    <t>DDR2 Length calculator</t>
  </si>
  <si>
    <t>The white coloured number fields are automatically calculated</t>
  </si>
  <si>
    <t>Topoligy: One CPU and one memory chip</t>
  </si>
  <si>
    <t>Units: [mil]</t>
  </si>
  <si>
    <t>Clock</t>
  </si>
  <si>
    <t>Match diff signals within pair in 5 mils</t>
  </si>
  <si>
    <t>Signal name</t>
  </si>
  <si>
    <t>DRAM_CLK_N</t>
  </si>
  <si>
    <t>DRAM_CLK_P</t>
  </si>
  <si>
    <t>Net topology</t>
  </si>
  <si>
    <t>CPU</t>
  </si>
  <si>
    <t>L1a</t>
  </si>
  <si>
    <t>Memory</t>
  </si>
  <si>
    <t>L4a</t>
  </si>
  <si>
    <t>L4b</t>
  </si>
  <si>
    <t>L1b</t>
  </si>
  <si>
    <t>Tollerance between N&amp;P must be within 5mils</t>
  </si>
  <si>
    <t>Total length</t>
  </si>
  <si>
    <t>L1a - TOP</t>
  </si>
  <si>
    <t>L4a - BOTTOM</t>
  </si>
  <si>
    <t>L4b - BOTTOM</t>
  </si>
  <si>
    <t>L1b - TOP</t>
  </si>
  <si>
    <t>Address Command &amp; Control</t>
  </si>
  <si>
    <t>Match signals within 100 mils</t>
  </si>
  <si>
    <t>DRAM_A0</t>
  </si>
  <si>
    <t>DRAM_A1</t>
  </si>
  <si>
    <t>DRAM_A2</t>
  </si>
  <si>
    <t>DRAM_A3</t>
  </si>
  <si>
    <t>DRAM_A4</t>
  </si>
  <si>
    <t>DRAM_A5</t>
  </si>
  <si>
    <t>DRAM_A6</t>
  </si>
  <si>
    <t>DRAM_A7</t>
  </si>
  <si>
    <t>DRAM_A8</t>
  </si>
  <si>
    <t>DRAM_A9</t>
  </si>
  <si>
    <t>DRAM_A10</t>
  </si>
  <si>
    <t>DRAM_A11</t>
  </si>
  <si>
    <t>DRAM_A12</t>
  </si>
  <si>
    <t>DRAM_A13</t>
  </si>
  <si>
    <t>DRAM_BA0</t>
  </si>
  <si>
    <t>DRAM_BA1</t>
  </si>
  <si>
    <t>DRAM_BA2</t>
  </si>
  <si>
    <t>DRAM_CAS</t>
  </si>
  <si>
    <t>DRAM_RAS</t>
  </si>
  <si>
    <t>DRAM_CKE</t>
  </si>
  <si>
    <t>DRAM_CS</t>
  </si>
  <si>
    <t>DRAM_WE</t>
  </si>
  <si>
    <t>L4 - BOTTOM</t>
  </si>
  <si>
    <t>L4</t>
  </si>
  <si>
    <t>Data</t>
  </si>
  <si>
    <t>match BYTE group signals within  25mils</t>
  </si>
  <si>
    <t>DRAM_D0</t>
  </si>
  <si>
    <t>DRAM_D1</t>
  </si>
  <si>
    <t>DRAM_D2</t>
  </si>
  <si>
    <t>DRAM_D3</t>
  </si>
  <si>
    <t>DRAM_D4</t>
  </si>
  <si>
    <t>DRAM_D5</t>
  </si>
  <si>
    <t>DRAM_D6</t>
  </si>
  <si>
    <t>DRAM_D7</t>
  </si>
  <si>
    <t>DRAM_LDM</t>
  </si>
  <si>
    <t>DRAM_LDQS</t>
  </si>
  <si>
    <t>DRAM_D8</t>
  </si>
  <si>
    <t>DRAM_D9</t>
  </si>
  <si>
    <t>DRAM_D10</t>
  </si>
  <si>
    <t>DRAM_D11</t>
  </si>
  <si>
    <t>DRAM_D12</t>
  </si>
  <si>
    <t>DRAM_D13</t>
  </si>
  <si>
    <t>DRAM_D14</t>
  </si>
  <si>
    <t>DRAM_D15</t>
  </si>
  <si>
    <t>DRAM_UDM</t>
  </si>
  <si>
    <t>DRAM_UDQS</t>
  </si>
  <si>
    <t>L1 - TOP</t>
  </si>
  <si>
    <t>Tolerance (must be within 100mils)</t>
  </si>
  <si>
    <t>Tolerance (must be within 25mils)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</si>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</sst>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"/>
      <scheme val="minor"/>
    </font>
    <font>
      <sz val="10"/>
      <name val="Arial CE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i/>
      <u/>
      <sz val="10"/>
      <name val="Arial CE"/>
      <family val="2"/>
      <charset val="238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/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5" xfId="1" applyFill="1" applyBorder="1" applyAlignment="1">
      <alignment horizontal="center"/>
    </xf>
    <xf numFmtId="0" fontId="6" fillId="0" borderId="0" xfId="0" applyFont="1"/>
    <xf numFmtId="0" fontId="7" fillId="6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8" fillId="6" borderId="13" xfId="0" applyFont="1" applyFill="1" applyBorder="1"/>
    <xf numFmtId="0" fontId="0" fillId="6" borderId="0" xfId="0" applyFill="1" applyBorder="1"/>
    <xf numFmtId="0" fontId="0" fillId="6" borderId="14" xfId="0" applyFill="1" applyBorder="1"/>
    <xf numFmtId="0" fontId="0" fillId="6" borderId="13" xfId="0" applyFill="1" applyBorder="1"/>
    <xf numFmtId="0" fontId="5" fillId="6" borderId="13" xfId="0" applyFont="1" applyFill="1" applyBorder="1"/>
    <xf numFmtId="0" fontId="5" fillId="6" borderId="15" xfId="0" applyFont="1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0" xfId="0" applyBorder="1"/>
    <xf numFmtId="0" fontId="4" fillId="0" borderId="1" xfId="1" applyFont="1" applyBorder="1" applyAlignment="1"/>
    <xf numFmtId="0" fontId="4" fillId="0" borderId="1" xfId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</cellXfs>
  <cellStyles count="2">
    <cellStyle name="Normal" xfId="0" builtinId="0"/>
    <cellStyle name="Normale 2" xfId="1"/>
  </cellStyles>
  <dxfs count="26"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I14" sqref="I14"/>
    </sheetView>
  </sheetViews>
  <sheetFormatPr defaultRowHeight="15"/>
  <cols>
    <col min="1" max="1" width="20.7109375" customWidth="1"/>
    <col min="2" max="6" width="15.7109375" customWidth="1"/>
    <col min="7" max="7" width="30.7109375" customWidth="1"/>
  </cols>
  <sheetData>
    <row r="1" spans="1:6" ht="26.25">
      <c r="A1" s="35" t="s">
        <v>0</v>
      </c>
      <c r="B1" s="36"/>
      <c r="C1" s="36"/>
      <c r="D1" s="37"/>
    </row>
    <row r="2" spans="1:6" ht="18.75">
      <c r="A2" s="38" t="s">
        <v>1</v>
      </c>
      <c r="B2" s="39"/>
      <c r="C2" s="39"/>
      <c r="D2" s="40"/>
    </row>
    <row r="3" spans="1:6">
      <c r="A3" s="41"/>
      <c r="B3" s="39"/>
      <c r="C3" s="39"/>
      <c r="D3" s="40"/>
    </row>
    <row r="4" spans="1:6">
      <c r="A4" s="42" t="s">
        <v>2</v>
      </c>
      <c r="B4" s="39"/>
      <c r="C4" s="39"/>
      <c r="D4" s="40"/>
    </row>
    <row r="5" spans="1:6">
      <c r="A5" s="42" t="s">
        <v>3</v>
      </c>
      <c r="B5" s="39"/>
      <c r="C5" s="39"/>
      <c r="D5" s="40"/>
    </row>
    <row r="6" spans="1:6">
      <c r="A6" s="43" t="s">
        <v>4</v>
      </c>
      <c r="B6" s="44"/>
      <c r="C6" s="44"/>
      <c r="D6" s="45"/>
    </row>
    <row r="8" spans="1:6" ht="21">
      <c r="A8" s="34" t="s">
        <v>5</v>
      </c>
    </row>
    <row r="9" spans="1:6">
      <c r="A9" s="13" t="s">
        <v>6</v>
      </c>
    </row>
    <row r="11" spans="1:6" ht="20.100000000000001" customHeight="1" thickBot="1">
      <c r="A11" s="13" t="s">
        <v>7</v>
      </c>
      <c r="B11" s="14" t="s">
        <v>19</v>
      </c>
      <c r="C11" s="14" t="s">
        <v>20</v>
      </c>
      <c r="D11" s="14" t="s">
        <v>21</v>
      </c>
      <c r="E11" s="14" t="s">
        <v>22</v>
      </c>
      <c r="F11" s="14" t="s">
        <v>18</v>
      </c>
    </row>
    <row r="12" spans="1:6">
      <c r="A12" s="18" t="s">
        <v>8</v>
      </c>
      <c r="B12" s="22">
        <v>86</v>
      </c>
      <c r="C12" s="25">
        <v>138</v>
      </c>
      <c r="D12" s="28">
        <v>1833</v>
      </c>
      <c r="E12" s="31">
        <v>149</v>
      </c>
      <c r="F12" s="19">
        <f>SUM(B12:E12)</f>
        <v>2206</v>
      </c>
    </row>
    <row r="13" spans="1:6" ht="15.75" thickBot="1">
      <c r="A13" t="s">
        <v>9</v>
      </c>
      <c r="B13" s="23">
        <v>86</v>
      </c>
      <c r="C13" s="26">
        <v>138</v>
      </c>
      <c r="D13" s="29">
        <v>1830</v>
      </c>
      <c r="E13" s="32">
        <v>149</v>
      </c>
      <c r="F13" s="20">
        <f>SUM(B13:E13)</f>
        <v>2203</v>
      </c>
    </row>
    <row r="14" spans="1:6" ht="45" customHeight="1" thickBot="1">
      <c r="A14" s="17" t="s">
        <v>17</v>
      </c>
      <c r="B14" s="16">
        <f>MAX(B12:B13)-MIN(B12:B13)</f>
        <v>0</v>
      </c>
      <c r="C14" s="16">
        <f>MAX(C12:C13)-MIN(C12:C13)</f>
        <v>0</v>
      </c>
      <c r="D14" s="16">
        <f>MAX(D12:D13)-MIN(D12:D13)</f>
        <v>3</v>
      </c>
      <c r="E14" s="16">
        <f>MAX(E12:E13)-MIN(E12:E13)</f>
        <v>0</v>
      </c>
      <c r="F14" s="21">
        <f>MAX(F12:F13)-MIN(F12:F13)</f>
        <v>3</v>
      </c>
    </row>
    <row r="16" spans="1:6" ht="15.75" thickBot="1">
      <c r="A16" s="1"/>
      <c r="B16" s="1"/>
      <c r="C16" s="48" t="s">
        <v>10</v>
      </c>
      <c r="D16" s="48"/>
      <c r="E16" s="1"/>
      <c r="F16" s="1"/>
    </row>
    <row r="17" spans="1:6">
      <c r="A17" s="4"/>
      <c r="B17" s="11"/>
      <c r="C17" s="5"/>
      <c r="D17" s="5"/>
      <c r="E17" s="6"/>
      <c r="F17" s="1"/>
    </row>
    <row r="18" spans="1:6">
      <c r="A18" s="15" t="s">
        <v>11</v>
      </c>
      <c r="B18" s="24" t="s">
        <v>12</v>
      </c>
      <c r="C18" s="2"/>
      <c r="D18" s="2"/>
      <c r="E18" s="33" t="s">
        <v>16</v>
      </c>
      <c r="F18" s="15" t="s">
        <v>13</v>
      </c>
    </row>
    <row r="19" spans="1:6">
      <c r="A19" s="4"/>
      <c r="B19" s="7"/>
      <c r="C19" s="4"/>
      <c r="E19" s="8"/>
      <c r="F19" s="1"/>
    </row>
    <row r="20" spans="1:6">
      <c r="A20" s="4"/>
      <c r="B20" s="7"/>
      <c r="C20" s="2"/>
      <c r="E20" s="8"/>
      <c r="F20" s="1"/>
    </row>
    <row r="21" spans="1:6">
      <c r="A21" s="4"/>
      <c r="B21" s="7"/>
      <c r="C21" s="27" t="s">
        <v>14</v>
      </c>
      <c r="D21" s="30" t="s">
        <v>15</v>
      </c>
      <c r="E21" s="8"/>
    </row>
    <row r="22" spans="1:6" ht="15.75" thickBot="1">
      <c r="A22" s="12"/>
      <c r="B22" s="9"/>
      <c r="C22" s="3"/>
      <c r="D22" s="3"/>
      <c r="E22" s="10"/>
      <c r="F22" s="1"/>
    </row>
    <row r="23" spans="1:6">
      <c r="A23" s="4"/>
      <c r="C23" s="4"/>
      <c r="E23" s="1"/>
      <c r="F23" s="1"/>
    </row>
    <row r="24" spans="1:6" ht="21">
      <c r="A24" s="34" t="s">
        <v>23</v>
      </c>
    </row>
    <row r="25" spans="1:6">
      <c r="A25" s="13" t="s">
        <v>24</v>
      </c>
    </row>
    <row r="27" spans="1:6" ht="15.75" thickBot="1">
      <c r="A27" s="13" t="s">
        <v>7</v>
      </c>
      <c r="B27" s="14" t="s">
        <v>19</v>
      </c>
      <c r="C27" s="14" t="s">
        <v>47</v>
      </c>
      <c r="D27" s="14" t="s">
        <v>22</v>
      </c>
      <c r="E27" s="14" t="s">
        <v>18</v>
      </c>
    </row>
    <row r="28" spans="1:6">
      <c r="A28" s="18" t="s">
        <v>25</v>
      </c>
      <c r="B28" s="22">
        <v>89</v>
      </c>
      <c r="C28" s="25">
        <v>2116</v>
      </c>
      <c r="D28" s="31">
        <v>22</v>
      </c>
      <c r="E28" s="19">
        <f>SUM(B28:D28)</f>
        <v>2227</v>
      </c>
    </row>
    <row r="29" spans="1:6">
      <c r="A29" s="46" t="s">
        <v>26</v>
      </c>
      <c r="B29" s="23">
        <v>77</v>
      </c>
      <c r="C29" s="26">
        <v>2100</v>
      </c>
      <c r="D29" s="32">
        <v>66</v>
      </c>
      <c r="E29" s="20">
        <f>SUM(B29:D29)</f>
        <v>2243</v>
      </c>
    </row>
    <row r="30" spans="1:6">
      <c r="A30" s="46" t="s">
        <v>27</v>
      </c>
      <c r="B30" s="23">
        <v>57</v>
      </c>
      <c r="C30" s="26">
        <v>2105</v>
      </c>
      <c r="D30" s="32">
        <v>36</v>
      </c>
      <c r="E30" s="20">
        <f t="shared" ref="E30:E49" si="0">SUM(B30:D30)</f>
        <v>2198</v>
      </c>
    </row>
    <row r="31" spans="1:6">
      <c r="A31" s="46" t="s">
        <v>28</v>
      </c>
      <c r="B31" s="23">
        <v>22</v>
      </c>
      <c r="C31" s="26">
        <v>2158</v>
      </c>
      <c r="D31" s="32">
        <v>22</v>
      </c>
      <c r="E31" s="20">
        <f t="shared" si="0"/>
        <v>2202</v>
      </c>
    </row>
    <row r="32" spans="1:6">
      <c r="A32" s="46" t="s">
        <v>29</v>
      </c>
      <c r="B32" s="23">
        <v>109</v>
      </c>
      <c r="C32" s="26">
        <v>2082</v>
      </c>
      <c r="D32" s="32">
        <v>22</v>
      </c>
      <c r="E32" s="20">
        <f t="shared" si="0"/>
        <v>2213</v>
      </c>
    </row>
    <row r="33" spans="1:5">
      <c r="A33" s="46" t="s">
        <v>30</v>
      </c>
      <c r="B33" s="23">
        <v>89</v>
      </c>
      <c r="C33" s="26">
        <v>2049</v>
      </c>
      <c r="D33" s="32">
        <v>56</v>
      </c>
      <c r="E33" s="20">
        <f t="shared" si="0"/>
        <v>2194</v>
      </c>
    </row>
    <row r="34" spans="1:5">
      <c r="A34" s="46" t="s">
        <v>31</v>
      </c>
      <c r="B34" s="23">
        <v>22</v>
      </c>
      <c r="C34" s="26">
        <v>2201</v>
      </c>
      <c r="D34" s="32">
        <v>35</v>
      </c>
      <c r="E34" s="20">
        <f t="shared" si="0"/>
        <v>2258</v>
      </c>
    </row>
    <row r="35" spans="1:5">
      <c r="A35" s="46" t="s">
        <v>32</v>
      </c>
      <c r="B35" s="23">
        <v>22</v>
      </c>
      <c r="C35" s="26">
        <v>2124</v>
      </c>
      <c r="D35" s="32">
        <v>54</v>
      </c>
      <c r="E35" s="20">
        <f t="shared" si="0"/>
        <v>2200</v>
      </c>
    </row>
    <row r="36" spans="1:5">
      <c r="A36" s="46" t="s">
        <v>33</v>
      </c>
      <c r="B36" s="23">
        <v>89</v>
      </c>
      <c r="C36" s="26">
        <v>2101</v>
      </c>
      <c r="D36" s="32">
        <v>22</v>
      </c>
      <c r="E36" s="20">
        <f t="shared" si="0"/>
        <v>2212</v>
      </c>
    </row>
    <row r="37" spans="1:5">
      <c r="A37" s="46" t="s">
        <v>34</v>
      </c>
      <c r="B37" s="23">
        <v>22</v>
      </c>
      <c r="C37" s="26">
        <v>2147</v>
      </c>
      <c r="D37" s="32">
        <v>55</v>
      </c>
      <c r="E37" s="20">
        <f t="shared" si="0"/>
        <v>2224</v>
      </c>
    </row>
    <row r="38" spans="1:5">
      <c r="A38" s="46" t="s">
        <v>35</v>
      </c>
      <c r="B38" s="23">
        <v>22</v>
      </c>
      <c r="C38" s="26">
        <v>2217</v>
      </c>
      <c r="D38" s="32">
        <v>54</v>
      </c>
      <c r="E38" s="20">
        <f t="shared" si="0"/>
        <v>2293</v>
      </c>
    </row>
    <row r="39" spans="1:5">
      <c r="A39" s="46" t="s">
        <v>36</v>
      </c>
      <c r="B39" s="23">
        <v>104</v>
      </c>
      <c r="C39" s="26">
        <v>2133</v>
      </c>
      <c r="D39" s="32">
        <v>39</v>
      </c>
      <c r="E39" s="20">
        <f t="shared" si="0"/>
        <v>2276</v>
      </c>
    </row>
    <row r="40" spans="1:5">
      <c r="A40" s="46" t="s">
        <v>37</v>
      </c>
      <c r="B40" s="23">
        <v>77</v>
      </c>
      <c r="C40" s="26">
        <v>2133</v>
      </c>
      <c r="D40" s="32">
        <v>54</v>
      </c>
      <c r="E40" s="20">
        <f t="shared" si="0"/>
        <v>2264</v>
      </c>
    </row>
    <row r="41" spans="1:5">
      <c r="A41" t="s">
        <v>38</v>
      </c>
      <c r="B41" s="23">
        <v>141</v>
      </c>
      <c r="C41" s="26">
        <v>2056</v>
      </c>
      <c r="D41" s="32">
        <v>22</v>
      </c>
      <c r="E41" s="20">
        <f t="shared" si="0"/>
        <v>2219</v>
      </c>
    </row>
    <row r="42" spans="1:5">
      <c r="A42" t="s">
        <v>39</v>
      </c>
      <c r="B42" s="23">
        <v>74</v>
      </c>
      <c r="C42" s="26">
        <v>2150</v>
      </c>
      <c r="D42" s="32">
        <v>45</v>
      </c>
      <c r="E42" s="20">
        <f t="shared" si="0"/>
        <v>2269</v>
      </c>
    </row>
    <row r="43" spans="1:5">
      <c r="A43" t="s">
        <v>40</v>
      </c>
      <c r="B43" s="23">
        <v>22</v>
      </c>
      <c r="C43" s="26">
        <v>2143</v>
      </c>
      <c r="D43" s="32">
        <v>39</v>
      </c>
      <c r="E43" s="20">
        <f t="shared" si="0"/>
        <v>2204</v>
      </c>
    </row>
    <row r="44" spans="1:5">
      <c r="A44" t="s">
        <v>41</v>
      </c>
      <c r="B44" s="23">
        <v>85</v>
      </c>
      <c r="C44" s="26">
        <v>2074</v>
      </c>
      <c r="D44" s="32">
        <v>52</v>
      </c>
      <c r="E44" s="20">
        <f t="shared" si="0"/>
        <v>2211</v>
      </c>
    </row>
    <row r="45" spans="1:5">
      <c r="A45" t="s">
        <v>42</v>
      </c>
      <c r="B45" s="23">
        <v>22</v>
      </c>
      <c r="C45" s="26">
        <v>2156</v>
      </c>
      <c r="D45" s="32">
        <v>22</v>
      </c>
      <c r="E45" s="20">
        <f t="shared" si="0"/>
        <v>2200</v>
      </c>
    </row>
    <row r="46" spans="1:5">
      <c r="A46" t="s">
        <v>43</v>
      </c>
      <c r="B46" s="23">
        <v>56</v>
      </c>
      <c r="C46" s="26">
        <v>2105</v>
      </c>
      <c r="D46" s="32">
        <v>36</v>
      </c>
      <c r="E46" s="20">
        <f t="shared" si="0"/>
        <v>2197</v>
      </c>
    </row>
    <row r="47" spans="1:5">
      <c r="A47" t="s">
        <v>44</v>
      </c>
      <c r="B47" s="23">
        <v>22</v>
      </c>
      <c r="C47" s="26">
        <v>2156</v>
      </c>
      <c r="D47" s="32">
        <v>22</v>
      </c>
      <c r="E47" s="20">
        <f t="shared" si="0"/>
        <v>2200</v>
      </c>
    </row>
    <row r="48" spans="1:5">
      <c r="A48" t="s">
        <v>45</v>
      </c>
      <c r="B48" s="23">
        <v>22</v>
      </c>
      <c r="C48" s="26">
        <v>2156</v>
      </c>
      <c r="D48" s="32">
        <v>22</v>
      </c>
      <c r="E48" s="20">
        <f t="shared" si="0"/>
        <v>2200</v>
      </c>
    </row>
    <row r="49" spans="1:6">
      <c r="A49" t="s">
        <v>46</v>
      </c>
      <c r="B49" s="23">
        <v>22</v>
      </c>
      <c r="C49" s="26">
        <v>2138</v>
      </c>
      <c r="D49" s="32">
        <v>39</v>
      </c>
      <c r="E49" s="20">
        <f t="shared" si="0"/>
        <v>2199</v>
      </c>
    </row>
    <row r="50" spans="1:6" ht="15.75" thickBot="1">
      <c r="A50" s="49" t="s">
        <v>72</v>
      </c>
      <c r="B50" s="16"/>
      <c r="C50" s="16"/>
      <c r="D50" s="16"/>
      <c r="E50" s="21">
        <f>MAX(E28:E49)-MIN(E28:E49)</f>
        <v>99</v>
      </c>
    </row>
    <row r="52" spans="1:6" ht="15.75" thickBot="1">
      <c r="A52" s="1"/>
      <c r="B52" s="1"/>
      <c r="C52" s="47" t="s">
        <v>10</v>
      </c>
      <c r="D52" s="47"/>
      <c r="E52" s="1"/>
      <c r="F52" s="1"/>
    </row>
    <row r="53" spans="1:6">
      <c r="A53" s="4"/>
      <c r="B53" s="11"/>
      <c r="C53" s="5"/>
      <c r="D53" s="6"/>
      <c r="F53" s="1"/>
    </row>
    <row r="54" spans="1:6">
      <c r="A54" s="15" t="s">
        <v>11</v>
      </c>
      <c r="B54" s="24" t="s">
        <v>12</v>
      </c>
      <c r="C54" s="2"/>
      <c r="D54" s="33" t="s">
        <v>16</v>
      </c>
      <c r="E54" s="15" t="s">
        <v>13</v>
      </c>
    </row>
    <row r="55" spans="1:6">
      <c r="A55" s="4"/>
      <c r="B55" s="7"/>
      <c r="C55" s="4"/>
      <c r="D55" s="8"/>
      <c r="F55" s="1"/>
    </row>
    <row r="56" spans="1:6">
      <c r="A56" s="4"/>
      <c r="B56" s="7"/>
      <c r="C56" s="2"/>
      <c r="D56" s="8"/>
      <c r="F56" s="1"/>
    </row>
    <row r="57" spans="1:6">
      <c r="A57" s="4"/>
      <c r="B57" s="7"/>
      <c r="C57" s="27" t="s">
        <v>48</v>
      </c>
      <c r="D57" s="8"/>
    </row>
    <row r="58" spans="1:6" ht="15.75" thickBot="1">
      <c r="A58" s="12"/>
      <c r="B58" s="9"/>
      <c r="C58" s="3"/>
      <c r="D58" s="10"/>
      <c r="F58" s="1"/>
    </row>
    <row r="60" spans="1:6" ht="21">
      <c r="A60" s="34" t="s">
        <v>49</v>
      </c>
    </row>
    <row r="61" spans="1:6">
      <c r="A61" s="50" t="s">
        <v>50</v>
      </c>
    </row>
    <row r="63" spans="1:6" ht="15.75" thickBot="1">
      <c r="A63" s="13" t="s">
        <v>7</v>
      </c>
      <c r="B63" s="14" t="s">
        <v>71</v>
      </c>
      <c r="C63" s="14" t="s">
        <v>18</v>
      </c>
    </row>
    <row r="64" spans="1:6">
      <c r="A64" s="18" t="s">
        <v>51</v>
      </c>
      <c r="B64" s="22">
        <v>2156</v>
      </c>
      <c r="C64" s="19">
        <f>B64</f>
        <v>2156</v>
      </c>
    </row>
    <row r="65" spans="1:3">
      <c r="A65" s="46" t="s">
        <v>52</v>
      </c>
      <c r="B65" s="23">
        <v>2147</v>
      </c>
      <c r="C65" s="20">
        <f>B65</f>
        <v>2147</v>
      </c>
    </row>
    <row r="66" spans="1:3">
      <c r="A66" s="46" t="s">
        <v>53</v>
      </c>
      <c r="B66" s="23">
        <v>2152</v>
      </c>
      <c r="C66" s="20">
        <f t="shared" ref="C66:C73" si="1">B66</f>
        <v>2152</v>
      </c>
    </row>
    <row r="67" spans="1:3">
      <c r="A67" s="46" t="s">
        <v>54</v>
      </c>
      <c r="B67" s="23">
        <v>2157</v>
      </c>
      <c r="C67" s="20">
        <f t="shared" si="1"/>
        <v>2157</v>
      </c>
    </row>
    <row r="68" spans="1:3">
      <c r="A68" s="46" t="s">
        <v>55</v>
      </c>
      <c r="B68" s="23">
        <v>2141</v>
      </c>
      <c r="C68" s="20">
        <f t="shared" si="1"/>
        <v>2141</v>
      </c>
    </row>
    <row r="69" spans="1:3">
      <c r="A69" s="46" t="s">
        <v>56</v>
      </c>
      <c r="B69" s="23">
        <v>2146</v>
      </c>
      <c r="C69" s="20">
        <f t="shared" si="1"/>
        <v>2146</v>
      </c>
    </row>
    <row r="70" spans="1:3">
      <c r="A70" s="46" t="s">
        <v>57</v>
      </c>
      <c r="B70" s="23">
        <v>2165</v>
      </c>
      <c r="C70" s="20">
        <f t="shared" si="1"/>
        <v>2165</v>
      </c>
    </row>
    <row r="71" spans="1:3">
      <c r="A71" s="46" t="s">
        <v>58</v>
      </c>
      <c r="B71" s="23">
        <v>2154</v>
      </c>
      <c r="C71" s="20">
        <f t="shared" si="1"/>
        <v>2154</v>
      </c>
    </row>
    <row r="72" spans="1:3">
      <c r="A72" s="46" t="s">
        <v>59</v>
      </c>
      <c r="B72" s="23">
        <v>2165</v>
      </c>
      <c r="C72" s="20">
        <f t="shared" si="1"/>
        <v>2165</v>
      </c>
    </row>
    <row r="73" spans="1:3">
      <c r="A73" s="46" t="s">
        <v>60</v>
      </c>
      <c r="B73" s="23">
        <v>2165</v>
      </c>
      <c r="C73" s="20">
        <f t="shared" si="1"/>
        <v>2165</v>
      </c>
    </row>
    <row r="74" spans="1:3" ht="15.75" thickBot="1">
      <c r="A74" s="49" t="s">
        <v>73</v>
      </c>
      <c r="B74" s="16"/>
      <c r="C74" s="21">
        <f>MAX(C64:C73)-MIN(C64:C73)</f>
        <v>24</v>
      </c>
    </row>
    <row r="77" spans="1:3" ht="15.75" thickBot="1">
      <c r="A77" s="13" t="s">
        <v>7</v>
      </c>
      <c r="B77" s="14" t="s">
        <v>71</v>
      </c>
      <c r="C77" s="14" t="s">
        <v>18</v>
      </c>
    </row>
    <row r="78" spans="1:3">
      <c r="A78" s="18" t="s">
        <v>61</v>
      </c>
      <c r="B78" s="22">
        <v>1726</v>
      </c>
      <c r="C78" s="19">
        <f>B78</f>
        <v>1726</v>
      </c>
    </row>
    <row r="79" spans="1:3">
      <c r="A79" s="46" t="s">
        <v>62</v>
      </c>
      <c r="B79" s="23">
        <v>1733</v>
      </c>
      <c r="C79" s="20">
        <f>B79</f>
        <v>1733</v>
      </c>
    </row>
    <row r="80" spans="1:3">
      <c r="A80" s="46" t="s">
        <v>63</v>
      </c>
      <c r="B80" s="23">
        <v>1744</v>
      </c>
      <c r="C80" s="20">
        <f t="shared" ref="C80:C87" si="2">B80</f>
        <v>1744</v>
      </c>
    </row>
    <row r="81" spans="1:5">
      <c r="A81" s="46" t="s">
        <v>64</v>
      </c>
      <c r="B81" s="23">
        <v>1724</v>
      </c>
      <c r="C81" s="20">
        <f t="shared" si="2"/>
        <v>1724</v>
      </c>
    </row>
    <row r="82" spans="1:5">
      <c r="A82" s="46" t="s">
        <v>65</v>
      </c>
      <c r="B82" s="23">
        <v>1744</v>
      </c>
      <c r="C82" s="20">
        <f t="shared" si="2"/>
        <v>1744</v>
      </c>
    </row>
    <row r="83" spans="1:5">
      <c r="A83" s="46" t="s">
        <v>66</v>
      </c>
      <c r="B83" s="23">
        <v>1745</v>
      </c>
      <c r="C83" s="20">
        <f t="shared" si="2"/>
        <v>1745</v>
      </c>
    </row>
    <row r="84" spans="1:5">
      <c r="A84" s="46" t="s">
        <v>67</v>
      </c>
      <c r="B84" s="23">
        <v>1731</v>
      </c>
      <c r="C84" s="20">
        <f t="shared" si="2"/>
        <v>1731</v>
      </c>
    </row>
    <row r="85" spans="1:5">
      <c r="A85" s="46" t="s">
        <v>68</v>
      </c>
      <c r="B85" s="23">
        <v>1740</v>
      </c>
      <c r="C85" s="20">
        <f t="shared" si="2"/>
        <v>1740</v>
      </c>
    </row>
    <row r="86" spans="1:5">
      <c r="A86" s="46" t="s">
        <v>69</v>
      </c>
      <c r="B86" s="23">
        <v>1744</v>
      </c>
      <c r="C86" s="20">
        <f t="shared" si="2"/>
        <v>1744</v>
      </c>
    </row>
    <row r="87" spans="1:5">
      <c r="A87" s="46" t="s">
        <v>70</v>
      </c>
      <c r="B87" s="23">
        <v>1744</v>
      </c>
      <c r="C87" s="20">
        <f t="shared" si="2"/>
        <v>1744</v>
      </c>
    </row>
    <row r="88" spans="1:5" ht="15.75" thickBot="1">
      <c r="A88" s="49" t="s">
        <v>73</v>
      </c>
      <c r="B88" s="16"/>
      <c r="C88" s="21">
        <f>MAX(C78:C87)-MIN(C78:C87)</f>
        <v>21</v>
      </c>
    </row>
    <row r="90" spans="1:5" ht="15.75" thickBot="1">
      <c r="A90" s="1"/>
      <c r="B90" s="1"/>
      <c r="C90" s="47" t="s">
        <v>10</v>
      </c>
      <c r="D90" s="47"/>
      <c r="E90" s="1"/>
    </row>
    <row r="91" spans="1:5">
      <c r="A91" s="4"/>
      <c r="B91" s="11"/>
      <c r="C91" s="5"/>
      <c r="D91" s="6"/>
    </row>
    <row r="92" spans="1:5">
      <c r="A92" s="15" t="s">
        <v>11</v>
      </c>
      <c r="B92" s="24"/>
      <c r="C92" s="51" t="s">
        <v>74</v>
      </c>
      <c r="D92" s="52"/>
      <c r="E92" s="15" t="s">
        <v>13</v>
      </c>
    </row>
    <row r="93" spans="1:5">
      <c r="A93" s="4"/>
      <c r="B93" s="7"/>
      <c r="C93" s="4"/>
      <c r="D93" s="8"/>
    </row>
    <row r="94" spans="1:5">
      <c r="A94" s="4"/>
      <c r="B94" s="7"/>
      <c r="C94" s="2"/>
      <c r="D94" s="8"/>
    </row>
    <row r="95" spans="1:5">
      <c r="A95" s="4"/>
      <c r="B95" s="7"/>
      <c r="D95" s="8"/>
    </row>
    <row r="96" spans="1:5" ht="15.75" thickBot="1">
      <c r="A96" s="12"/>
      <c r="B96" s="9"/>
      <c r="C96" s="3"/>
      <c r="D96" s="10"/>
    </row>
  </sheetData>
  <mergeCells count="1">
    <mergeCell ref="C16:D16"/>
  </mergeCells>
  <conditionalFormatting sqref="B14:F14">
    <cfRule type="cellIs" dxfId="7" priority="9" stopIfTrue="1" operator="greaterThan">
      <formula>5</formula>
    </cfRule>
    <cfRule type="cellIs" dxfId="6" priority="11" stopIfTrue="1" operator="lessThan">
      <formula>5</formula>
    </cfRule>
  </conditionalFormatting>
  <conditionalFormatting sqref="E50">
    <cfRule type="cellIs" dxfId="5" priority="7" stopIfTrue="1" operator="greaterThan">
      <formula>100</formula>
    </cfRule>
    <cfRule type="cellIs" dxfId="4" priority="8" stopIfTrue="1" operator="lessThan">
      <formula>100</formula>
    </cfRule>
  </conditionalFormatting>
  <conditionalFormatting sqref="C74">
    <cfRule type="cellIs" dxfId="3" priority="3" stopIfTrue="1" operator="greaterThan">
      <formula>25</formula>
    </cfRule>
    <cfRule type="cellIs" dxfId="2" priority="4" stopIfTrue="1" operator="lessThan">
      <formula>25</formula>
    </cfRule>
  </conditionalFormatting>
  <conditionalFormatting sqref="C88">
    <cfRule type="cellIs" dxfId="1" priority="1" stopIfTrue="1" operator="greaterThan">
      <formula>25</formula>
    </cfRule>
    <cfRule type="cellIs" dxfId="0" priority="2" stopIfTrue="1" operator="lessThan">
      <formula>25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2021-09-06T10:45:22Z</dcterms:created>
  <dcterms:modified xsi:type="dcterms:W3CDTF">2021-09-06T12:42:53Z</dcterms:modified>
</cp:coreProperties>
</file>