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cgordon/ConceptMining/DISC/"/>
    </mc:Choice>
  </mc:AlternateContent>
  <bookViews>
    <workbookView xWindow="640" yWindow="1180" windowWidth="28160" windowHeight="16880" tabRatio="500" activeTab="4"/>
  </bookViews>
  <sheets>
    <sheet name="dialectContains" sheetId="2" r:id="rId1"/>
    <sheet name="Analysis" sheetId="1" r:id="rId2"/>
    <sheet name="mercuryHitList" sheetId="3" r:id="rId3"/>
    <sheet name="onedcxHitList" sheetId="7" r:id="rId4"/>
    <sheet name="dryadHitList" sheetId="8" r:id="rId5"/>
    <sheet name="emlHitList" sheetId="4" r:id="rId6"/>
    <sheet name="csdgmHitList" sheetId="5" r:id="rId7"/>
    <sheet name="bdpHitList" sheetId="6" r:id="rId8"/>
  </sheets>
  <externalReferences>
    <externalReference r:id="rId9"/>
  </externalReferences>
  <definedNames>
    <definedName name="_xlnm._FilterDatabase" localSheetId="1" hidden="1">Analysis!$A$1:$I$245</definedName>
    <definedName name="_xlnm._FilterDatabase" localSheetId="4" hidden="1">dryadHitList!$A$1:$A$110</definedName>
    <definedName name="Column1">[1]recordUnq!#REF!</definedName>
    <definedName name="Concept">#REF!</definedName>
    <definedName name="Dialects">#REF!</definedName>
    <definedName name="DryadDataFile">#REF!</definedName>
    <definedName name="DryadDataPackage">#REF!</definedName>
    <definedName name="Mercury">#REF!</definedName>
  </definedName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E2" i="1"/>
  <c r="F2" i="1"/>
  <c r="G2" i="1"/>
  <c r="H2" i="1"/>
  <c r="I2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D2" i="1"/>
  <c r="D3" i="1"/>
  <c r="D4" i="1"/>
  <c r="D5" i="1"/>
  <c r="D6" i="1"/>
  <c r="D7" i="1"/>
  <c r="D8" i="1"/>
  <c r="D9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sharedStrings.xml><?xml version="1.0" encoding="utf-8"?>
<sst xmlns="http://schemas.openxmlformats.org/spreadsheetml/2006/main" count="1125" uniqueCount="630">
  <si>
    <t>Keyword|CSWCoreQueryables</t>
  </si>
  <si>
    <t>Resource Title|CSWCoreQueryables</t>
  </si>
  <si>
    <t>Abstract|CSWCoreQueryables</t>
  </si>
  <si>
    <t>Resource Format|CSWCoreQueryables</t>
  </si>
  <si>
    <t>Metadata Identifier|CSWCoreQueryables</t>
  </si>
  <si>
    <t>Resource Type|CSWCoreQueryables</t>
  </si>
  <si>
    <t>Bounding Box|CSWCoreQueryables</t>
  </si>
  <si>
    <t>Coordinate Reference System (CRS)|CSWCoreQueryables</t>
  </si>
  <si>
    <t>Association|CSWCoreQueryables</t>
  </si>
  <si>
    <t>Resource Title|CSWCoreReturnables</t>
  </si>
  <si>
    <t>Author / Originator|CSWCoreReturnables</t>
  </si>
  <si>
    <t>Keyword|CSWCoreReturnables</t>
  </si>
  <si>
    <t>Abstract|CSWCoreReturnables</t>
  </si>
  <si>
    <t>Publisher|CSWCoreReturnables</t>
  </si>
  <si>
    <t>Contributor Name|CSWCoreReturnables</t>
  </si>
  <si>
    <t>Metadata Modified Date|CSWCoreReturnables</t>
  </si>
  <si>
    <t>Resource Type|CSWCoreReturnables</t>
  </si>
  <si>
    <t>Resource Format|CSWCoreReturnables</t>
  </si>
  <si>
    <t>Metadata Identifier|CSWCoreReturnables</t>
  </si>
  <si>
    <t>Source Citation|CSWCoreReturnables</t>
  </si>
  <si>
    <t>Metadata Language|CSWCoreReturnables</t>
  </si>
  <si>
    <t>Related Resource Citation|CSWCoreReturnables</t>
  </si>
  <si>
    <t>Bounding Box|CSWCoreReturnables</t>
  </si>
  <si>
    <t>Rights|CSWCoreReturnables</t>
  </si>
  <si>
    <t>Resource Revision Date|CSWAdditionalQueryables</t>
  </si>
  <si>
    <t>Resource Creation/Revision Date|CSWAdditionalQueryables</t>
  </si>
  <si>
    <t>Publication Date|CSWAdditionalQueryables</t>
  </si>
  <si>
    <t>Organization Name|CSWAdditionalQueryables</t>
  </si>
  <si>
    <t>Security Constraints|CSWAdditionalQueryables</t>
  </si>
  <si>
    <t>Metadata Language|CSWAdditionalQueryables</t>
  </si>
  <si>
    <t>Resource Identifier|CSWAdditionalQueryables</t>
  </si>
  <si>
    <t>Parent Identifier|CSWAdditionalQueryables</t>
  </si>
  <si>
    <t>Keyword Type|CSWAdditionalQueryables</t>
  </si>
  <si>
    <t>Resource Title|ISO-1_Discovery-Mandatory</t>
  </si>
  <si>
    <t>Abstract|ISO-1_Discovery-Mandatory</t>
  </si>
  <si>
    <t>Metadata Modified Date|ISO-1_Discovery-Mandatory</t>
  </si>
  <si>
    <t>Metadata Contact|ISO-1_Discovery-Mandatory</t>
  </si>
  <si>
    <t>Bounding Box|ISO-1_Discovery-Mandatory</t>
  </si>
  <si>
    <t>Resource Language|ISO-1_Discovery-Conditional</t>
  </si>
  <si>
    <t>Resource Type|ISO-1_Discovery-Conditional</t>
  </si>
  <si>
    <t>Metadata Identifier|ISO-1_Discovery-Optional</t>
  </si>
  <si>
    <t>Resource Creation/Revision Date|ISO-1_Discovery-Optional</t>
  </si>
  <si>
    <t>Resource Identifier|ISO-1_Discovery-Optional</t>
  </si>
  <si>
    <t>Resource Contact|ISO-1_Discovery-Optional</t>
  </si>
  <si>
    <t>Spatial Resolution|ISO-1_Discovery-Optional</t>
  </si>
  <si>
    <t>Temporal Extent|ISO-1_Discovery-Optional</t>
  </si>
  <si>
    <t>Vertical Extent|ISO-1_Discovery-Optional</t>
  </si>
  <si>
    <t>Resource Lineage|ISO-1_Discovery-Optional</t>
  </si>
  <si>
    <t>Resource on-line Link|ISO-1_Discovery-Optional</t>
  </si>
  <si>
    <t>Keyword|ISO-1_Discovery-Optional</t>
  </si>
  <si>
    <t>Metadata Use Constraints|ISO-1_Discovery-Optional</t>
  </si>
  <si>
    <t>Metadata Identifier|DIF_Discovery-Required</t>
  </si>
  <si>
    <t>Resource Title|DIF_Discovery-Required</t>
  </si>
  <si>
    <t>Keyword|DIF_Discovery-Required</t>
  </si>
  <si>
    <t>Topic Category|DIF_Discovery-Required</t>
  </si>
  <si>
    <t>Distribution Contact|DIF_Discovery-Required</t>
  </si>
  <si>
    <t>Metadata Standard Citation|DIF_Discovery-Required</t>
  </si>
  <si>
    <t>Metadata Standard Version|DIF_Discovery-Required</t>
  </si>
  <si>
    <t>Complete Citation|DIF_Discovery-HighlyRecommended</t>
  </si>
  <si>
    <t>Resource Contact|DIF_Discovery-HighlyRecommended</t>
  </si>
  <si>
    <t>Online Resource|DIF_Discovery-HighlyRecommended</t>
  </si>
  <si>
    <t>Instrument|DIF_Discovery-HighlyRecommended</t>
  </si>
  <si>
    <t>Platform|DIF_Discovery-HighlyRecommended</t>
  </si>
  <si>
    <t>Temporal Extent|DIF_Discovery-HighlyRecommended</t>
  </si>
  <si>
    <t>Paleo Temporal Coverage|DIF_Discovery-HighlyRecommended</t>
  </si>
  <si>
    <t>Bounding Box|DIF_Discovery-HighlyRecommended</t>
  </si>
  <si>
    <t>Place Keyword|DIF_Discovery-HighlyRecommended</t>
  </si>
  <si>
    <t>Spatial Resolution|DIF_Discovery-HighlyRecommended</t>
  </si>
  <si>
    <t>Temporal Resolution|DIF_Discovery-HighlyRecommended</t>
  </si>
  <si>
    <t>Resource Title|DIF_Discovery-HighlyRecommended</t>
  </si>
  <si>
    <t>Quality Statement|DIF_Discovery-HighlyRecommended</t>
  </si>
  <si>
    <t>Resource Access Constraints|DIF_Discovery-HighlyRecommended</t>
  </si>
  <si>
    <t>Resource Use Constraints|DIF_Discovery-HighlyRecommended</t>
  </si>
  <si>
    <t>Media|DIF_Discovery-HighlyRecommended</t>
  </si>
  <si>
    <t>Transfer Size|DIF_Discovery-HighlyRecommended</t>
  </si>
  <si>
    <t>Resource Format|DIF_Discovery-HighlyRecommended</t>
  </si>
  <si>
    <t>Resource Language|DIF_Discovery-HighlyRecommended</t>
  </si>
  <si>
    <t>Resource Status|DIF_Discovery-HighlyRecommended</t>
  </si>
  <si>
    <t>Resource Title|FGDC_Mandatory</t>
  </si>
  <si>
    <t>Originating Organization|FGDC_Mandatory</t>
  </si>
  <si>
    <t>Publication Date|FGDC_Mandatory</t>
  </si>
  <si>
    <t>Abstract|FGDC_Mandatory</t>
  </si>
  <si>
    <t>Purpose|FGDC_Mandatory</t>
  </si>
  <si>
    <t>Resource Update Frequency|FGDC_Mandatory</t>
  </si>
  <si>
    <t>Temporal Extent|FGDC_Mandatory</t>
  </si>
  <si>
    <t>Bounding Box|FGDC_Mandatory</t>
  </si>
  <si>
    <t>Resource Access Constraints|FGDC_Mandatory</t>
  </si>
  <si>
    <t>Resource Use Constraints|FGDC_Mandatory</t>
  </si>
  <si>
    <t>Keyword|FGDC_Mandatory</t>
  </si>
  <si>
    <t>Distribution Liability|FGDC_Mandatory</t>
  </si>
  <si>
    <t>Distribution Contact|FGDC_Mandatory</t>
  </si>
  <si>
    <t>Metadata Contact|FGDC_Mandatory</t>
  </si>
  <si>
    <t>Metadata Standard Citation|FGDC_Mandatory</t>
  </si>
  <si>
    <t>Metadata Standard Version|FGDC_Mandatory</t>
  </si>
  <si>
    <t>Ordering Instructions|FGDC_Mandatory</t>
  </si>
  <si>
    <t>Resource Cost or Fees|FGDC_Mandatory</t>
  </si>
  <si>
    <t>Turnaround|FGDC_Mandatory</t>
  </si>
  <si>
    <t>Resource Title|DCAT_Discovery-Mandatory</t>
  </si>
  <si>
    <t>Abstract|DCAT_Discovery-Mandatory</t>
  </si>
  <si>
    <t>Keyword|DCAT_Discovery-Mandatory</t>
  </si>
  <si>
    <t>Resource Creation/Revision Date|DCAT_Discovery-Mandatory</t>
  </si>
  <si>
    <t>Publisher|DCAT_Discovery-Mandatory</t>
  </si>
  <si>
    <t>Metadata Identifier|DCAT_Discovery-Mandatory</t>
  </si>
  <si>
    <t>Resource Access Constraints|DCAT_Discovery-Mandatory</t>
  </si>
  <si>
    <t>Resource Title|ECHO_Discovery-Mandatory</t>
  </si>
  <si>
    <t>Resource Version|ECHO_Discovery-Mandatory</t>
  </si>
  <si>
    <t>Publication Date|ECHO_Discovery-Mandatory</t>
  </si>
  <si>
    <t>Metadata Modified Date|ECHO_Discovery-Mandatory</t>
  </si>
  <si>
    <t>Resource Long Name|ECHO_Discovery-Mandatory</t>
  </si>
  <si>
    <t>Abstract|ECHO_Discovery-Mandatory</t>
  </si>
  <si>
    <t>Ordering Instructions|ECHO_Discovery-Mandatory</t>
  </si>
  <si>
    <t>Resource Access Constraints|ECHO_Discovery-Mandatory</t>
  </si>
  <si>
    <t>Processing Level|ECHO_Discovery-Recommended</t>
  </si>
  <si>
    <t>Resource Cost or Fees|ECHO_Discovery-Recommended</t>
  </si>
  <si>
    <t>Place Keyword|ECHO_Discovery-Recommended</t>
  </si>
  <si>
    <t>Temporal Keyword|ECHO_Discovery-Recommended</t>
  </si>
  <si>
    <t>Temporal Extent|ECHO_Discovery-Recommended</t>
  </si>
  <si>
    <t>Resource Contact|ECHO_Discovery-Recommended</t>
  </si>
  <si>
    <t>Keyword|ECHO_Discovery-Recommended</t>
  </si>
  <si>
    <t>Platform Keyword|ECHO_Discovery-Recommended</t>
  </si>
  <si>
    <t>Instrument Type|ECHO_Discovery-Recommended</t>
  </si>
  <si>
    <t>Sensor Characteristics|ECHO_Discovery-Recommended</t>
  </si>
  <si>
    <t>Related Resource Identifier|ECHO_Discovery-Recommended</t>
  </si>
  <si>
    <t>TwoDCoordinateSystem|ECHO_Discovery-Recommended</t>
  </si>
  <si>
    <t>Resource on-line Link|ECHO_Discovery-Recommended</t>
  </si>
  <si>
    <t>AssociatedDIFs|ECHO_Discovery-Recommended</t>
  </si>
  <si>
    <t>Spatial Extent|ECHO_Discovery-Recommended</t>
  </si>
  <si>
    <t>Distribution Contact|ECHO_Discovery-Recommended</t>
  </si>
  <si>
    <t>Additional Attributes|ECHO_Discovery-Recommended</t>
  </si>
  <si>
    <t>Browse File Name|ECHO_Discovery-Recommended</t>
  </si>
  <si>
    <t>Resource Title|ACDD_highlyRecommended</t>
  </si>
  <si>
    <t>Abstract|ACDD_highlyRecommended</t>
  </si>
  <si>
    <t>Keyword|ACDD_highlyRecommended</t>
  </si>
  <si>
    <t>Resource Identifier|ACDD_recommended</t>
  </si>
  <si>
    <t>Naming Authority|ACDD_recommended</t>
  </si>
  <si>
    <t>Common Data Model Datatype|ACDD_recommended</t>
  </si>
  <si>
    <t>Lineage Statement|ACDD_recommended</t>
  </si>
  <si>
    <t>Supplemental Information|ACDD_recommended</t>
  </si>
  <si>
    <t>Resource Creation/Revision Date|ACDD_recommended</t>
  </si>
  <si>
    <t>Resource Contact|ACDD_recommended</t>
  </si>
  <si>
    <t>Author / Originator World Wide Web Address|ACDD_recommended</t>
  </si>
  <si>
    <t>Author / Originator Email Address|ACDD_recommended</t>
  </si>
  <si>
    <t>Originating Organization|ACDD_recommended</t>
  </si>
  <si>
    <t>Project Name|ACDD_recommended</t>
  </si>
  <si>
    <t>Processing Level|ACDD_recommended</t>
  </si>
  <si>
    <t>Acknowledgement|ACDD_recommended</t>
  </si>
  <si>
    <t>Bounding Box|ACDD_recommended</t>
  </si>
  <si>
    <t>Southernmost Latitude|ACDD_recommended</t>
  </si>
  <si>
    <t>Northernmost Latitude|ACDD_recommended</t>
  </si>
  <si>
    <t>Westernmost Longitude|ACDD_recommended</t>
  </si>
  <si>
    <t>Easternmost Longitude|ACDD_recommended</t>
  </si>
  <si>
    <t>Vertical Minimum|ACDD_recommended</t>
  </si>
  <si>
    <t>Vertical Maximum|ACDD_recommended</t>
  </si>
  <si>
    <t>Start Time|ACDD_recommended</t>
  </si>
  <si>
    <t>End Time|ACDD_recommended</t>
  </si>
  <si>
    <t>Temporal Extent|ACDD_recommended</t>
  </si>
  <si>
    <t>Temporal Resolution|ACDD_recommended</t>
  </si>
  <si>
    <t>Standard Name Vocabulary|ACDD_recommended</t>
  </si>
  <si>
    <t>Resource Access Constraints|ACDD_recommended</t>
  </si>
  <si>
    <t>Contributor Name|ACDD_suggested</t>
  </si>
  <si>
    <t>Contributor Role|ACDD_suggested</t>
  </si>
  <si>
    <t>Publisher|ACDD_suggested</t>
  </si>
  <si>
    <t>Publisher URL|ACDD_suggested</t>
  </si>
  <si>
    <t>Publisher E-Mail|ACDD_suggested</t>
  </si>
  <si>
    <t>Resource Identifier|DataCite3.1Mandatory</t>
  </si>
  <si>
    <t>Resource Identifier Type|DataCite3.1Mandatory</t>
  </si>
  <si>
    <t>Author / Originator|DataCite3.1Mandatory</t>
  </si>
  <si>
    <t>Author / Originator Identifier|DataCite3.1Mandatory</t>
  </si>
  <si>
    <t>Author / Originator Identifier Type|DataCite3.1Mandatory</t>
  </si>
  <si>
    <t>Publisher|DataCite3.1Mandatory</t>
  </si>
  <si>
    <t>Resource Creation/Revision Date|DataCite3.1Mandatory</t>
  </si>
  <si>
    <t>Keyword|DataCite3.1Recommended</t>
  </si>
  <si>
    <t>Keyword Vocabulary|DataCite3.1Recommended</t>
  </si>
  <si>
    <t>Contributor Name|DataCite3.1Recommended</t>
  </si>
  <si>
    <t>Contributor Role|DataCite3.1Recommended</t>
  </si>
  <si>
    <t>Responsible Party Identifier Type|DataCite3.1Recommended</t>
  </si>
  <si>
    <t>Responsible Party Identifier|DataCite3.1Recommended</t>
  </si>
  <si>
    <t>Resource Creation/Revision Date|DataCite3.1Recommended</t>
  </si>
  <si>
    <t>Resource Type|DataCite3.1Recommended</t>
  </si>
  <si>
    <t>Related Resource Identifier|DataCite3.1Recommended</t>
  </si>
  <si>
    <t>Abstract|DataCite3.1Recommended</t>
  </si>
  <si>
    <t>Spatial Extent|DataCite3.1Recommended</t>
  </si>
  <si>
    <t>Resource Language|DataCite3.1Optional</t>
  </si>
  <si>
    <t>Resource Identifier|DataCite3.1Optional</t>
  </si>
  <si>
    <t>Transfer Size|DataCite3.1Optional</t>
  </si>
  <si>
    <t>Resource Format|DataCite3.1Optional</t>
  </si>
  <si>
    <t>Resource Version|DataCite3.1Optional</t>
  </si>
  <si>
    <t>Rights|DataCite3.1Optional</t>
  </si>
  <si>
    <t>Resource Identifier|LTER_Identification</t>
  </si>
  <si>
    <t>Resource Title|LTER_Identification</t>
  </si>
  <si>
    <t>Author / Originator|LTER_Identification</t>
  </si>
  <si>
    <t>Metadata Contact|LTER_Identification</t>
  </si>
  <si>
    <t>Contributor Name|LTER_Identification</t>
  </si>
  <si>
    <t>Publication Date|LTER_Identification</t>
  </si>
  <si>
    <t>Resource Contact|LTER_Identification</t>
  </si>
  <si>
    <t>Abstract|LTER_Identification</t>
  </si>
  <si>
    <t>Keyword|LTER_Identification</t>
  </si>
  <si>
    <t>Resource Distribution|LTER_Identification</t>
  </si>
  <si>
    <t>Spatial Extent|LTER_Discovery</t>
  </si>
  <si>
    <t>Taxonomic Extent|LTER_Discovery</t>
  </si>
  <si>
    <t>Temporal Extent|LTER_Discovery</t>
  </si>
  <si>
    <t>Maintenance|LTER_Discovery</t>
  </si>
  <si>
    <t>Resource Use Constraints|LTER_Evaluation</t>
  </si>
  <si>
    <t>Process Step|LTER_Evaluation</t>
  </si>
  <si>
    <t>Project Description|LTER_Evaluation</t>
  </si>
  <si>
    <t>Entity Type Definition|LTER_Evaluation</t>
  </si>
  <si>
    <t>Attribute Definition|LTER_Evaluation</t>
  </si>
  <si>
    <t>Resource Access Constraints|LTER_Access</t>
  </si>
  <si>
    <t>Resource Format|LTER_Access</t>
  </si>
  <si>
    <t>Attribute List|LTER_Integration</t>
  </si>
  <si>
    <t>Attribute Constraints|LTER_Integration</t>
  </si>
  <si>
    <t>Resource Quality Description|LTER_Integration</t>
  </si>
  <si>
    <t>Resource Type|DMAP-DP_Required</t>
  </si>
  <si>
    <t>Metadata Access Constraints|DMAP-DP_Required</t>
  </si>
  <si>
    <t>Author|DMAP-DP_Required</t>
  </si>
  <si>
    <t>Resource Creation/Revision Date|DMAP-DP_Required</t>
  </si>
  <si>
    <t>Publication Date|DMAP-DP_Required</t>
  </si>
  <si>
    <t>Resource Identifier|DMAP-DP_Required</t>
  </si>
  <si>
    <t>Keyword|DMAP-DP_Required</t>
  </si>
  <si>
    <t>Parent Identifier|DMAP-DP_Required</t>
  </si>
  <si>
    <t>Related Resource Identifier|DMAP-DP_Required</t>
  </si>
  <si>
    <t>Abstract|DMAP-DP_Optional</t>
  </si>
  <si>
    <t>Taxonomic Extent|DMAP-DP_Optional</t>
  </si>
  <si>
    <t>Spatial Extent|DMAP-DP_Optional</t>
  </si>
  <si>
    <t>Temporal Extent|DMAP-DP_Optional</t>
  </si>
  <si>
    <t>Related Resource Identifier|DMAP-DP_Optional</t>
  </si>
  <si>
    <t>Resource on-line Link|DMAP-DP_Optional</t>
  </si>
  <si>
    <t>Resource Type|DMAP-DF_Required</t>
  </si>
  <si>
    <t>Metadata Access Constraints|DMAP-DF_Required</t>
  </si>
  <si>
    <t>Author|DMAP-DF_Required</t>
  </si>
  <si>
    <t>Resource Title|DMAP-DF_Required</t>
  </si>
  <si>
    <t>Resource Identifier|DMAP-DF_Required</t>
  </si>
  <si>
    <t>Keyword|DMAP-DF_Required</t>
  </si>
  <si>
    <t>Resource Creation/Revision Date|DMAP-DF_Required</t>
  </si>
  <si>
    <t>Publication Date|DMAP-DF_Required</t>
  </si>
  <si>
    <t>Resource Format|DMAP-DF_Required</t>
  </si>
  <si>
    <t>Transfer Size|DMAP-DF_Required</t>
  </si>
  <si>
    <t>Lineage Statement|DMAP-DF_Required</t>
  </si>
  <si>
    <t>Parent Identifier|DMAP-DF_Required</t>
  </si>
  <si>
    <t>Abstract|DMAP-DF_Optional</t>
  </si>
  <si>
    <t>Taxonomic Extent|DMAP-DF_Optional</t>
  </si>
  <si>
    <t>Spatial Extent|DMAP-DF_Optional</t>
  </si>
  <si>
    <t>Temporal Extent|DMAP-DF_Optional</t>
  </si>
  <si>
    <t>Embargo Date|DMAP-DF_Optional</t>
  </si>
  <si>
    <t>Concept</t>
  </si>
  <si>
    <t>Mercury</t>
  </si>
  <si>
    <t>EML</t>
  </si>
  <si>
    <t>Dryad</t>
  </si>
  <si>
    <t>CSDGM</t>
  </si>
  <si>
    <t>BDP</t>
  </si>
  <si>
    <t>Onedcx</t>
  </si>
  <si>
    <t>Abstract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</si>
  <si>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</si>
  <si>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</si>
  <si>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</si>
  <si>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</si>
  <si>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</si>
  <si>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</si>
  <si>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</si>
  <si>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</si>
  <si>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</si>
  <si>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</si>
  <si>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</si>
  <si>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</si>
  <si>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</si>
  <si>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</si>
  <si>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</si>
  <si>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</si>
  <si>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</si>
  <si>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</si>
  <si>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</si>
  <si>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</si>
  <si>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</si>
  <si>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</si>
  <si>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</si>
  <si>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</t>
  </si>
  <si>
    <t>Attribute Definition Source</t>
  </si>
  <si>
    <t>Attribute Label</t>
  </si>
  <si>
    <t>Attribute List</t>
  </si>
  <si>
    <t>Author</t>
  </si>
  <si>
    <t>Author / Originator</t>
  </si>
  <si>
    <t>Author / Originator Email Address</t>
  </si>
  <si>
    <t>Author / Originator Identifier</t>
  </si>
  <si>
    <t>Author / Originator Identifier Type</t>
  </si>
  <si>
    <t>Author / Originator World Wide Web Address</t>
  </si>
  <si>
    <t>Award Link</t>
  </si>
  <si>
    <t>Binding</t>
  </si>
  <si>
    <t>Bounding Box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</si>
  <si>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</si>
  <si>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</si>
  <si>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</si>
  <si>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</si>
  <si>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</si>
  <si>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</si>
  <si>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</si>
  <si>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</si>
  <si>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</si>
  <si>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</si>
  <si>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</si>
  <si>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</si>
  <si>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</si>
  <si>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</si>
  <si>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</si>
  <si>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</si>
  <si>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</si>
  <si>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</si>
  <si>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</si>
  <si>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</si>
  <si>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</si>
  <si>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</si>
  <si>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</si>
  <si>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</si>
  <si>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Contributor Name</t>
  </si>
  <si>
    <t>Contributor Role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</si>
  <si>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</si>
  <si>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</si>
  <si>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</si>
  <si>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</si>
  <si>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</si>
  <si>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</si>
  <si>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</si>
  <si>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</si>
  <si>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Date Type</t>
  </si>
  <si>
    <t>DayNightFlag</t>
  </si>
  <si>
    <t>Descriptive Result</t>
  </si>
  <si>
    <t>Distribution Contact</t>
  </si>
  <si>
    <t>Distribution Format</t>
  </si>
  <si>
    <t>Distribution Liability</t>
  </si>
  <si>
    <t>Easternmost Longitude</t>
  </si>
  <si>
    <t>Editor</t>
  </si>
  <si>
    <t>Email</t>
  </si>
  <si>
    <t>Embargo Date</t>
  </si>
  <si>
    <t>End Time</t>
  </si>
  <si>
    <t>Ends at Present Flag</t>
  </si>
  <si>
    <t>Entity Type Definition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</si>
  <si>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</si>
  <si>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</si>
  <si>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</si>
  <si>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</si>
  <si>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</si>
  <si>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</si>
  <si>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</si>
  <si>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</si>
  <si>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</si>
  <si>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</si>
  <si>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</si>
  <si>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</si>
  <si>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</si>
  <si>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</si>
  <si>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</si>
  <si>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First Name</t>
  </si>
  <si>
    <t>Format Citation</t>
  </si>
  <si>
    <t>Format of the Online Resource</t>
  </si>
  <si>
    <t>GRing Point Latitude</t>
  </si>
  <si>
    <t>GRing Point Longitude</t>
  </si>
  <si>
    <t>GRing Point Sequence Number</t>
  </si>
  <si>
    <t>Geographic Description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</si>
  <si>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</si>
  <si>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</si>
  <si>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</si>
  <si>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</si>
  <si>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</si>
  <si>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</si>
  <si>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</si>
  <si>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</si>
  <si>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</si>
  <si>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</si>
  <si>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</si>
  <si>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</si>
  <si>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</si>
  <si>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</si>
  <si>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</si>
  <si>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</si>
  <si>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</si>
  <si>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</si>
  <si>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</si>
  <si>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</si>
  <si>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</si>
  <si>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</si>
  <si>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</si>
  <si>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</si>
  <si>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</si>
  <si>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</si>
  <si>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</si>
  <si>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</si>
  <si>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</si>
  <si>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</si>
  <si>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</si>
  <si>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</si>
  <si>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</si>
  <si>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</si>
  <si>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</si>
  <si>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</si>
  <si>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</si>
  <si>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</si>
  <si>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</si>
  <si>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</si>
  <si>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</si>
  <si>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</si>
  <si>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Longitude Dimension Length</t>
  </si>
  <si>
    <t>Longitude Resolution</t>
  </si>
  <si>
    <t>Maintenance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</si>
  <si>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</si>
  <si>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</si>
  <si>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</si>
  <si>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</si>
  <si>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</si>
  <si>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</si>
  <si>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</si>
  <si>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</si>
  <si>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Access Constraints</t>
  </si>
  <si>
    <t>Metadata Association</t>
  </si>
  <si>
    <t>Metadata Contact</t>
  </si>
  <si>
    <t>Metadata Dates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</si>
  <si>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</si>
  <si>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</si>
  <si>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</si>
  <si>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</si>
  <si>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</si>
  <si>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</si>
  <si>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Use Constraints</t>
  </si>
  <si>
    <t>Middle Name</t>
  </si>
  <si>
    <t>Naming Authority</t>
  </si>
  <si>
    <t>Northernmost Latitude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</si>
  <si>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</si>
  <si>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</si>
  <si>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</si>
  <si>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</si>
  <si>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</si>
  <si>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</si>
  <si>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Organization Name</t>
  </si>
  <si>
    <t>Originating Organization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</si>
  <si>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</si>
  <si>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</si>
  <si>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</si>
  <si>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</si>
  <si>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</si>
  <si>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</si>
  <si>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</si>
  <si>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</si>
  <si>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</si>
  <si>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</si>
  <si>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</si>
  <si>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</si>
  <si>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</si>
  <si>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</si>
  <si>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</si>
  <si>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</si>
  <si>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</si>
  <si>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</si>
  <si>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</si>
  <si>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</si>
  <si>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</si>
  <si>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</si>
  <si>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</si>
  <si>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</si>
  <si>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</si>
  <si>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</si>
  <si>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</si>
  <si>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</si>
  <si>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</si>
  <si>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</si>
  <si>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</si>
  <si>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</si>
  <si>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</si>
  <si>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</si>
  <si>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</si>
  <si>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</si>
  <si>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</si>
  <si>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</si>
  <si>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</si>
  <si>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</si>
  <si>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</si>
  <si>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</si>
  <si>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</si>
  <si>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</si>
  <si>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</si>
  <si>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</si>
  <si>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</si>
  <si>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</si>
  <si>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</si>
  <si>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</si>
  <si>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</si>
  <si>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</si>
  <si>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</si>
  <si>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</si>
  <si>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</si>
  <si>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</si>
  <si>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</si>
  <si>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</si>
  <si>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</si>
  <si>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Description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</si>
  <si>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</si>
  <si>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</si>
  <si>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</si>
  <si>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</si>
  <si>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</si>
  <si>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</si>
  <si>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Date</t>
  </si>
  <si>
    <t>Publication Information</t>
  </si>
  <si>
    <t>Publisher</t>
  </si>
  <si>
    <t>Publisher E-Mail</t>
  </si>
  <si>
    <t>Publisher Location</t>
  </si>
  <si>
    <t>Publisher URL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</si>
  <si>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</si>
  <si>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</si>
  <si>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</si>
  <si>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</si>
  <si>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</si>
  <si>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</si>
  <si>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</si>
  <si>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</si>
  <si>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</si>
  <si>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</si>
  <si>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</si>
  <si>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</si>
  <si>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</si>
  <si>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</si>
  <si>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</si>
  <si>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</si>
  <si>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</si>
  <si>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</si>
  <si>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Access Constraints</t>
  </si>
  <si>
    <t>Resource Citation</t>
  </si>
  <si>
    <t>Resource Contact</t>
  </si>
  <si>
    <t>Resource Cost or Fees</t>
  </si>
  <si>
    <t>Resource Creation Date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</si>
  <si>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</si>
  <si>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</si>
  <si>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</si>
  <si>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</si>
  <si>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</si>
  <si>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Language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</si>
  <si>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</si>
  <si>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</si>
  <si>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</si>
  <si>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</si>
  <si>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</si>
  <si>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</si>
  <si>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Type</t>
  </si>
  <si>
    <t>Resource Update Frequency</t>
  </si>
  <si>
    <t>Resource Use Constraints</t>
  </si>
  <si>
    <t>Resource Version</t>
  </si>
  <si>
    <t>Resource on-line Link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</si>
  <si>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</si>
  <si>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</si>
  <si>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</si>
  <si>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</si>
  <si>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</si>
  <si>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Rights</t>
  </si>
  <si>
    <t>Role</t>
  </si>
  <si>
    <t>Security Constraints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</si>
  <si>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</si>
  <si>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</si>
  <si>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</si>
  <si>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</si>
  <si>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</si>
  <si>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</si>
  <si>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</si>
  <si>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</si>
  <si>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</si>
  <si>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</si>
  <si>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</si>
  <si>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</si>
  <si>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</si>
  <si>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</si>
  <si>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</si>
  <si>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</si>
  <si>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</si>
  <si>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</si>
  <si>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</si>
  <si>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</si>
  <si>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</si>
  <si>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</si>
  <si>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</si>
  <si>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</si>
  <si>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Produced</t>
  </si>
  <si>
    <t>Source Reference System</t>
  </si>
  <si>
    <t>Source Scope</t>
  </si>
  <si>
    <t>Source Step</t>
  </si>
  <si>
    <t>Source Time Period</t>
  </si>
  <si>
    <t>Source Used</t>
  </si>
  <si>
    <t>Southernmost Latitude</t>
  </si>
  <si>
    <t>Spatial Extent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</si>
  <si>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</si>
  <si>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</si>
  <si>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</si>
  <si>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</si>
  <si>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</si>
  <si>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</si>
  <si>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Start Time</t>
  </si>
  <si>
    <t>Supplemental Information</t>
  </si>
  <si>
    <t>Taxonomic Extent</t>
  </si>
  <si>
    <t>Temporal Extent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</si>
  <si>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</si>
  <si>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</si>
  <si>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</si>
  <si>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</si>
  <si>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</si>
  <si>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</si>
  <si>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</si>
  <si>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</si>
  <si>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</si>
  <si>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Turnaround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</si>
  <si>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</si>
  <si>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</si>
  <si>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</si>
  <si>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</si>
  <si>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</si>
  <si>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</si>
  <si>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</si>
  <si>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</si>
  <si>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</si>
  <si>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</si>
  <si>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</si>
  <si>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</si>
  <si>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</si>
  <si>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</si>
  <si>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</si>
  <si>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</si>
  <si>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</si>
  <si>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</si>
  <si>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</si>
  <si>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</si>
  <si>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</si>
  <si>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</si>
  <si>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Westernmost Longitude</t>
  </si>
  <si>
    <t>Concept|RecommendationSpiral</t>
  </si>
  <si>
    <t>Concepts</t>
  </si>
  <si>
    <t>Unique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</si>
</sst>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TemplateDashboard/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Analysis"/>
      <sheetName val="Dashboard"/>
      <sheetName val="RecommendationDialectComparison"/>
      <sheetName val="SignatureScores"/>
      <sheetName val="FieldSummary_Exists"/>
      <sheetName val="MissingConcep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workbookViewId="0">
      <selection sqref="A1:G1"/>
    </sheetView>
  </sheetViews>
  <sheetFormatPr baseColWidth="10" defaultColWidth="11" defaultRowHeight="16" x14ac:dyDescent="0.2"/>
  <sheetData>
    <row r="1" spans="1:7" x14ac:dyDescent="0.2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</row>
    <row r="2" spans="1:7" x14ac:dyDescent="0.2">
      <c r="A2" t="s">
        <v>251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 t="s">
        <v>252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</row>
    <row r="4" spans="1:7" x14ac:dyDescent="0.2">
      <c r="A4" t="s">
        <v>253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255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258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259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260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261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262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263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264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265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266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</row>
    <row r="18" spans="1:7" x14ac:dyDescent="0.2">
      <c r="A18" t="s">
        <v>267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268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270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271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</row>
    <row r="23" spans="1:7" x14ac:dyDescent="0.2">
      <c r="A23" t="s">
        <v>272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</row>
    <row r="24" spans="1:7" x14ac:dyDescent="0.2">
      <c r="A24" t="s">
        <v>273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</row>
    <row r="25" spans="1:7" x14ac:dyDescent="0.2">
      <c r="A25" t="s">
        <v>274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275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</row>
    <row r="27" spans="1:7" x14ac:dyDescent="0.2">
      <c r="A27" t="s">
        <v>276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</row>
    <row r="28" spans="1:7" x14ac:dyDescent="0.2">
      <c r="A28" t="s">
        <v>277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</row>
    <row r="29" spans="1:7" x14ac:dyDescent="0.2">
      <c r="A29" t="s">
        <v>278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7" x14ac:dyDescent="0.2">
      <c r="A30" t="s">
        <v>279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2">
      <c r="A31" t="s">
        <v>280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 x14ac:dyDescent="0.2">
      <c r="A32" t="s">
        <v>281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282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283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284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285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286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287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</row>
    <row r="39" spans="1:7" x14ac:dyDescent="0.2">
      <c r="A39" t="s">
        <v>288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289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</row>
    <row r="41" spans="1:7" x14ac:dyDescent="0.2">
      <c r="A41" t="s">
        <v>290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</row>
    <row r="42" spans="1:7" x14ac:dyDescent="0.2">
      <c r="A42" t="s">
        <v>291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292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</row>
    <row r="44" spans="1:7" x14ac:dyDescent="0.2">
      <c r="A44" t="s">
        <v>293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294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295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296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297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">
        <v>298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299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300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301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302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</row>
    <row r="54" spans="1:7" x14ac:dyDescent="0.2">
      <c r="A54" t="s">
        <v>303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</row>
    <row r="55" spans="1:7" x14ac:dyDescent="0.2">
      <c r="A55" t="s">
        <v>304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305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306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307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</row>
    <row r="59" spans="1:7" x14ac:dyDescent="0.2">
      <c r="A59" t="s">
        <v>308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309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310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311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312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</row>
    <row r="64" spans="1:7" x14ac:dyDescent="0.2">
      <c r="A64" t="s">
        <v>313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314</v>
      </c>
      <c r="B65">
        <v>0</v>
      </c>
      <c r="C65">
        <v>1</v>
      </c>
      <c r="D65">
        <v>0</v>
      </c>
      <c r="E65">
        <v>1</v>
      </c>
      <c r="F65">
        <v>1</v>
      </c>
      <c r="G65">
        <v>0</v>
      </c>
    </row>
    <row r="66" spans="1:7" x14ac:dyDescent="0.2">
      <c r="A66" t="s">
        <v>315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316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317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318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319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320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321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322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323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324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325</v>
      </c>
      <c r="B76">
        <v>1</v>
      </c>
      <c r="C76">
        <v>1</v>
      </c>
      <c r="D76">
        <v>0</v>
      </c>
      <c r="E76">
        <v>1</v>
      </c>
      <c r="F76">
        <v>1</v>
      </c>
      <c r="G76">
        <v>0</v>
      </c>
    </row>
    <row r="77" spans="1:7" x14ac:dyDescent="0.2">
      <c r="A77" t="s">
        <v>326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327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</row>
    <row r="79" spans="1:7" x14ac:dyDescent="0.2">
      <c r="A79" t="s">
        <v>328</v>
      </c>
      <c r="B79">
        <v>1</v>
      </c>
      <c r="C79">
        <v>1</v>
      </c>
      <c r="D79">
        <v>0</v>
      </c>
      <c r="E79">
        <v>1</v>
      </c>
      <c r="F79">
        <v>1</v>
      </c>
      <c r="G79">
        <v>0</v>
      </c>
    </row>
    <row r="80" spans="1:7" x14ac:dyDescent="0.2">
      <c r="A80" t="s">
        <v>329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">
        <v>330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331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</row>
    <row r="83" spans="1:7" x14ac:dyDescent="0.2">
      <c r="A83" t="s">
        <v>332</v>
      </c>
      <c r="B83">
        <v>0</v>
      </c>
      <c r="C83">
        <v>1</v>
      </c>
      <c r="D83">
        <v>0</v>
      </c>
      <c r="E83">
        <v>1</v>
      </c>
      <c r="F83">
        <v>1</v>
      </c>
      <c r="G83">
        <v>0</v>
      </c>
    </row>
    <row r="84" spans="1:7" x14ac:dyDescent="0.2">
      <c r="A84" t="s">
        <v>333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334</v>
      </c>
      <c r="B85">
        <v>0</v>
      </c>
      <c r="C85">
        <v>1</v>
      </c>
      <c r="D85">
        <v>0</v>
      </c>
      <c r="E85">
        <v>1</v>
      </c>
      <c r="F85">
        <v>1</v>
      </c>
      <c r="G85">
        <v>0</v>
      </c>
    </row>
    <row r="86" spans="1:7" x14ac:dyDescent="0.2">
      <c r="A86" t="s">
        <v>335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</row>
    <row r="87" spans="1:7" x14ac:dyDescent="0.2">
      <c r="A87" t="s">
        <v>336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</row>
    <row r="88" spans="1:7" x14ac:dyDescent="0.2">
      <c r="A88" t="s">
        <v>337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</row>
    <row r="89" spans="1:7" x14ac:dyDescent="0.2">
      <c r="A89" t="s">
        <v>338</v>
      </c>
      <c r="B89">
        <v>0</v>
      </c>
      <c r="C89">
        <v>0</v>
      </c>
      <c r="D89">
        <v>0</v>
      </c>
      <c r="E89">
        <v>1</v>
      </c>
      <c r="F89">
        <v>1</v>
      </c>
      <c r="G89">
        <v>0</v>
      </c>
    </row>
    <row r="90" spans="1:7" x14ac:dyDescent="0.2">
      <c r="A90" t="s">
        <v>339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</row>
    <row r="91" spans="1:7" x14ac:dyDescent="0.2">
      <c r="A91" t="s">
        <v>340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341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342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343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">
        <v>344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345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">
        <v>346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t="s">
        <v>347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348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 t="s">
        <v>349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 t="s">
        <v>350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351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352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353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354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 t="s">
        <v>355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t="s">
        <v>356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357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 t="s">
        <v>358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</row>
    <row r="110" spans="1:7" x14ac:dyDescent="0.2">
      <c r="A110" t="s">
        <v>359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0</v>
      </c>
    </row>
    <row r="111" spans="1:7" x14ac:dyDescent="0.2">
      <c r="A111" t="s">
        <v>360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</row>
    <row r="112" spans="1:7" x14ac:dyDescent="0.2">
      <c r="A112" t="s">
        <v>361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362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 t="s">
        <v>363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364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 t="s">
        <v>365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366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367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t="s">
        <v>368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369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370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371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 t="s">
        <v>372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t="s">
        <v>373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 t="s">
        <v>374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 t="s">
        <v>375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376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377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">
      <c r="A129" t="s">
        <v>378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 t="s">
        <v>379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380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381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">
      <c r="A134" t="s">
        <v>383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t="s">
        <v>384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">
      <c r="A136" t="s">
        <v>385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386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2">
      <c r="A138" t="s">
        <v>387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">
      <c r="A139" t="s">
        <v>388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0</v>
      </c>
    </row>
    <row r="140" spans="1:7" x14ac:dyDescent="0.2">
      <c r="A140" t="s">
        <v>389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</row>
    <row r="141" spans="1:7" x14ac:dyDescent="0.2">
      <c r="A141" t="s">
        <v>390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 t="s">
        <v>391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 t="s">
        <v>392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">
      <c r="A144" t="s">
        <v>393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394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t="s">
        <v>395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</row>
    <row r="147" spans="1:7" x14ac:dyDescent="0.2">
      <c r="A147" t="s">
        <v>396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397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398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</row>
    <row r="150" spans="1:7" x14ac:dyDescent="0.2">
      <c r="A150" t="s">
        <v>399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">
      <c r="A151" t="s">
        <v>400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t="s">
        <v>401</v>
      </c>
      <c r="B152">
        <v>1</v>
      </c>
      <c r="C152">
        <v>1</v>
      </c>
      <c r="D152">
        <v>0</v>
      </c>
      <c r="E152">
        <v>1</v>
      </c>
      <c r="F152">
        <v>1</v>
      </c>
      <c r="G152">
        <v>0</v>
      </c>
    </row>
    <row r="153" spans="1:7" x14ac:dyDescent="0.2">
      <c r="A153" t="s">
        <v>402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403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 t="s">
        <v>404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405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406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">
      <c r="A158" t="s">
        <v>407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 t="s">
        <v>408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0</v>
      </c>
    </row>
    <row r="160" spans="1:7" x14ac:dyDescent="0.2">
      <c r="A160" t="s">
        <v>409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410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0</v>
      </c>
    </row>
    <row r="162" spans="1:7" x14ac:dyDescent="0.2">
      <c r="A162" t="s">
        <v>411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 t="s">
        <v>412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</row>
    <row r="164" spans="1:7" x14ac:dyDescent="0.2">
      <c r="A164" t="s">
        <v>413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414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t="s">
        <v>415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</row>
    <row r="167" spans="1:7" x14ac:dyDescent="0.2">
      <c r="A167" t="s">
        <v>416</v>
      </c>
      <c r="B167">
        <v>0</v>
      </c>
      <c r="C167">
        <v>1</v>
      </c>
      <c r="D167">
        <v>0</v>
      </c>
      <c r="E167">
        <v>1</v>
      </c>
      <c r="F167">
        <v>1</v>
      </c>
      <c r="G167">
        <v>0</v>
      </c>
    </row>
    <row r="168" spans="1:7" x14ac:dyDescent="0.2">
      <c r="A168" t="s">
        <v>417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 t="s">
        <v>418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</row>
    <row r="170" spans="1:7" x14ac:dyDescent="0.2">
      <c r="A170" t="s">
        <v>419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</row>
    <row r="171" spans="1:7" x14ac:dyDescent="0.2">
      <c r="A171" t="s">
        <v>420</v>
      </c>
      <c r="B171">
        <v>0</v>
      </c>
      <c r="C171">
        <v>1</v>
      </c>
      <c r="D171">
        <v>0</v>
      </c>
      <c r="E171">
        <v>1</v>
      </c>
      <c r="F171">
        <v>1</v>
      </c>
      <c r="G171">
        <v>0</v>
      </c>
    </row>
    <row r="172" spans="1:7" x14ac:dyDescent="0.2">
      <c r="A172" t="s">
        <v>421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422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 t="s">
        <v>423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</row>
    <row r="175" spans="1:7" x14ac:dyDescent="0.2">
      <c r="A175" t="s">
        <v>424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0</v>
      </c>
    </row>
    <row r="176" spans="1:7" x14ac:dyDescent="0.2">
      <c r="A176" t="s">
        <v>425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426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427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428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429</v>
      </c>
      <c r="B180">
        <v>0</v>
      </c>
      <c r="C180">
        <v>1</v>
      </c>
      <c r="D180">
        <v>0</v>
      </c>
      <c r="E180">
        <v>1</v>
      </c>
      <c r="F180">
        <v>1</v>
      </c>
      <c r="G180">
        <v>0</v>
      </c>
    </row>
    <row r="181" spans="1:7" x14ac:dyDescent="0.2">
      <c r="A181" t="s">
        <v>430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0</v>
      </c>
    </row>
    <row r="182" spans="1:7" x14ac:dyDescent="0.2">
      <c r="A182" t="s">
        <v>431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0</v>
      </c>
    </row>
    <row r="183" spans="1:7" x14ac:dyDescent="0.2">
      <c r="A183" t="s">
        <v>432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433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</row>
    <row r="185" spans="1:7" x14ac:dyDescent="0.2">
      <c r="A185" t="s">
        <v>434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</row>
    <row r="186" spans="1:7" x14ac:dyDescent="0.2">
      <c r="A186" t="s">
        <v>435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">
      <c r="A187" t="s">
        <v>436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437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">
      <c r="A189" t="s">
        <v>438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439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440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 t="s">
        <v>441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442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443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 t="s">
        <v>444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 t="s">
        <v>445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 x14ac:dyDescent="0.2">
      <c r="A197" t="s">
        <v>446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t="s">
        <v>447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448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</row>
    <row r="200" spans="1:7" x14ac:dyDescent="0.2">
      <c r="A200" t="s">
        <v>449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450</v>
      </c>
      <c r="B201">
        <v>1</v>
      </c>
      <c r="C201">
        <v>1</v>
      </c>
      <c r="D201">
        <v>0</v>
      </c>
      <c r="E201">
        <v>1</v>
      </c>
      <c r="F201">
        <v>1</v>
      </c>
      <c r="G201">
        <v>0</v>
      </c>
    </row>
    <row r="202" spans="1:7" x14ac:dyDescent="0.2">
      <c r="A202" t="s">
        <v>451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0</v>
      </c>
    </row>
    <row r="203" spans="1:7" x14ac:dyDescent="0.2">
      <c r="A203" t="s">
        <v>452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453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 t="s">
        <v>454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455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 t="s">
        <v>456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457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458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 t="s">
        <v>459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460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">
      <c r="A212" t="s">
        <v>461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 t="s">
        <v>462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">
      <c r="A214" t="s">
        <v>463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464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">
      <c r="A216" t="s">
        <v>465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 t="s">
        <v>466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467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 t="s">
        <v>468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469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 t="s">
        <v>470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 t="s">
        <v>471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 t="s">
        <v>472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 t="s">
        <v>473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474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 t="s">
        <v>475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476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477</v>
      </c>
      <c r="B228">
        <v>1</v>
      </c>
      <c r="C228">
        <v>0</v>
      </c>
      <c r="D228">
        <v>0</v>
      </c>
      <c r="E228">
        <v>1</v>
      </c>
      <c r="F228">
        <v>1</v>
      </c>
      <c r="G228">
        <v>0</v>
      </c>
    </row>
    <row r="229" spans="1:7" x14ac:dyDescent="0.2">
      <c r="A229" t="s">
        <v>478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0</v>
      </c>
    </row>
    <row r="230" spans="1:7" x14ac:dyDescent="0.2">
      <c r="A230" t="s">
        <v>479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</row>
    <row r="231" spans="1:7" x14ac:dyDescent="0.2">
      <c r="A231" t="s">
        <v>480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">
      <c r="A232" t="s">
        <v>481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 t="s">
        <v>482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">
      <c r="A234" t="s">
        <v>483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</row>
    <row r="235" spans="1:7" x14ac:dyDescent="0.2">
      <c r="A235" t="s">
        <v>484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485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486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487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</row>
    <row r="239" spans="1:7" x14ac:dyDescent="0.2">
      <c r="A239" t="s">
        <v>488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">
      <c r="A240" t="s">
        <v>489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</row>
    <row r="241" spans="1:7" x14ac:dyDescent="0.2">
      <c r="A241" t="s">
        <v>490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 t="s">
        <v>491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492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 t="s">
        <v>493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 t="s">
        <v>494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 t="s">
        <v>495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496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</row>
    <row r="248" spans="1:7" x14ac:dyDescent="0.2">
      <c r="A248" t="s">
        <v>497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 t="s">
        <v>498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1</v>
      </c>
    </row>
    <row r="250" spans="1:7" x14ac:dyDescent="0.2">
      <c r="A250" t="s">
        <v>499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 t="s">
        <v>500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1</v>
      </c>
    </row>
    <row r="252" spans="1:7" x14ac:dyDescent="0.2">
      <c r="A252" t="s">
        <v>501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502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</row>
    <row r="254" spans="1:7" x14ac:dyDescent="0.2">
      <c r="A254" t="s">
        <v>503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t="s">
        <v>504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</row>
    <row r="256" spans="1:7" x14ac:dyDescent="0.2">
      <c r="A256" t="s">
        <v>505</v>
      </c>
      <c r="B256">
        <v>0</v>
      </c>
      <c r="C256">
        <v>1</v>
      </c>
      <c r="D256">
        <v>0</v>
      </c>
      <c r="E256">
        <v>1</v>
      </c>
      <c r="F256">
        <v>1</v>
      </c>
      <c r="G256">
        <v>0</v>
      </c>
    </row>
    <row r="257" spans="1:7" x14ac:dyDescent="0.2">
      <c r="A257" t="s">
        <v>506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t="s">
        <v>507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 t="s">
        <v>508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0</v>
      </c>
    </row>
    <row r="260" spans="1:7" x14ac:dyDescent="0.2">
      <c r="A260" t="s">
        <v>509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0</v>
      </c>
    </row>
    <row r="261" spans="1:7" x14ac:dyDescent="0.2">
      <c r="A261" t="s">
        <v>510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0</v>
      </c>
    </row>
    <row r="262" spans="1:7" x14ac:dyDescent="0.2">
      <c r="A262" t="s">
        <v>511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0</v>
      </c>
    </row>
    <row r="263" spans="1:7" x14ac:dyDescent="0.2">
      <c r="A263" t="s">
        <v>512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 t="s">
        <v>513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0</v>
      </c>
    </row>
    <row r="265" spans="1:7" x14ac:dyDescent="0.2">
      <c r="A265" t="s">
        <v>514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 x14ac:dyDescent="0.2">
      <c r="A266" t="s">
        <v>515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516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 t="s">
        <v>517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 t="s">
        <v>518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 t="s">
        <v>519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 t="s">
        <v>520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 t="s">
        <v>521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 t="s">
        <v>522</v>
      </c>
      <c r="B273">
        <v>0</v>
      </c>
      <c r="C273">
        <v>1</v>
      </c>
      <c r="D273">
        <v>0</v>
      </c>
      <c r="E273">
        <v>1</v>
      </c>
      <c r="F273">
        <v>1</v>
      </c>
      <c r="G273">
        <v>0</v>
      </c>
    </row>
    <row r="274" spans="1:7" x14ac:dyDescent="0.2">
      <c r="A274" t="s">
        <v>523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</row>
    <row r="275" spans="1:7" x14ac:dyDescent="0.2">
      <c r="A275" t="s">
        <v>524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0</v>
      </c>
    </row>
    <row r="276" spans="1:7" x14ac:dyDescent="0.2">
      <c r="A276" t="s">
        <v>525</v>
      </c>
      <c r="B276">
        <v>0</v>
      </c>
      <c r="C276">
        <v>0</v>
      </c>
      <c r="D276">
        <v>0</v>
      </c>
      <c r="E276">
        <v>1</v>
      </c>
      <c r="F276">
        <v>1</v>
      </c>
      <c r="G276">
        <v>0</v>
      </c>
    </row>
    <row r="277" spans="1:7" x14ac:dyDescent="0.2">
      <c r="A277" t="s">
        <v>526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</row>
    <row r="278" spans="1:7" x14ac:dyDescent="0.2">
      <c r="A278" t="s">
        <v>527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</row>
    <row r="279" spans="1:7" x14ac:dyDescent="0.2">
      <c r="A279" t="s">
        <v>528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0</v>
      </c>
    </row>
    <row r="280" spans="1:7" x14ac:dyDescent="0.2">
      <c r="A280" t="s">
        <v>529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</row>
    <row r="281" spans="1:7" x14ac:dyDescent="0.2">
      <c r="A281" t="s">
        <v>530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1</v>
      </c>
    </row>
    <row r="282" spans="1:7" x14ac:dyDescent="0.2">
      <c r="A282" t="s">
        <v>531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1</v>
      </c>
    </row>
    <row r="283" spans="1:7" x14ac:dyDescent="0.2">
      <c r="A283" t="s">
        <v>532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2">
      <c r="A284" t="s">
        <v>533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0</v>
      </c>
    </row>
    <row r="285" spans="1:7" x14ac:dyDescent="0.2">
      <c r="A285" t="s">
        <v>534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 t="s">
        <v>535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</v>
      </c>
    </row>
    <row r="287" spans="1:7" x14ac:dyDescent="0.2">
      <c r="A287" t="s">
        <v>536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t="s">
        <v>537</v>
      </c>
      <c r="B288">
        <v>1</v>
      </c>
      <c r="C288">
        <v>1</v>
      </c>
      <c r="D288">
        <v>0</v>
      </c>
      <c r="E288">
        <v>1</v>
      </c>
      <c r="F288">
        <v>1</v>
      </c>
      <c r="G288">
        <v>0</v>
      </c>
    </row>
    <row r="289" spans="1:7" x14ac:dyDescent="0.2">
      <c r="A289" t="s">
        <v>538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2">
      <c r="A290" t="s">
        <v>539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2">
      <c r="A291" t="s">
        <v>540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0</v>
      </c>
    </row>
    <row r="292" spans="1:7" x14ac:dyDescent="0.2">
      <c r="A292" t="s">
        <v>541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1</v>
      </c>
    </row>
    <row r="293" spans="1:7" x14ac:dyDescent="0.2">
      <c r="A293" t="s">
        <v>542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">
      <c r="A294" t="s">
        <v>543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</row>
    <row r="295" spans="1:7" x14ac:dyDescent="0.2">
      <c r="A295" t="s">
        <v>544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">
      <c r="A296" t="s">
        <v>545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546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 t="s">
        <v>547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">
      <c r="A299" t="s">
        <v>548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">
      <c r="A300" t="s">
        <v>549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2">
      <c r="A301" t="s">
        <v>550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551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0</v>
      </c>
    </row>
    <row r="303" spans="1:7" x14ac:dyDescent="0.2">
      <c r="A303" t="s">
        <v>552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">
      <c r="A304" t="s">
        <v>553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t="s">
        <v>554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555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">
      <c r="A307" t="s">
        <v>556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">
      <c r="A308" t="s">
        <v>557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">
      <c r="A309" t="s">
        <v>558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">
      <c r="A310" t="s">
        <v>559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">
      <c r="A311" t="s">
        <v>560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561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">
      <c r="A313" t="s">
        <v>562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">
      <c r="A314" t="s">
        <v>563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t="s">
        <v>564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">
      <c r="A316" t="s">
        <v>565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566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t="s">
        <v>567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 t="s">
        <v>568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">
      <c r="A320" t="s">
        <v>569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</row>
    <row r="321" spans="1:7" x14ac:dyDescent="0.2">
      <c r="A321" t="s">
        <v>570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">
      <c r="A322" t="s">
        <v>571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</row>
    <row r="323" spans="1:7" x14ac:dyDescent="0.2">
      <c r="A323" t="s">
        <v>572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</row>
    <row r="324" spans="1:7" x14ac:dyDescent="0.2">
      <c r="A324" t="s">
        <v>573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</row>
    <row r="325" spans="1:7" x14ac:dyDescent="0.2">
      <c r="A325" t="s">
        <v>574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</row>
    <row r="326" spans="1:7" x14ac:dyDescent="0.2">
      <c r="A326" t="s">
        <v>575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">
      <c r="A327" t="s">
        <v>576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</row>
    <row r="328" spans="1:7" x14ac:dyDescent="0.2">
      <c r="A328" t="s">
        <v>577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">
      <c r="A329" t="s">
        <v>578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579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580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</row>
    <row r="332" spans="1:7" x14ac:dyDescent="0.2">
      <c r="A332" t="s">
        <v>581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</row>
    <row r="333" spans="1:7" x14ac:dyDescent="0.2">
      <c r="A333" t="s">
        <v>582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0</v>
      </c>
    </row>
    <row r="334" spans="1:7" x14ac:dyDescent="0.2">
      <c r="A334" t="s">
        <v>583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2">
      <c r="A335" t="s">
        <v>584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585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0</v>
      </c>
    </row>
    <row r="337" spans="1:7" x14ac:dyDescent="0.2">
      <c r="A337" t="s">
        <v>586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">
      <c r="A338" t="s">
        <v>587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">
      <c r="A339" t="s">
        <v>588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">
      <c r="A340" t="s">
        <v>589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590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0</v>
      </c>
    </row>
    <row r="342" spans="1:7" x14ac:dyDescent="0.2">
      <c r="A342" t="s">
        <v>591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0</v>
      </c>
    </row>
    <row r="343" spans="1:7" x14ac:dyDescent="0.2">
      <c r="A343" t="s">
        <v>592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0</v>
      </c>
    </row>
    <row r="344" spans="1:7" x14ac:dyDescent="0.2">
      <c r="A344" t="s">
        <v>593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</row>
    <row r="345" spans="1:7" x14ac:dyDescent="0.2">
      <c r="A345" t="s">
        <v>594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0</v>
      </c>
    </row>
    <row r="346" spans="1:7" x14ac:dyDescent="0.2">
      <c r="A346" t="s">
        <v>595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t="s">
        <v>596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t="s">
        <v>597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</row>
    <row r="349" spans="1:7" x14ac:dyDescent="0.2">
      <c r="A349" t="s">
        <v>598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">
      <c r="A350" t="s">
        <v>599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</row>
    <row r="351" spans="1:7" x14ac:dyDescent="0.2">
      <c r="A351" t="s">
        <v>600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">
      <c r="A352" t="s">
        <v>601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602</v>
      </c>
      <c r="B353">
        <v>1</v>
      </c>
      <c r="C353">
        <v>1</v>
      </c>
      <c r="D353">
        <v>0</v>
      </c>
      <c r="E353">
        <v>1</v>
      </c>
      <c r="F353">
        <v>1</v>
      </c>
      <c r="G353">
        <v>0</v>
      </c>
    </row>
    <row r="354" spans="1:7" x14ac:dyDescent="0.2">
      <c r="A354" t="s">
        <v>603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0</v>
      </c>
    </row>
    <row r="355" spans="1:7" x14ac:dyDescent="0.2">
      <c r="A355" t="s">
        <v>604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605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">
      <c r="A357" t="s">
        <v>606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</row>
    <row r="358" spans="1:7" x14ac:dyDescent="0.2">
      <c r="A358" t="s">
        <v>607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608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0</v>
      </c>
    </row>
    <row r="360" spans="1:7" x14ac:dyDescent="0.2">
      <c r="A360" t="s">
        <v>609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">
      <c r="A361" t="s">
        <v>610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611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t="s">
        <v>612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613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t="s">
        <v>614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0</v>
      </c>
    </row>
    <row r="366" spans="1:7" x14ac:dyDescent="0.2">
      <c r="A366" t="s">
        <v>615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616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">
      <c r="A368" t="s">
        <v>617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t="s">
        <v>618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</row>
    <row r="370" spans="1:7" x14ac:dyDescent="0.2">
      <c r="A370" t="s">
        <v>619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</row>
    <row r="371" spans="1:7" x14ac:dyDescent="0.2">
      <c r="A371" t="s">
        <v>620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</row>
    <row r="372" spans="1:7" x14ac:dyDescent="0.2">
      <c r="A372" t="s">
        <v>621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</row>
    <row r="373" spans="1:7" x14ac:dyDescent="0.2">
      <c r="A373" t="s">
        <v>622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</row>
    <row r="374" spans="1:7" x14ac:dyDescent="0.2">
      <c r="A374" t="s">
        <v>623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</row>
    <row r="375" spans="1:7" x14ac:dyDescent="0.2">
      <c r="A375" t="s">
        <v>624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 t="s">
        <v>625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">
      <c r="A377" t="s">
        <v>626</v>
      </c>
      <c r="B377">
        <v>1</v>
      </c>
      <c r="C377">
        <v>1</v>
      </c>
      <c r="D377">
        <v>0</v>
      </c>
      <c r="E377">
        <v>1</v>
      </c>
      <c r="F377">
        <v>1</v>
      </c>
      <c r="G377">
        <v>0</v>
      </c>
    </row>
    <row r="378" spans="1:7" x14ac:dyDescent="0.2">
      <c r="A378" t="s">
        <v>622</v>
      </c>
      <c r="B378">
        <v>0</v>
      </c>
      <c r="C378">
        <v>0</v>
      </c>
    </row>
    <row r="379" spans="1:7" x14ac:dyDescent="0.2">
      <c r="A379" t="s">
        <v>623</v>
      </c>
      <c r="B379">
        <v>1</v>
      </c>
      <c r="C379">
        <v>1</v>
      </c>
    </row>
    <row r="380" spans="1:7" x14ac:dyDescent="0.2">
      <c r="A380" t="s">
        <v>624</v>
      </c>
      <c r="B380">
        <v>0</v>
      </c>
      <c r="C380">
        <v>1</v>
      </c>
    </row>
    <row r="381" spans="1:7" x14ac:dyDescent="0.2">
      <c r="A381" t="s">
        <v>625</v>
      </c>
      <c r="B381">
        <v>1</v>
      </c>
      <c r="C381">
        <v>1</v>
      </c>
    </row>
    <row r="382" spans="1:7" x14ac:dyDescent="0.2">
      <c r="A382" t="s">
        <v>626</v>
      </c>
      <c r="B382">
        <v>1</v>
      </c>
      <c r="C38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C1" sqref="C1"/>
    </sheetView>
  </sheetViews>
  <sheetFormatPr baseColWidth="10" defaultColWidth="11" defaultRowHeight="16" x14ac:dyDescent="0.2"/>
  <cols>
    <col min="1" max="1" width="41.5" bestFit="1" customWidth="1"/>
    <col min="2" max="2" width="40.1640625" bestFit="1" customWidth="1"/>
    <col min="3" max="3" width="44.83203125" bestFit="1" customWidth="1"/>
    <col min="4" max="4" width="43.83203125" bestFit="1" customWidth="1"/>
    <col min="5" max="5" width="26.33203125" bestFit="1" customWidth="1"/>
    <col min="6" max="6" width="44.6640625" customWidth="1"/>
    <col min="7" max="7" width="36.6640625" bestFit="1" customWidth="1"/>
    <col min="8" max="8" width="47" bestFit="1" customWidth="1"/>
    <col min="9" max="9" width="49.1640625" bestFit="1" customWidth="1"/>
    <col min="11" max="11" width="38.33203125" bestFit="1" customWidth="1"/>
    <col min="12" max="12" width="37" bestFit="1" customWidth="1"/>
    <col min="13" max="13" width="50.1640625" bestFit="1" customWidth="1"/>
    <col min="14" max="14" width="45.83203125" bestFit="1" customWidth="1"/>
    <col min="15" max="15" width="50.1640625" bestFit="1" customWidth="1"/>
    <col min="16" max="16" width="39.83203125" bestFit="1" customWidth="1"/>
    <col min="17" max="17" width="45.5" bestFit="1" customWidth="1"/>
    <col min="18" max="18" width="43.6640625" bestFit="1" customWidth="1"/>
    <col min="19" max="19" width="34.6640625" bestFit="1" customWidth="1"/>
    <col min="20" max="20" width="33.83203125" bestFit="1" customWidth="1"/>
  </cols>
  <sheetData>
    <row r="1" spans="1:9" x14ac:dyDescent="0.2">
      <c r="A1" t="s">
        <v>627</v>
      </c>
      <c r="B1" t="s">
        <v>628</v>
      </c>
      <c r="C1" t="s">
        <v>629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</row>
    <row r="2" spans="1:9" x14ac:dyDescent="0.2">
      <c r="A2" t="s">
        <v>0</v>
      </c>
      <c r="B2" t="str">
        <f>LEFT(A2,SEARCH("|",A2)-1)</f>
        <v>Keyword</v>
      </c>
      <c r="C2" t="s">
        <v>386</v>
      </c>
      <c r="D2" t="str">
        <f>IF(VLOOKUP($C2,dialectContains!$A$2:$G$377,COLUMN()-2,0)=0,$C2,"")</f>
        <v/>
      </c>
      <c r="E2" t="str">
        <f>IF(VLOOKUP($C2,dialectContains!$A$2:$G$377,COLUMN()-2,0)=0,$C2,"")</f>
        <v/>
      </c>
      <c r="F2" t="str">
        <f>IF(VLOOKUP($C2,dialectContains!$A$2:$G$377,COLUMN()-2,0)=0,$C2,"")</f>
        <v/>
      </c>
      <c r="G2" t="str">
        <f>IF(VLOOKUP($C2,dialectContains!$A$2:$G$377,COLUMN()-2,0)=0,$C2,"")</f>
        <v/>
      </c>
      <c r="H2" t="str">
        <f>IF(VLOOKUP($C2,dialectContains!$A$2:$G$377,COLUMN()-2,0)=0,$C2,"")</f>
        <v/>
      </c>
      <c r="I2" t="str">
        <f>IF(VLOOKUP($C2,dialectContains!$A$2:$G$377,COLUMN()-2,0)=0,$C2,"")</f>
        <v/>
      </c>
    </row>
    <row r="3" spans="1:9" x14ac:dyDescent="0.2">
      <c r="A3" t="s">
        <v>33</v>
      </c>
      <c r="B3" t="str">
        <f t="shared" ref="B3:B66" si="0">LEFT(A3,SEARCH("|",A3)-1)</f>
        <v>Resource Title</v>
      </c>
      <c r="C3" t="s">
        <v>538</v>
      </c>
      <c r="D3" t="str">
        <f>IF(VLOOKUP($C3,dialectContains!$A$2:$G$377,COLUMN()-2,0)=0,$C3,"")</f>
        <v/>
      </c>
      <c r="E3" t="str">
        <f>IF(VLOOKUP($C3,dialectContains!$A$2:$G$377,COLUMN()-2,0)=0,$C3,"")</f>
        <v/>
      </c>
      <c r="F3" t="str">
        <f>IF(VLOOKUP($C3,dialectContains!$A$2:$G$377,COLUMN()-2,0)=0,$C3,"")</f>
        <v/>
      </c>
      <c r="G3" t="str">
        <f>IF(VLOOKUP($C3,dialectContains!$A$2:$G$377,COLUMN()-2,0)=0,$C3,"")</f>
        <v/>
      </c>
      <c r="H3" t="str">
        <f>IF(VLOOKUP($C3,dialectContains!$A$2:$G$377,COLUMN()-2,0)=0,$C3,"")</f>
        <v/>
      </c>
      <c r="I3" t="str">
        <f>IF(VLOOKUP($C3,dialectContains!$A$2:$G$377,COLUMN()-2,0)=0,$C3,"")</f>
        <v/>
      </c>
    </row>
    <row r="4" spans="1:9" x14ac:dyDescent="0.2">
      <c r="A4" t="s">
        <v>51</v>
      </c>
      <c r="B4" t="str">
        <f t="shared" si="0"/>
        <v>Metadata Identifier</v>
      </c>
      <c r="C4" t="s">
        <v>414</v>
      </c>
      <c r="D4" t="str">
        <f>IF(VLOOKUP($C4,dialectContains!$A$2:$G$377,COLUMN()-2,0)=0,$C4,"")</f>
        <v/>
      </c>
      <c r="E4" t="str">
        <f>IF(VLOOKUP($C4,dialectContains!$A$2:$G$377,COLUMN()-2,0)=0,$C4,"")</f>
        <v/>
      </c>
      <c r="F4" t="str">
        <f>IF(VLOOKUP($C4,dialectContains!$A$2:$G$377,COLUMN()-2,0)=0,$C4,"")</f>
        <v>Metadata Identifier</v>
      </c>
      <c r="G4" t="str">
        <f>IF(VLOOKUP($C4,dialectContains!$A$2:$G$377,COLUMN()-2,0)=0,$C4,"")</f>
        <v>Metadata Identifier</v>
      </c>
      <c r="H4" t="str">
        <f>IF(VLOOKUP($C4,dialectContains!$A$2:$G$377,COLUMN()-2,0)=0,$C4,"")</f>
        <v>Metadata Identifier</v>
      </c>
      <c r="I4" t="str">
        <f>IF(VLOOKUP($C4,dialectContains!$A$2:$G$377,COLUMN()-2,0)=0,$C4,"")</f>
        <v>Metadata Identifier</v>
      </c>
    </row>
    <row r="5" spans="1:9" x14ac:dyDescent="0.2">
      <c r="A5" t="s">
        <v>78</v>
      </c>
      <c r="B5" t="str">
        <f t="shared" si="0"/>
        <v>Resource Title</v>
      </c>
      <c r="C5" t="s">
        <v>530</v>
      </c>
      <c r="D5" t="str">
        <f>IF(VLOOKUP($C5,dialectContains!$A$2:$G$377,COLUMN()-2,0)=0,$C5,"")</f>
        <v/>
      </c>
      <c r="E5" t="str">
        <f>IF(VLOOKUP($C5,dialectContains!$A$2:$G$377,COLUMN()-2,0)=0,$C5,"")</f>
        <v/>
      </c>
      <c r="F5" t="str">
        <f>IF(VLOOKUP($C5,dialectContains!$A$2:$G$377,COLUMN()-2,0)=0,$C5,"")</f>
        <v/>
      </c>
      <c r="G5" t="str">
        <f>IF(VLOOKUP($C5,dialectContains!$A$2:$G$377,COLUMN()-2,0)=0,$C5,"")</f>
        <v>Resource Identifier</v>
      </c>
      <c r="H5" t="str">
        <f>IF(VLOOKUP($C5,dialectContains!$A$2:$G$377,COLUMN()-2,0)=0,$C5,"")</f>
        <v>Resource Identifier</v>
      </c>
      <c r="I5" t="str">
        <f>IF(VLOOKUP($C5,dialectContains!$A$2:$G$377,COLUMN()-2,0)=0,$C5,"")</f>
        <v/>
      </c>
    </row>
    <row r="6" spans="1:9" x14ac:dyDescent="0.2">
      <c r="A6" t="s">
        <v>97</v>
      </c>
      <c r="B6" t="str">
        <f t="shared" si="0"/>
        <v>Resource Title</v>
      </c>
      <c r="C6" t="s">
        <v>539</v>
      </c>
      <c r="D6" t="str">
        <f>IF(VLOOKUP($C6,dialectContains!$A$2:$G$377,COLUMN()-2,0)=0,$C6,"")</f>
        <v/>
      </c>
      <c r="E6" t="str">
        <f>IF(VLOOKUP($C6,dialectContains!$A$2:$G$377,COLUMN()-2,0)=0,$C6,"")</f>
        <v/>
      </c>
      <c r="F6" t="str">
        <f>IF(VLOOKUP($C6,dialectContains!$A$2:$G$377,COLUMN()-2,0)=0,$C6,"")</f>
        <v/>
      </c>
      <c r="G6" t="str">
        <f>IF(VLOOKUP($C6,dialectContains!$A$2:$G$377,COLUMN()-2,0)=0,$C6,"")</f>
        <v/>
      </c>
      <c r="H6" t="str">
        <f>IF(VLOOKUP($C6,dialectContains!$A$2:$G$377,COLUMN()-2,0)=0,$C6,"")</f>
        <v/>
      </c>
      <c r="I6" t="str">
        <f>IF(VLOOKUP($C6,dialectContains!$A$2:$G$377,COLUMN()-2,0)=0,$C6,"")</f>
        <v/>
      </c>
    </row>
    <row r="7" spans="1:9" x14ac:dyDescent="0.2">
      <c r="A7" t="s">
        <v>104</v>
      </c>
      <c r="B7" t="str">
        <f t="shared" si="0"/>
        <v>Resource Title</v>
      </c>
      <c r="C7" t="s">
        <v>251</v>
      </c>
      <c r="D7" t="str">
        <f>IF(VLOOKUP($C7,dialectContains!$A$2:$G$377,COLUMN()-2,0)=0,$C7,"")</f>
        <v/>
      </c>
      <c r="E7" t="str">
        <f>IF(VLOOKUP($C7,dialectContains!$A$2:$G$377,COLUMN()-2,0)=0,$C7,"")</f>
        <v/>
      </c>
      <c r="F7" t="str">
        <f>IF(VLOOKUP($C7,dialectContains!$A$2:$G$377,COLUMN()-2,0)=0,$C7,"")</f>
        <v/>
      </c>
      <c r="G7" t="str">
        <f>IF(VLOOKUP($C7,dialectContains!$A$2:$G$377,COLUMN()-2,0)=0,$C7,"")</f>
        <v/>
      </c>
      <c r="H7" t="str">
        <f>IF(VLOOKUP($C7,dialectContains!$A$2:$G$377,COLUMN()-2,0)=0,$C7,"")</f>
        <v/>
      </c>
      <c r="I7" t="str">
        <f>IF(VLOOKUP($C7,dialectContains!$A$2:$G$377,COLUMN()-2,0)=0,$C7,"")</f>
        <v/>
      </c>
    </row>
    <row r="8" spans="1:9" x14ac:dyDescent="0.2">
      <c r="A8" t="s">
        <v>130</v>
      </c>
      <c r="B8" t="str">
        <f t="shared" si="0"/>
        <v>Resource Title</v>
      </c>
      <c r="C8" t="s">
        <v>431</v>
      </c>
      <c r="D8" t="str">
        <f>IF(VLOOKUP($C8,dialectContains!$A$2:$G$377,COLUMN()-2,0)=0,$C8,"")</f>
        <v/>
      </c>
      <c r="E8" t="str">
        <f>IF(VLOOKUP($C8,dialectContains!$A$2:$G$377,COLUMN()-2,0)=0,$C8,"")</f>
        <v/>
      </c>
      <c r="F8" t="str">
        <f>IF(VLOOKUP($C8,dialectContains!$A$2:$G$377,COLUMN()-2,0)=0,$C8,"")</f>
        <v>Originating Organization</v>
      </c>
      <c r="G8" t="str">
        <f>IF(VLOOKUP($C8,dialectContains!$A$2:$G$377,COLUMN()-2,0)=0,$C8,"")</f>
        <v/>
      </c>
      <c r="H8" t="str">
        <f>IF(VLOOKUP($C8,dialectContains!$A$2:$G$377,COLUMN()-2,0)=0,$C8,"")</f>
        <v/>
      </c>
      <c r="I8" t="str">
        <f>IF(VLOOKUP($C8,dialectContains!$A$2:$G$377,COLUMN()-2,0)=0,$C8,"")</f>
        <v>Originating Organization</v>
      </c>
    </row>
    <row r="9" spans="1:9" x14ac:dyDescent="0.2">
      <c r="A9" t="s">
        <v>164</v>
      </c>
      <c r="B9" t="str">
        <f t="shared" si="0"/>
        <v>Resource Identifier</v>
      </c>
      <c r="C9" t="s">
        <v>542</v>
      </c>
      <c r="D9" t="str">
        <f>IF(VLOOKUP($C9,dialectContains!$A$2:$G$377,COLUMN()-2,0)=0,$C9,"")</f>
        <v>Resource Version</v>
      </c>
      <c r="E9" t="str">
        <f>IF(VLOOKUP($C9,dialectContains!$A$2:$G$377,COLUMN()-2,0)=0,$C9,"")</f>
        <v>Resource Version</v>
      </c>
      <c r="F9" t="str">
        <f>IF(VLOOKUP($C9,dialectContains!$A$2:$G$377,COLUMN()-2,0)=0,$C9,"")</f>
        <v>Resource Version</v>
      </c>
      <c r="G9" t="str">
        <f>IF(VLOOKUP($C9,dialectContains!$A$2:$G$377,COLUMN()-2,0)=0,$C9,"")</f>
        <v>Resource Version</v>
      </c>
      <c r="H9" t="str">
        <f>IF(VLOOKUP($C9,dialectContains!$A$2:$G$377,COLUMN()-2,0)=0,$C9,"")</f>
        <v>Resource Version</v>
      </c>
      <c r="I9" t="str">
        <f>IF(VLOOKUP($C9,dialectContains!$A$2:$G$377,COLUMN()-2,0)=0,$C9,"")</f>
        <v>Resource Version</v>
      </c>
    </row>
    <row r="10" spans="1:9" x14ac:dyDescent="0.2">
      <c r="A10" t="s">
        <v>188</v>
      </c>
      <c r="B10" t="str">
        <f t="shared" si="0"/>
        <v>Resource Identifier</v>
      </c>
      <c r="C10" t="s">
        <v>531</v>
      </c>
      <c r="D10" t="str">
        <f>IF(VLOOKUP($C10,dialectContains!$A$2:$G$377,COLUMN()-2,0)=0,$C10,"")</f>
        <v>Resource Identifier Type</v>
      </c>
      <c r="E10" t="str">
        <f>IF(VLOOKUP($C10,dialectContains!$A$2:$G$377,COLUMN()-2,0)=0,$C10,"")</f>
        <v/>
      </c>
      <c r="F10" t="str">
        <f>IF(VLOOKUP($C10,dialectContains!$A$2:$G$377,COLUMN()-2,0)=0,$C10,"")</f>
        <v>Resource Identifier Type</v>
      </c>
      <c r="G10" t="str">
        <f>IF(VLOOKUP($C10,dialectContains!$A$2:$G$377,COLUMN()-2,0)=0,$C10,"")</f>
        <v>Resource Identifier Type</v>
      </c>
      <c r="H10" t="str">
        <f>IF(VLOOKUP($C10,dialectContains!$A$2:$G$377,COLUMN()-2,0)=0,$C10,"")</f>
        <v>Resource Identifier Type</v>
      </c>
      <c r="I10" t="str">
        <f>IF(VLOOKUP($C10,dialectContains!$A$2:$G$377,COLUMN()-2,0)=0,$C10,"")</f>
        <v/>
      </c>
    </row>
    <row r="11" spans="1:9" x14ac:dyDescent="0.2">
      <c r="A11" t="s">
        <v>212</v>
      </c>
      <c r="B11" t="str">
        <f t="shared" si="0"/>
        <v>Resource Type</v>
      </c>
      <c r="C11" t="s">
        <v>410</v>
      </c>
      <c r="D11" t="str">
        <f>IF(VLOOKUP($C11,dialectContains!$A$2:$G$377,COLUMN()-2,0)=0,$C11,"")</f>
        <v>Metadata Access Constraints</v>
      </c>
      <c r="E11" t="str">
        <f>IF(VLOOKUP($C11,dialectContains!$A$2:$G$377,COLUMN()-2,0)=0,$C11,"")</f>
        <v/>
      </c>
      <c r="F11" t="str">
        <f>IF(VLOOKUP($C11,dialectContains!$A$2:$G$377,COLUMN()-2,0)=0,$C11,"")</f>
        <v/>
      </c>
      <c r="G11" t="str">
        <f>IF(VLOOKUP($C11,dialectContains!$A$2:$G$377,COLUMN()-2,0)=0,$C11,"")</f>
        <v/>
      </c>
      <c r="H11" t="str">
        <f>IF(VLOOKUP($C11,dialectContains!$A$2:$G$377,COLUMN()-2,0)=0,$C11,"")</f>
        <v/>
      </c>
      <c r="I11" t="str">
        <f>IF(VLOOKUP($C11,dialectContains!$A$2:$G$377,COLUMN()-2,0)=0,$C11,"")</f>
        <v>Metadata Access Constraints</v>
      </c>
    </row>
    <row r="12" spans="1:9" x14ac:dyDescent="0.2">
      <c r="A12" t="s">
        <v>227</v>
      </c>
      <c r="B12" t="str">
        <f t="shared" si="0"/>
        <v>Resource Type</v>
      </c>
      <c r="C12" t="s">
        <v>416</v>
      </c>
      <c r="D12" t="str">
        <f>IF(VLOOKUP($C12,dialectContains!$A$2:$G$377,COLUMN()-2,0)=0,$C12,"")</f>
        <v>Metadata Modified Date</v>
      </c>
      <c r="E12" t="str">
        <f>IF(VLOOKUP($C12,dialectContains!$A$2:$G$377,COLUMN()-2,0)=0,$C12,"")</f>
        <v/>
      </c>
      <c r="F12" t="str">
        <f>IF(VLOOKUP($C12,dialectContains!$A$2:$G$377,COLUMN()-2,0)=0,$C12,"")</f>
        <v>Metadata Modified Date</v>
      </c>
      <c r="G12" t="str">
        <f>IF(VLOOKUP($C12,dialectContains!$A$2:$G$377,COLUMN()-2,0)=0,$C12,"")</f>
        <v/>
      </c>
      <c r="H12" t="str">
        <f>IF(VLOOKUP($C12,dialectContains!$A$2:$G$377,COLUMN()-2,0)=0,$C12,"")</f>
        <v/>
      </c>
      <c r="I12" t="str">
        <f>IF(VLOOKUP($C12,dialectContains!$A$2:$G$377,COLUMN()-2,0)=0,$C12,"")</f>
        <v>Metadata Modified Date</v>
      </c>
    </row>
    <row r="13" spans="1:9" x14ac:dyDescent="0.2">
      <c r="A13" t="s">
        <v>1</v>
      </c>
      <c r="B13" t="str">
        <f t="shared" si="0"/>
        <v>Resource Title</v>
      </c>
      <c r="C13" t="s">
        <v>498</v>
      </c>
      <c r="D13" t="str">
        <f>IF(VLOOKUP($C13,dialectContains!$A$2:$G$377,COLUMN()-2,0)=0,$C13,"")</f>
        <v>Publication Date</v>
      </c>
      <c r="E13" t="str">
        <f>IF(VLOOKUP($C13,dialectContains!$A$2:$G$377,COLUMN()-2,0)=0,$C13,"")</f>
        <v/>
      </c>
      <c r="F13" t="str">
        <f>IF(VLOOKUP($C13,dialectContains!$A$2:$G$377,COLUMN()-2,0)=0,$C13,"")</f>
        <v/>
      </c>
      <c r="G13" t="str">
        <f>IF(VLOOKUP($C13,dialectContains!$A$2:$G$377,COLUMN()-2,0)=0,$C13,"")</f>
        <v/>
      </c>
      <c r="H13" t="str">
        <f>IF(VLOOKUP($C13,dialectContains!$A$2:$G$377,COLUMN()-2,0)=0,$C13,"")</f>
        <v/>
      </c>
      <c r="I13" t="str">
        <f>IF(VLOOKUP($C13,dialectContains!$A$2:$G$377,COLUMN()-2,0)=0,$C13,"")</f>
        <v/>
      </c>
    </row>
    <row r="14" spans="1:9" x14ac:dyDescent="0.2">
      <c r="A14" t="s">
        <v>34</v>
      </c>
      <c r="B14" t="str">
        <f t="shared" si="0"/>
        <v>Abstract</v>
      </c>
      <c r="C14" t="s">
        <v>280</v>
      </c>
      <c r="D14" t="str">
        <f>IF(VLOOKUP($C14,dialectContains!$A$2:$G$377,COLUMN()-2,0)=0,$C14,"")</f>
        <v/>
      </c>
      <c r="E14" t="str">
        <f>IF(VLOOKUP($C14,dialectContains!$A$2:$G$377,COLUMN()-2,0)=0,$C14,"")</f>
        <v/>
      </c>
      <c r="F14" t="str">
        <f>IF(VLOOKUP($C14,dialectContains!$A$2:$G$377,COLUMN()-2,0)=0,$C14,"")</f>
        <v/>
      </c>
      <c r="G14" t="str">
        <f>IF(VLOOKUP($C14,dialectContains!$A$2:$G$377,COLUMN()-2,0)=0,$C14,"")</f>
        <v/>
      </c>
      <c r="H14" t="str">
        <f>IF(VLOOKUP($C14,dialectContains!$A$2:$G$377,COLUMN()-2,0)=0,$C14,"")</f>
        <v/>
      </c>
      <c r="I14" t="str">
        <f>IF(VLOOKUP($C14,dialectContains!$A$2:$G$377,COLUMN()-2,0)=0,$C14,"")</f>
        <v/>
      </c>
    </row>
    <row r="15" spans="1:9" x14ac:dyDescent="0.2">
      <c r="A15" t="s">
        <v>52</v>
      </c>
      <c r="B15" t="str">
        <f t="shared" si="0"/>
        <v>Resource Title</v>
      </c>
      <c r="C15" t="s">
        <v>279</v>
      </c>
      <c r="D15" t="str">
        <f>IF(VLOOKUP($C15,dialectContains!$A$2:$G$377,COLUMN()-2,0)=0,$C15,"")</f>
        <v/>
      </c>
      <c r="E15" t="str">
        <f>IF(VLOOKUP($C15,dialectContains!$A$2:$G$377,COLUMN()-2,0)=0,$C15,"")</f>
        <v/>
      </c>
      <c r="F15" t="str">
        <f>IF(VLOOKUP($C15,dialectContains!$A$2:$G$377,COLUMN()-2,0)=0,$C15,"")</f>
        <v/>
      </c>
      <c r="G15" t="str">
        <f>IF(VLOOKUP($C15,dialectContains!$A$2:$G$377,COLUMN()-2,0)=0,$C15,"")</f>
        <v/>
      </c>
      <c r="H15" t="str">
        <f>IF(VLOOKUP($C15,dialectContains!$A$2:$G$377,COLUMN()-2,0)=0,$C15,"")</f>
        <v/>
      </c>
      <c r="I15" t="str">
        <f>IF(VLOOKUP($C15,dialectContains!$A$2:$G$377,COLUMN()-2,0)=0,$C15,"")</f>
        <v/>
      </c>
    </row>
    <row r="16" spans="1:9" x14ac:dyDescent="0.2">
      <c r="A16" t="s">
        <v>79</v>
      </c>
      <c r="B16" t="str">
        <f t="shared" si="0"/>
        <v>Originating Organization</v>
      </c>
      <c r="C16" t="s">
        <v>529</v>
      </c>
      <c r="D16" t="str">
        <f>IF(VLOOKUP($C16,dialectContains!$A$2:$G$377,COLUMN()-2,0)=0,$C16,"")</f>
        <v>Resource Format</v>
      </c>
      <c r="E16" t="str">
        <f>IF(VLOOKUP($C16,dialectContains!$A$2:$G$377,COLUMN()-2,0)=0,$C16,"")</f>
        <v/>
      </c>
      <c r="F16" t="str">
        <f>IF(VLOOKUP($C16,dialectContains!$A$2:$G$377,COLUMN()-2,0)=0,$C16,"")</f>
        <v/>
      </c>
      <c r="G16" t="str">
        <f>IF(VLOOKUP($C16,dialectContains!$A$2:$G$377,COLUMN()-2,0)=0,$C16,"")</f>
        <v/>
      </c>
      <c r="H16" t="str">
        <f>IF(VLOOKUP($C16,dialectContains!$A$2:$G$377,COLUMN()-2,0)=0,$C16,"")</f>
        <v/>
      </c>
      <c r="I16" t="str">
        <f>IF(VLOOKUP($C16,dialectContains!$A$2:$G$377,COLUMN()-2,0)=0,$C16,"")</f>
        <v/>
      </c>
    </row>
    <row r="17" spans="1:9" x14ac:dyDescent="0.2">
      <c r="A17" t="s">
        <v>98</v>
      </c>
      <c r="B17" t="str">
        <f t="shared" si="0"/>
        <v>Abstract</v>
      </c>
      <c r="C17" t="s">
        <v>412</v>
      </c>
      <c r="D17" t="str">
        <f>IF(VLOOKUP($C17,dialectContains!$A$2:$G$377,COLUMN()-2,0)=0,$C17,"")</f>
        <v/>
      </c>
      <c r="E17" t="str">
        <f>IF(VLOOKUP($C17,dialectContains!$A$2:$G$377,COLUMN()-2,0)=0,$C17,"")</f>
        <v/>
      </c>
      <c r="F17" t="str">
        <f>IF(VLOOKUP($C17,dialectContains!$A$2:$G$377,COLUMN()-2,0)=0,$C17,"")</f>
        <v>Metadata Contact</v>
      </c>
      <c r="G17" t="str">
        <f>IF(VLOOKUP($C17,dialectContains!$A$2:$G$377,COLUMN()-2,0)=0,$C17,"")</f>
        <v/>
      </c>
      <c r="H17" t="str">
        <f>IF(VLOOKUP($C17,dialectContains!$A$2:$G$377,COLUMN()-2,0)=0,$C17,"")</f>
        <v/>
      </c>
      <c r="I17" t="str">
        <f>IF(VLOOKUP($C17,dialectContains!$A$2:$G$377,COLUMN()-2,0)=0,$C17,"")</f>
        <v>Metadata Contact</v>
      </c>
    </row>
    <row r="18" spans="1:9" x14ac:dyDescent="0.2">
      <c r="A18" t="s">
        <v>105</v>
      </c>
      <c r="B18" t="str">
        <f t="shared" si="0"/>
        <v>Resource Version</v>
      </c>
      <c r="C18" t="s">
        <v>601</v>
      </c>
      <c r="D18" t="str">
        <f>IF(VLOOKUP($C18,dialectContains!$A$2:$G$377,COLUMN()-2,0)=0,$C18,"")</f>
        <v>Topic Category</v>
      </c>
      <c r="E18" t="str">
        <f>IF(VLOOKUP($C18,dialectContains!$A$2:$G$377,COLUMN()-2,0)=0,$C18,"")</f>
        <v>Topic Category</v>
      </c>
      <c r="F18" t="str">
        <f>IF(VLOOKUP($C18,dialectContains!$A$2:$G$377,COLUMN()-2,0)=0,$C18,"")</f>
        <v>Topic Category</v>
      </c>
      <c r="G18" t="str">
        <f>IF(VLOOKUP($C18,dialectContains!$A$2:$G$377,COLUMN()-2,0)=0,$C18,"")</f>
        <v>Topic Category</v>
      </c>
      <c r="H18" t="str">
        <f>IF(VLOOKUP($C18,dialectContains!$A$2:$G$377,COLUMN()-2,0)=0,$C18,"")</f>
        <v>Topic Category</v>
      </c>
      <c r="I18" t="str">
        <f>IF(VLOOKUP($C18,dialectContains!$A$2:$G$377,COLUMN()-2,0)=0,$C18,"")</f>
        <v>Topic Category</v>
      </c>
    </row>
    <row r="19" spans="1:9" x14ac:dyDescent="0.2">
      <c r="A19" t="s">
        <v>131</v>
      </c>
      <c r="B19" t="str">
        <f t="shared" si="0"/>
        <v>Abstract</v>
      </c>
      <c r="C19" t="s">
        <v>527</v>
      </c>
      <c r="D19" t="str">
        <f>IF(VLOOKUP($C19,dialectContains!$A$2:$G$377,COLUMN()-2,0)=0,$C19,"")</f>
        <v/>
      </c>
      <c r="E19" t="str">
        <f>IF(VLOOKUP($C19,dialectContains!$A$2:$G$377,COLUMN()-2,0)=0,$C19,"")</f>
        <v/>
      </c>
      <c r="F19" t="str">
        <f>IF(VLOOKUP($C19,dialectContains!$A$2:$G$377,COLUMN()-2,0)=0,$C19,"")</f>
        <v/>
      </c>
      <c r="G19" t="str">
        <f>IF(VLOOKUP($C19,dialectContains!$A$2:$G$377,COLUMN()-2,0)=0,$C19,"")</f>
        <v/>
      </c>
      <c r="H19" t="str">
        <f>IF(VLOOKUP($C19,dialectContains!$A$2:$G$377,COLUMN()-2,0)=0,$C19,"")</f>
        <v/>
      </c>
      <c r="I19" t="str">
        <f>IF(VLOOKUP($C19,dialectContains!$A$2:$G$377,COLUMN()-2,0)=0,$C19,"")</f>
        <v/>
      </c>
    </row>
    <row r="20" spans="1:9" x14ac:dyDescent="0.2">
      <c r="A20" t="s">
        <v>165</v>
      </c>
      <c r="B20" t="str">
        <f t="shared" si="0"/>
        <v>Resource Identifier Type</v>
      </c>
      <c r="C20" t="s">
        <v>282</v>
      </c>
      <c r="D20" t="str">
        <f>IF(VLOOKUP($C20,dialectContains!$A$2:$G$377,COLUMN()-2,0)=0,$C20,"")</f>
        <v>Author / Originator Identifier</v>
      </c>
      <c r="E20" t="str">
        <f>IF(VLOOKUP($C20,dialectContains!$A$2:$G$377,COLUMN()-2,0)=0,$C20,"")</f>
        <v/>
      </c>
      <c r="F20" t="str">
        <f>IF(VLOOKUP($C20,dialectContains!$A$2:$G$377,COLUMN()-2,0)=0,$C20,"")</f>
        <v>Author / Originator Identifier</v>
      </c>
      <c r="G20" t="str">
        <f>IF(VLOOKUP($C20,dialectContains!$A$2:$G$377,COLUMN()-2,0)=0,$C20,"")</f>
        <v>Author / Originator Identifier</v>
      </c>
      <c r="H20" t="str">
        <f>IF(VLOOKUP($C20,dialectContains!$A$2:$G$377,COLUMN()-2,0)=0,$C20,"")</f>
        <v>Author / Originator Identifier</v>
      </c>
      <c r="I20" t="str">
        <f>IF(VLOOKUP($C20,dialectContains!$A$2:$G$377,COLUMN()-2,0)=0,$C20,"")</f>
        <v>Author / Originator Identifier</v>
      </c>
    </row>
    <row r="21" spans="1:9" x14ac:dyDescent="0.2">
      <c r="A21" t="s">
        <v>189</v>
      </c>
      <c r="B21" t="str">
        <f t="shared" si="0"/>
        <v>Resource Title</v>
      </c>
      <c r="C21" t="s">
        <v>287</v>
      </c>
      <c r="D21" t="str">
        <f>IF(VLOOKUP($C21,dialectContains!$A$2:$G$377,COLUMN()-2,0)=0,$C21,"")</f>
        <v/>
      </c>
      <c r="E21" t="str">
        <f>IF(VLOOKUP($C21,dialectContains!$A$2:$G$377,COLUMN()-2,0)=0,$C21,"")</f>
        <v/>
      </c>
      <c r="F21" t="str">
        <f>IF(VLOOKUP($C21,dialectContains!$A$2:$G$377,COLUMN()-2,0)=0,$C21,"")</f>
        <v>Bounding Box</v>
      </c>
      <c r="G21" t="str">
        <f>IF(VLOOKUP($C21,dialectContains!$A$2:$G$377,COLUMN()-2,0)=0,$C21,"")</f>
        <v/>
      </c>
      <c r="H21" t="str">
        <f>IF(VLOOKUP($C21,dialectContains!$A$2:$G$377,COLUMN()-2,0)=0,$C21,"")</f>
        <v/>
      </c>
      <c r="I21" t="str">
        <f>IF(VLOOKUP($C21,dialectContains!$A$2:$G$377,COLUMN()-2,0)=0,$C21,"")</f>
        <v>Bounding Box</v>
      </c>
    </row>
    <row r="22" spans="1:9" x14ac:dyDescent="0.2">
      <c r="A22" t="s">
        <v>213</v>
      </c>
      <c r="B22" t="str">
        <f t="shared" si="0"/>
        <v>Metadata Access Constraints</v>
      </c>
      <c r="C22" t="s">
        <v>325</v>
      </c>
      <c r="D22" t="str">
        <f>IF(VLOOKUP($C22,dialectContains!$A$2:$G$377,COLUMN()-2,0)=0,$C22,"")</f>
        <v/>
      </c>
      <c r="E22" t="str">
        <f>IF(VLOOKUP($C22,dialectContains!$A$2:$G$377,COLUMN()-2,0)=0,$C22,"")</f>
        <v/>
      </c>
      <c r="F22" t="str">
        <f>IF(VLOOKUP($C22,dialectContains!$A$2:$G$377,COLUMN()-2,0)=0,$C22,"")</f>
        <v>Distribution Contact</v>
      </c>
      <c r="G22" t="str">
        <f>IF(VLOOKUP($C22,dialectContains!$A$2:$G$377,COLUMN()-2,0)=0,$C22,"")</f>
        <v/>
      </c>
      <c r="H22" t="str">
        <f>IF(VLOOKUP($C22,dialectContains!$A$2:$G$377,COLUMN()-2,0)=0,$C22,"")</f>
        <v/>
      </c>
      <c r="I22" t="str">
        <f>IF(VLOOKUP($C22,dialectContains!$A$2:$G$377,COLUMN()-2,0)=0,$C22,"")</f>
        <v>Distribution Contact</v>
      </c>
    </row>
    <row r="23" spans="1:9" x14ac:dyDescent="0.2">
      <c r="A23" t="s">
        <v>228</v>
      </c>
      <c r="B23" t="str">
        <f t="shared" si="0"/>
        <v>Metadata Access Constraints</v>
      </c>
      <c r="C23" t="s">
        <v>504</v>
      </c>
      <c r="D23" t="str">
        <f>IF(VLOOKUP($C23,dialectContains!$A$2:$G$377,COLUMN()-2,0)=0,$C23,"")</f>
        <v>Purpose</v>
      </c>
      <c r="E23" t="str">
        <f>IF(VLOOKUP($C23,dialectContains!$A$2:$G$377,COLUMN()-2,0)=0,$C23,"")</f>
        <v/>
      </c>
      <c r="F23" t="str">
        <f>IF(VLOOKUP($C23,dialectContains!$A$2:$G$377,COLUMN()-2,0)=0,$C23,"")</f>
        <v>Purpose</v>
      </c>
      <c r="G23" t="str">
        <f>IF(VLOOKUP($C23,dialectContains!$A$2:$G$377,COLUMN()-2,0)=0,$C23,"")</f>
        <v/>
      </c>
      <c r="H23" t="str">
        <f>IF(VLOOKUP($C23,dialectContains!$A$2:$G$377,COLUMN()-2,0)=0,$C23,"")</f>
        <v/>
      </c>
      <c r="I23" t="str">
        <f>IF(VLOOKUP($C23,dialectContains!$A$2:$G$377,COLUMN()-2,0)=0,$C23,"")</f>
        <v>Purpose</v>
      </c>
    </row>
    <row r="24" spans="1:9" x14ac:dyDescent="0.2">
      <c r="A24" t="s">
        <v>2</v>
      </c>
      <c r="B24" t="str">
        <f t="shared" si="0"/>
        <v>Abstract</v>
      </c>
      <c r="C24" t="s">
        <v>500</v>
      </c>
      <c r="D24" t="str">
        <f>IF(VLOOKUP($C24,dialectContains!$A$2:$G$377,COLUMN()-2,0)=0,$C24,"")</f>
        <v>Publisher</v>
      </c>
      <c r="E24" t="str">
        <f>IF(VLOOKUP($C24,dialectContains!$A$2:$G$377,COLUMN()-2,0)=0,$C24,"")</f>
        <v/>
      </c>
      <c r="F24" t="str">
        <f>IF(VLOOKUP($C24,dialectContains!$A$2:$G$377,COLUMN()-2,0)=0,$C24,"")</f>
        <v>Publisher</v>
      </c>
      <c r="G24" t="str">
        <f>IF(VLOOKUP($C24,dialectContains!$A$2:$G$377,COLUMN()-2,0)=0,$C24,"")</f>
        <v/>
      </c>
      <c r="H24" t="str">
        <f>IF(VLOOKUP($C24,dialectContains!$A$2:$G$377,COLUMN()-2,0)=0,$C24,"")</f>
        <v/>
      </c>
      <c r="I24" t="str">
        <f>IF(VLOOKUP($C24,dialectContains!$A$2:$G$377,COLUMN()-2,0)=0,$C24,"")</f>
        <v/>
      </c>
    </row>
    <row r="25" spans="1:9" x14ac:dyDescent="0.2">
      <c r="A25" t="s">
        <v>35</v>
      </c>
      <c r="B25" t="str">
        <f t="shared" si="0"/>
        <v>Metadata Modified Date</v>
      </c>
      <c r="C25" t="s">
        <v>534</v>
      </c>
      <c r="D25" t="str">
        <f>IF(VLOOKUP($C25,dialectContains!$A$2:$G$377,COLUMN()-2,0)=0,$C25,"")</f>
        <v>Resource Long Name</v>
      </c>
      <c r="E25" t="str">
        <f>IF(VLOOKUP($C25,dialectContains!$A$2:$G$377,COLUMN()-2,0)=0,$C25,"")</f>
        <v/>
      </c>
      <c r="F25" t="str">
        <f>IF(VLOOKUP($C25,dialectContains!$A$2:$G$377,COLUMN()-2,0)=0,$C25,"")</f>
        <v>Resource Long Name</v>
      </c>
      <c r="G25" t="str">
        <f>IF(VLOOKUP($C25,dialectContains!$A$2:$G$377,COLUMN()-2,0)=0,$C25,"")</f>
        <v>Resource Long Name</v>
      </c>
      <c r="H25" t="str">
        <f>IF(VLOOKUP($C25,dialectContains!$A$2:$G$377,COLUMN()-2,0)=0,$C25,"")</f>
        <v>Resource Long Name</v>
      </c>
      <c r="I25" t="str">
        <f>IF(VLOOKUP($C25,dialectContains!$A$2:$G$377,COLUMN()-2,0)=0,$C25,"")</f>
        <v>Resource Long Name</v>
      </c>
    </row>
    <row r="26" spans="1:9" x14ac:dyDescent="0.2">
      <c r="A26" t="s">
        <v>53</v>
      </c>
      <c r="B26" t="str">
        <f t="shared" si="0"/>
        <v>Keyword</v>
      </c>
      <c r="C26" t="s">
        <v>422</v>
      </c>
      <c r="D26" t="str">
        <f>IF(VLOOKUP($C26,dialectContains!$A$2:$G$377,COLUMN()-2,0)=0,$C26,"")</f>
        <v>Naming Authority</v>
      </c>
      <c r="E26" t="str">
        <f>IF(VLOOKUP($C26,dialectContains!$A$2:$G$377,COLUMN()-2,0)=0,$C26,"")</f>
        <v>Naming Authority</v>
      </c>
      <c r="F26" t="str">
        <f>IF(VLOOKUP($C26,dialectContains!$A$2:$G$377,COLUMN()-2,0)=0,$C26,"")</f>
        <v>Naming Authority</v>
      </c>
      <c r="G26" t="str">
        <f>IF(VLOOKUP($C26,dialectContains!$A$2:$G$377,COLUMN()-2,0)=0,$C26,"")</f>
        <v>Naming Authority</v>
      </c>
      <c r="H26" t="str">
        <f>IF(VLOOKUP($C26,dialectContains!$A$2:$G$377,COLUMN()-2,0)=0,$C26,"")</f>
        <v>Naming Authority</v>
      </c>
      <c r="I26" t="str">
        <f>IF(VLOOKUP($C26,dialectContains!$A$2:$G$377,COLUMN()-2,0)=0,$C26,"")</f>
        <v>Naming Authority</v>
      </c>
    </row>
    <row r="27" spans="1:9" x14ac:dyDescent="0.2">
      <c r="A27" t="s">
        <v>80</v>
      </c>
      <c r="B27" t="str">
        <f t="shared" si="0"/>
        <v>Publication Date</v>
      </c>
      <c r="C27" t="s">
        <v>283</v>
      </c>
      <c r="D27" t="str">
        <f>IF(VLOOKUP($C27,dialectContains!$A$2:$G$377,COLUMN()-2,0)=0,$C27,"")</f>
        <v>Author / Originator Identifier Type</v>
      </c>
      <c r="E27" t="str">
        <f>IF(VLOOKUP($C27,dialectContains!$A$2:$G$377,COLUMN()-2,0)=0,$C27,"")</f>
        <v/>
      </c>
      <c r="F27" t="str">
        <f>IF(VLOOKUP($C27,dialectContains!$A$2:$G$377,COLUMN()-2,0)=0,$C27,"")</f>
        <v>Author / Originator Identifier Type</v>
      </c>
      <c r="G27" t="str">
        <f>IF(VLOOKUP($C27,dialectContains!$A$2:$G$377,COLUMN()-2,0)=0,$C27,"")</f>
        <v>Author / Originator Identifier Type</v>
      </c>
      <c r="H27" t="str">
        <f>IF(VLOOKUP($C27,dialectContains!$A$2:$G$377,COLUMN()-2,0)=0,$C27,"")</f>
        <v>Author / Originator Identifier Type</v>
      </c>
      <c r="I27" t="str">
        <f>IF(VLOOKUP($C27,dialectContains!$A$2:$G$377,COLUMN()-2,0)=0,$C27,"")</f>
        <v>Author / Originator Identifier Type</v>
      </c>
    </row>
    <row r="28" spans="1:9" x14ac:dyDescent="0.2">
      <c r="A28" t="s">
        <v>99</v>
      </c>
      <c r="B28" t="str">
        <f t="shared" si="0"/>
        <v>Keyword</v>
      </c>
      <c r="C28" t="s">
        <v>312</v>
      </c>
      <c r="D28" t="str">
        <f>IF(VLOOKUP($C28,dialectContains!$A$2:$G$377,COLUMN()-2,0)=0,$C28,"")</f>
        <v>Contributor Name</v>
      </c>
      <c r="E28" t="str">
        <f>IF(VLOOKUP($C28,dialectContains!$A$2:$G$377,COLUMN()-2,0)=0,$C28,"")</f>
        <v/>
      </c>
      <c r="F28" t="str">
        <f>IF(VLOOKUP($C28,dialectContains!$A$2:$G$377,COLUMN()-2,0)=0,$C28,"")</f>
        <v>Contributor Name</v>
      </c>
      <c r="G28" t="str">
        <f>IF(VLOOKUP($C28,dialectContains!$A$2:$G$377,COLUMN()-2,0)=0,$C28,"")</f>
        <v/>
      </c>
      <c r="H28" t="str">
        <f>IF(VLOOKUP($C28,dialectContains!$A$2:$G$377,COLUMN()-2,0)=0,$C28,"")</f>
        <v/>
      </c>
      <c r="I28" t="str">
        <f>IF(VLOOKUP($C28,dialectContains!$A$2:$G$377,COLUMN()-2,0)=0,$C28,"")</f>
        <v/>
      </c>
    </row>
    <row r="29" spans="1:9" x14ac:dyDescent="0.2">
      <c r="A29" t="s">
        <v>106</v>
      </c>
      <c r="B29" t="str">
        <f t="shared" si="0"/>
        <v>Publication Date</v>
      </c>
      <c r="C29" t="s">
        <v>532</v>
      </c>
      <c r="D29" t="str">
        <f>IF(VLOOKUP($C29,dialectContains!$A$2:$G$377,COLUMN()-2,0)=0,$C29,"")</f>
        <v>Resource Language</v>
      </c>
      <c r="E29" t="str">
        <f>IF(VLOOKUP($C29,dialectContains!$A$2:$G$377,COLUMN()-2,0)=0,$C29,"")</f>
        <v/>
      </c>
      <c r="F29" t="str">
        <f>IF(VLOOKUP($C29,dialectContains!$A$2:$G$377,COLUMN()-2,0)=0,$C29,"")</f>
        <v>Resource Language</v>
      </c>
      <c r="G29" t="str">
        <f>IF(VLOOKUP($C29,dialectContains!$A$2:$G$377,COLUMN()-2,0)=0,$C29,"")</f>
        <v>Resource Language</v>
      </c>
      <c r="H29" t="str">
        <f>IF(VLOOKUP($C29,dialectContains!$A$2:$G$377,COLUMN()-2,0)=0,$C29,"")</f>
        <v>Resource Language</v>
      </c>
      <c r="I29" t="str">
        <f>IF(VLOOKUP($C29,dialectContains!$A$2:$G$377,COLUMN()-2,0)=0,$C29,"")</f>
        <v/>
      </c>
    </row>
    <row r="30" spans="1:9" x14ac:dyDescent="0.2">
      <c r="A30" t="s">
        <v>132</v>
      </c>
      <c r="B30" t="str">
        <f t="shared" si="0"/>
        <v>Keyword</v>
      </c>
      <c r="C30" t="s">
        <v>418</v>
      </c>
      <c r="D30" t="str">
        <f>IF(VLOOKUP($C30,dialectContains!$A$2:$G$377,COLUMN()-2,0)=0,$C30,"")</f>
        <v/>
      </c>
      <c r="E30" t="str">
        <f>IF(VLOOKUP($C30,dialectContains!$A$2:$G$377,COLUMN()-2,0)=0,$C30,"")</f>
        <v>Metadata Standard Citation</v>
      </c>
      <c r="F30" t="str">
        <f>IF(VLOOKUP($C30,dialectContains!$A$2:$G$377,COLUMN()-2,0)=0,$C30,"")</f>
        <v>Metadata Standard Citation</v>
      </c>
      <c r="G30" t="str">
        <f>IF(VLOOKUP($C30,dialectContains!$A$2:$G$377,COLUMN()-2,0)=0,$C30,"")</f>
        <v/>
      </c>
      <c r="H30" t="str">
        <f>IF(VLOOKUP($C30,dialectContains!$A$2:$G$377,COLUMN()-2,0)=0,$C30,"")</f>
        <v/>
      </c>
      <c r="I30" t="str">
        <f>IF(VLOOKUP($C30,dialectContains!$A$2:$G$377,COLUMN()-2,0)=0,$C30,"")</f>
        <v>Metadata Standard Citation</v>
      </c>
    </row>
    <row r="31" spans="1:9" x14ac:dyDescent="0.2">
      <c r="A31" t="s">
        <v>166</v>
      </c>
      <c r="B31" t="str">
        <f t="shared" si="0"/>
        <v>Author / Originator</v>
      </c>
      <c r="C31" t="s">
        <v>540</v>
      </c>
      <c r="D31" t="str">
        <f>IF(VLOOKUP($C31,dialectContains!$A$2:$G$377,COLUMN()-2,0)=0,$C31,"")</f>
        <v/>
      </c>
      <c r="E31" t="str">
        <f>IF(VLOOKUP($C31,dialectContains!$A$2:$G$377,COLUMN()-2,0)=0,$C31,"")</f>
        <v/>
      </c>
      <c r="F31" t="str">
        <f>IF(VLOOKUP($C31,dialectContains!$A$2:$G$377,COLUMN()-2,0)=0,$C31,"")</f>
        <v>Resource Update Frequency</v>
      </c>
      <c r="G31" t="str">
        <f>IF(VLOOKUP($C31,dialectContains!$A$2:$G$377,COLUMN()-2,0)=0,$C31,"")</f>
        <v/>
      </c>
      <c r="H31" t="str">
        <f>IF(VLOOKUP($C31,dialectContains!$A$2:$G$377,COLUMN()-2,0)=0,$C31,"")</f>
        <v/>
      </c>
      <c r="I31" t="str">
        <f>IF(VLOOKUP($C31,dialectContains!$A$2:$G$377,COLUMN()-2,0)=0,$C31,"")</f>
        <v>Resource Update Frequency</v>
      </c>
    </row>
    <row r="32" spans="1:9" x14ac:dyDescent="0.2">
      <c r="A32" t="s">
        <v>190</v>
      </c>
      <c r="B32" t="str">
        <f t="shared" si="0"/>
        <v>Author / Originator</v>
      </c>
      <c r="C32" t="s">
        <v>305</v>
      </c>
      <c r="D32" t="str">
        <f>IF(VLOOKUP($C32,dialectContains!$A$2:$G$377,COLUMN()-2,0)=0,$C32,"")</f>
        <v>Common Data Model Datatype</v>
      </c>
      <c r="E32" t="str">
        <f>IF(VLOOKUP($C32,dialectContains!$A$2:$G$377,COLUMN()-2,0)=0,$C32,"")</f>
        <v>Common Data Model Datatype</v>
      </c>
      <c r="F32" t="str">
        <f>IF(VLOOKUP($C32,dialectContains!$A$2:$G$377,COLUMN()-2,0)=0,$C32,"")</f>
        <v>Common Data Model Datatype</v>
      </c>
      <c r="G32" t="str">
        <f>IF(VLOOKUP($C32,dialectContains!$A$2:$G$377,COLUMN()-2,0)=0,$C32,"")</f>
        <v>Common Data Model Datatype</v>
      </c>
      <c r="H32" t="str">
        <f>IF(VLOOKUP($C32,dialectContains!$A$2:$G$377,COLUMN()-2,0)=0,$C32,"")</f>
        <v>Common Data Model Datatype</v>
      </c>
      <c r="I32" t="str">
        <f>IF(VLOOKUP($C32,dialectContains!$A$2:$G$377,COLUMN()-2,0)=0,$C32,"")</f>
        <v>Common Data Model Datatype</v>
      </c>
    </row>
    <row r="33" spans="1:9" x14ac:dyDescent="0.2">
      <c r="A33" t="s">
        <v>214</v>
      </c>
      <c r="B33" t="str">
        <f t="shared" si="0"/>
        <v>Author</v>
      </c>
      <c r="C33" t="s">
        <v>419</v>
      </c>
      <c r="D33" t="str">
        <f>IF(VLOOKUP($C33,dialectContains!$A$2:$G$377,COLUMN()-2,0)=0,$C33,"")</f>
        <v>Metadata Standard Version</v>
      </c>
      <c r="E33" t="str">
        <f>IF(VLOOKUP($C33,dialectContains!$A$2:$G$377,COLUMN()-2,0)=0,$C33,"")</f>
        <v>Metadata Standard Version</v>
      </c>
      <c r="F33" t="str">
        <f>IF(VLOOKUP($C33,dialectContains!$A$2:$G$377,COLUMN()-2,0)=0,$C33,"")</f>
        <v>Metadata Standard Version</v>
      </c>
      <c r="G33" t="str">
        <f>IF(VLOOKUP($C33,dialectContains!$A$2:$G$377,COLUMN()-2,0)=0,$C33,"")</f>
        <v/>
      </c>
      <c r="H33" t="str">
        <f>IF(VLOOKUP($C33,dialectContains!$A$2:$G$377,COLUMN()-2,0)=0,$C33,"")</f>
        <v/>
      </c>
      <c r="I33" t="str">
        <f>IF(VLOOKUP($C33,dialectContains!$A$2:$G$377,COLUMN()-2,0)=0,$C33,"")</f>
        <v>Metadata Standard Version</v>
      </c>
    </row>
    <row r="34" spans="1:9" x14ac:dyDescent="0.2">
      <c r="A34" t="s">
        <v>229</v>
      </c>
      <c r="B34" t="str">
        <f t="shared" si="0"/>
        <v>Author</v>
      </c>
      <c r="C34" t="s">
        <v>593</v>
      </c>
      <c r="D34" t="str">
        <f>IF(VLOOKUP($C34,dialectContains!$A$2:$G$377,COLUMN()-2,0)=0,$C34,"")</f>
        <v/>
      </c>
      <c r="E34" t="str">
        <f>IF(VLOOKUP($C34,dialectContains!$A$2:$G$377,COLUMN()-2,0)=0,$C34,"")</f>
        <v/>
      </c>
      <c r="F34" t="str">
        <f>IF(VLOOKUP($C34,dialectContains!$A$2:$G$377,COLUMN()-2,0)=0,$C34,"")</f>
        <v/>
      </c>
      <c r="G34" t="str">
        <f>IF(VLOOKUP($C34,dialectContains!$A$2:$G$377,COLUMN()-2,0)=0,$C34,"")</f>
        <v/>
      </c>
      <c r="H34" t="str">
        <f>IF(VLOOKUP($C34,dialectContains!$A$2:$G$377,COLUMN()-2,0)=0,$C34,"")</f>
        <v/>
      </c>
      <c r="I34" t="str">
        <f>IF(VLOOKUP($C34,dialectContains!$A$2:$G$377,COLUMN()-2,0)=0,$C34,"")</f>
        <v/>
      </c>
    </row>
    <row r="35" spans="1:9" x14ac:dyDescent="0.2">
      <c r="A35" t="s">
        <v>3</v>
      </c>
      <c r="B35" t="str">
        <f t="shared" si="0"/>
        <v>Resource Format</v>
      </c>
      <c r="C35" t="s">
        <v>522</v>
      </c>
      <c r="D35" t="str">
        <f>IF(VLOOKUP($C35,dialectContains!$A$2:$G$377,COLUMN()-2,0)=0,$C35,"")</f>
        <v>Resource Access Constraints</v>
      </c>
      <c r="E35" t="str">
        <f>IF(VLOOKUP($C35,dialectContains!$A$2:$G$377,COLUMN()-2,0)=0,$C35,"")</f>
        <v/>
      </c>
      <c r="F35" t="str">
        <f>IF(VLOOKUP($C35,dialectContains!$A$2:$G$377,COLUMN()-2,0)=0,$C35,"")</f>
        <v>Resource Access Constraints</v>
      </c>
      <c r="G35" t="str">
        <f>IF(VLOOKUP($C35,dialectContains!$A$2:$G$377,COLUMN()-2,0)=0,$C35,"")</f>
        <v/>
      </c>
      <c r="H35" t="str">
        <f>IF(VLOOKUP($C35,dialectContains!$A$2:$G$377,COLUMN()-2,0)=0,$C35,"")</f>
        <v/>
      </c>
      <c r="I35" t="str">
        <f>IF(VLOOKUP($C35,dialectContains!$A$2:$G$377,COLUMN()-2,0)=0,$C35,"")</f>
        <v>Resource Access Constraints</v>
      </c>
    </row>
    <row r="36" spans="1:9" x14ac:dyDescent="0.2">
      <c r="A36" t="s">
        <v>36</v>
      </c>
      <c r="B36" t="str">
        <f t="shared" si="0"/>
        <v>Metadata Contact</v>
      </c>
      <c r="C36" t="s">
        <v>429</v>
      </c>
      <c r="D36" t="str">
        <f>IF(VLOOKUP($C36,dialectContains!$A$2:$G$377,COLUMN()-2,0)=0,$C36,"")</f>
        <v>Ordering Instructions</v>
      </c>
      <c r="E36" t="str">
        <f>IF(VLOOKUP($C36,dialectContains!$A$2:$G$377,COLUMN()-2,0)=0,$C36,"")</f>
        <v/>
      </c>
      <c r="F36" t="str">
        <f>IF(VLOOKUP($C36,dialectContains!$A$2:$G$377,COLUMN()-2,0)=0,$C36,"")</f>
        <v>Ordering Instructions</v>
      </c>
      <c r="G36" t="str">
        <f>IF(VLOOKUP($C36,dialectContains!$A$2:$G$377,COLUMN()-2,0)=0,$C36,"")</f>
        <v/>
      </c>
      <c r="H36" t="str">
        <f>IF(VLOOKUP($C36,dialectContains!$A$2:$G$377,COLUMN()-2,0)=0,$C36,"")</f>
        <v/>
      </c>
      <c r="I36" t="str">
        <f>IF(VLOOKUP($C36,dialectContains!$A$2:$G$377,COLUMN()-2,0)=0,$C36,"")</f>
        <v>Ordering Instructions</v>
      </c>
    </row>
    <row r="37" spans="1:9" x14ac:dyDescent="0.2">
      <c r="A37" t="s">
        <v>54</v>
      </c>
      <c r="B37" t="str">
        <f t="shared" si="0"/>
        <v>Topic Category</v>
      </c>
      <c r="C37" t="s">
        <v>395</v>
      </c>
      <c r="D37" t="str">
        <f>IF(VLOOKUP($C37,dialectContains!$A$2:$G$377,COLUMN()-2,0)=0,$C37,"")</f>
        <v>Lineage Statement</v>
      </c>
      <c r="E37" t="str">
        <f>IF(VLOOKUP($C37,dialectContains!$A$2:$G$377,COLUMN()-2,0)=0,$C37,"")</f>
        <v>Lineage Statement</v>
      </c>
      <c r="F37" t="str">
        <f>IF(VLOOKUP($C37,dialectContains!$A$2:$G$377,COLUMN()-2,0)=0,$C37,"")</f>
        <v>Lineage Statement</v>
      </c>
      <c r="G37" t="str">
        <f>IF(VLOOKUP($C37,dialectContains!$A$2:$G$377,COLUMN()-2,0)=0,$C37,"")</f>
        <v/>
      </c>
      <c r="H37" t="str">
        <f>IF(VLOOKUP($C37,dialectContains!$A$2:$G$377,COLUMN()-2,0)=0,$C37,"")</f>
        <v/>
      </c>
      <c r="I37" t="str">
        <f>IF(VLOOKUP($C37,dialectContains!$A$2:$G$377,COLUMN()-2,0)=0,$C37,"")</f>
        <v/>
      </c>
    </row>
    <row r="38" spans="1:9" x14ac:dyDescent="0.2">
      <c r="A38" t="s">
        <v>81</v>
      </c>
      <c r="B38" t="str">
        <f t="shared" si="0"/>
        <v>Abstract</v>
      </c>
      <c r="C38" t="s">
        <v>524</v>
      </c>
      <c r="D38" t="str">
        <f>IF(VLOOKUP($C38,dialectContains!$A$2:$G$377,COLUMN()-2,0)=0,$C38,"")</f>
        <v/>
      </c>
      <c r="E38" t="str">
        <f>IF(VLOOKUP($C38,dialectContains!$A$2:$G$377,COLUMN()-2,0)=0,$C38,"")</f>
        <v/>
      </c>
      <c r="F38" t="str">
        <f>IF(VLOOKUP($C38,dialectContains!$A$2:$G$377,COLUMN()-2,0)=0,$C38,"")</f>
        <v>Resource Contact</v>
      </c>
      <c r="G38" t="str">
        <f>IF(VLOOKUP($C38,dialectContains!$A$2:$G$377,COLUMN()-2,0)=0,$C38,"")</f>
        <v/>
      </c>
      <c r="H38" t="str">
        <f>IF(VLOOKUP($C38,dialectContains!$A$2:$G$377,COLUMN()-2,0)=0,$C38,"")</f>
        <v/>
      </c>
      <c r="I38" t="str">
        <f>IF(VLOOKUP($C38,dialectContains!$A$2:$G$377,COLUMN()-2,0)=0,$C38,"")</f>
        <v>Resource Contact</v>
      </c>
    </row>
    <row r="39" spans="1:9" x14ac:dyDescent="0.2">
      <c r="A39" t="s">
        <v>100</v>
      </c>
      <c r="B39" t="str">
        <f t="shared" si="0"/>
        <v>Resource Creation/Revision Date</v>
      </c>
      <c r="C39" t="s">
        <v>314</v>
      </c>
      <c r="D39" t="str">
        <f>IF(VLOOKUP($C39,dialectContains!$A$2:$G$377,COLUMN()-2,0)=0,$C39,"")</f>
        <v>Coordinate Reference System (CRS)</v>
      </c>
      <c r="E39" t="str">
        <f>IF(VLOOKUP($C39,dialectContains!$A$2:$G$377,COLUMN()-2,0)=0,$C39,"")</f>
        <v/>
      </c>
      <c r="F39" t="str">
        <f>IF(VLOOKUP($C39,dialectContains!$A$2:$G$377,COLUMN()-2,0)=0,$C39,"")</f>
        <v>Coordinate Reference System (CRS)</v>
      </c>
      <c r="G39" t="str">
        <f>IF(VLOOKUP($C39,dialectContains!$A$2:$G$377,COLUMN()-2,0)=0,$C39,"")</f>
        <v/>
      </c>
      <c r="H39" t="str">
        <f>IF(VLOOKUP($C39,dialectContains!$A$2:$G$377,COLUMN()-2,0)=0,$C39,"")</f>
        <v/>
      </c>
      <c r="I39" t="str">
        <f>IF(VLOOKUP($C39,dialectContains!$A$2:$G$377,COLUMN()-2,0)=0,$C39,"")</f>
        <v>Coordinate Reference System (CRS)</v>
      </c>
    </row>
    <row r="40" spans="1:9" x14ac:dyDescent="0.2">
      <c r="A40" t="s">
        <v>107</v>
      </c>
      <c r="B40" t="str">
        <f t="shared" si="0"/>
        <v>Metadata Modified Date</v>
      </c>
      <c r="C40" t="s">
        <v>306</v>
      </c>
      <c r="D40" t="str">
        <f>IF(VLOOKUP($C40,dialectContains!$A$2:$G$377,COLUMN()-2,0)=0,$C40,"")</f>
        <v>Complete Citation</v>
      </c>
      <c r="E40" t="str">
        <f>IF(VLOOKUP($C40,dialectContains!$A$2:$G$377,COLUMN()-2,0)=0,$C40,"")</f>
        <v>Complete Citation</v>
      </c>
      <c r="F40" t="str">
        <f>IF(VLOOKUP($C40,dialectContains!$A$2:$G$377,COLUMN()-2,0)=0,$C40,"")</f>
        <v>Complete Citation</v>
      </c>
      <c r="G40" t="str">
        <f>IF(VLOOKUP($C40,dialectContains!$A$2:$G$377,COLUMN()-2,0)=0,$C40,"")</f>
        <v>Complete Citation</v>
      </c>
      <c r="H40" t="str">
        <f>IF(VLOOKUP($C40,dialectContains!$A$2:$G$377,COLUMN()-2,0)=0,$C40,"")</f>
        <v>Complete Citation</v>
      </c>
      <c r="I40" t="str">
        <f>IF(VLOOKUP($C40,dialectContains!$A$2:$G$377,COLUMN()-2,0)=0,$C40,"")</f>
        <v>Complete Citation</v>
      </c>
    </row>
    <row r="41" spans="1:9" x14ac:dyDescent="0.2">
      <c r="A41" t="s">
        <v>133</v>
      </c>
      <c r="B41" t="str">
        <f t="shared" si="0"/>
        <v>Resource Identifier</v>
      </c>
      <c r="C41" t="s">
        <v>591</v>
      </c>
      <c r="D41" t="str">
        <f>IF(VLOOKUP($C41,dialectContains!$A$2:$G$377,COLUMN()-2,0)=0,$C41,"")</f>
        <v>Supplemental Information</v>
      </c>
      <c r="E41" t="str">
        <f>IF(VLOOKUP($C41,dialectContains!$A$2:$G$377,COLUMN()-2,0)=0,$C41,"")</f>
        <v/>
      </c>
      <c r="F41" t="str">
        <f>IF(VLOOKUP($C41,dialectContains!$A$2:$G$377,COLUMN()-2,0)=0,$C41,"")</f>
        <v>Supplemental Information</v>
      </c>
      <c r="G41" t="str">
        <f>IF(VLOOKUP($C41,dialectContains!$A$2:$G$377,COLUMN()-2,0)=0,$C41,"")</f>
        <v/>
      </c>
      <c r="H41" t="str">
        <f>IF(VLOOKUP($C41,dialectContains!$A$2:$G$377,COLUMN()-2,0)=0,$C41,"")</f>
        <v/>
      </c>
      <c r="I41" t="str">
        <f>IF(VLOOKUP($C41,dialectContains!$A$2:$G$377,COLUMN()-2,0)=0,$C41,"")</f>
        <v>Supplemental Information</v>
      </c>
    </row>
    <row r="42" spans="1:9" x14ac:dyDescent="0.2">
      <c r="A42" t="s">
        <v>167</v>
      </c>
      <c r="B42" t="str">
        <f t="shared" si="0"/>
        <v>Author / Originator Identifier</v>
      </c>
      <c r="C42" t="s">
        <v>445</v>
      </c>
      <c r="D42" t="str">
        <f>IF(VLOOKUP($C42,dialectContains!$A$2:$G$377,COLUMN()-2,0)=0,$C42,"")</f>
        <v>Parent Identifier</v>
      </c>
      <c r="E42" t="str">
        <f>IF(VLOOKUP($C42,dialectContains!$A$2:$G$377,COLUMN()-2,0)=0,$C42,"")</f>
        <v/>
      </c>
      <c r="F42" t="str">
        <f>IF(VLOOKUP($C42,dialectContains!$A$2:$G$377,COLUMN()-2,0)=0,$C42,"")</f>
        <v/>
      </c>
      <c r="G42" t="str">
        <f>IF(VLOOKUP($C42,dialectContains!$A$2:$G$377,COLUMN()-2,0)=0,$C42,"")</f>
        <v>Parent Identifier</v>
      </c>
      <c r="H42" t="str">
        <f>IF(VLOOKUP($C42,dialectContains!$A$2:$G$377,COLUMN()-2,0)=0,$C42,"")</f>
        <v>Parent Identifier</v>
      </c>
      <c r="I42" t="str">
        <f>IF(VLOOKUP($C42,dialectContains!$A$2:$G$377,COLUMN()-2,0)=0,$C42,"")</f>
        <v>Parent Identifier</v>
      </c>
    </row>
    <row r="43" spans="1:9" x14ac:dyDescent="0.2">
      <c r="A43" t="s">
        <v>191</v>
      </c>
      <c r="B43" t="str">
        <f t="shared" si="0"/>
        <v>Metadata Contact</v>
      </c>
      <c r="C43" t="s">
        <v>617</v>
      </c>
      <c r="D43" t="str">
        <f>IF(VLOOKUP($C43,dialectContains!$A$2:$G$377,COLUMN()-2,0)=0,$C43,"")</f>
        <v>Vertical Extent</v>
      </c>
      <c r="E43" t="str">
        <f>IF(VLOOKUP($C43,dialectContains!$A$2:$G$377,COLUMN()-2,0)=0,$C43,"")</f>
        <v/>
      </c>
      <c r="F43" t="str">
        <f>IF(VLOOKUP($C43,dialectContains!$A$2:$G$377,COLUMN()-2,0)=0,$C43,"")</f>
        <v>Vertical Extent</v>
      </c>
      <c r="G43" t="str">
        <f>IF(VLOOKUP($C43,dialectContains!$A$2:$G$377,COLUMN()-2,0)=0,$C43,"")</f>
        <v>Vertical Extent</v>
      </c>
      <c r="H43" t="str">
        <f>IF(VLOOKUP($C43,dialectContains!$A$2:$G$377,COLUMN()-2,0)=0,$C43,"")</f>
        <v>Vertical Extent</v>
      </c>
      <c r="I43" t="str">
        <f>IF(VLOOKUP($C43,dialectContains!$A$2:$G$377,COLUMN()-2,0)=0,$C43,"")</f>
        <v>Vertical Extent</v>
      </c>
    </row>
    <row r="44" spans="1:9" x14ac:dyDescent="0.2">
      <c r="A44" t="s">
        <v>215</v>
      </c>
      <c r="B44" t="str">
        <f t="shared" si="0"/>
        <v>Resource Creation/Revision Date</v>
      </c>
      <c r="C44" t="s">
        <v>438</v>
      </c>
      <c r="D44" t="str">
        <f>IF(VLOOKUP($C44,dialectContains!$A$2:$G$377,COLUMN()-2,0)=0,$C44,"")</f>
        <v>Paleo Temporal Coverage</v>
      </c>
      <c r="E44" t="str">
        <f>IF(VLOOKUP($C44,dialectContains!$A$2:$G$377,COLUMN()-2,0)=0,$C44,"")</f>
        <v/>
      </c>
      <c r="F44" t="str">
        <f>IF(VLOOKUP($C44,dialectContains!$A$2:$G$377,COLUMN()-2,0)=0,$C44,"")</f>
        <v>Paleo Temporal Coverage</v>
      </c>
      <c r="G44" t="str">
        <f>IF(VLOOKUP($C44,dialectContains!$A$2:$G$377,COLUMN()-2,0)=0,$C44,"")</f>
        <v>Paleo Temporal Coverage</v>
      </c>
      <c r="H44" t="str">
        <f>IF(VLOOKUP($C44,dialectContains!$A$2:$G$377,COLUMN()-2,0)=0,$C44,"")</f>
        <v>Paleo Temporal Coverage</v>
      </c>
      <c r="I44" t="str">
        <f>IF(VLOOKUP($C44,dialectContains!$A$2:$G$377,COLUMN()-2,0)=0,$C44,"")</f>
        <v>Paleo Temporal Coverage</v>
      </c>
    </row>
    <row r="45" spans="1:9" x14ac:dyDescent="0.2">
      <c r="A45" t="s">
        <v>230</v>
      </c>
      <c r="B45" t="str">
        <f t="shared" si="0"/>
        <v>Resource Title</v>
      </c>
      <c r="C45" t="s">
        <v>494</v>
      </c>
      <c r="D45" t="str">
        <f>IF(VLOOKUP($C45,dialectContains!$A$2:$G$377,COLUMN()-2,0)=0,$C45,"")</f>
        <v/>
      </c>
      <c r="E45" t="str">
        <f>IF(VLOOKUP($C45,dialectContains!$A$2:$G$377,COLUMN()-2,0)=0,$C45,"")</f>
        <v/>
      </c>
      <c r="F45" t="str">
        <f>IF(VLOOKUP($C45,dialectContains!$A$2:$G$377,COLUMN()-2,0)=0,$C45,"")</f>
        <v>Project Name</v>
      </c>
      <c r="G45" t="str">
        <f>IF(VLOOKUP($C45,dialectContains!$A$2:$G$377,COLUMN()-2,0)=0,$C45,"")</f>
        <v>Project Name</v>
      </c>
      <c r="H45" t="str">
        <f>IF(VLOOKUP($C45,dialectContains!$A$2:$G$377,COLUMN()-2,0)=0,$C45,"")</f>
        <v>Project Name</v>
      </c>
      <c r="I45" t="str">
        <f>IF(VLOOKUP($C45,dialectContains!$A$2:$G$377,COLUMN()-2,0)=0,$C45,"")</f>
        <v>Project Name</v>
      </c>
    </row>
    <row r="46" spans="1:9" x14ac:dyDescent="0.2">
      <c r="A46" t="s">
        <v>4</v>
      </c>
      <c r="B46" t="str">
        <f t="shared" si="0"/>
        <v>Metadata Identifier</v>
      </c>
      <c r="C46" t="s">
        <v>401</v>
      </c>
      <c r="D46" t="str">
        <f>IF(VLOOKUP($C46,dialectContains!$A$2:$G$377,COLUMN()-2,0)=0,$C46,"")</f>
        <v/>
      </c>
      <c r="E46" t="str">
        <f>IF(VLOOKUP($C46,dialectContains!$A$2:$G$377,COLUMN()-2,0)=0,$C46,"")</f>
        <v/>
      </c>
      <c r="F46" t="str">
        <f>IF(VLOOKUP($C46,dialectContains!$A$2:$G$377,COLUMN()-2,0)=0,$C46,"")</f>
        <v>Maintenance</v>
      </c>
      <c r="G46" t="str">
        <f>IF(VLOOKUP($C46,dialectContains!$A$2:$G$377,COLUMN()-2,0)=0,$C46,"")</f>
        <v/>
      </c>
      <c r="H46" t="str">
        <f>IF(VLOOKUP($C46,dialectContains!$A$2:$G$377,COLUMN()-2,0)=0,$C46,"")</f>
        <v/>
      </c>
      <c r="I46" t="str">
        <f>IF(VLOOKUP($C46,dialectContains!$A$2:$G$377,COLUMN()-2,0)=0,$C46,"")</f>
        <v>Maintenance</v>
      </c>
    </row>
    <row r="47" spans="1:9" x14ac:dyDescent="0.2">
      <c r="A47" t="s">
        <v>37</v>
      </c>
      <c r="B47" t="str">
        <f t="shared" si="0"/>
        <v>Bounding Box</v>
      </c>
      <c r="C47" t="s">
        <v>514</v>
      </c>
      <c r="D47" t="str">
        <f>IF(VLOOKUP($C47,dialectContains!$A$2:$G$377,COLUMN()-2,0)=0,$C47,"")</f>
        <v>Related Resource Identifier</v>
      </c>
      <c r="E47" t="str">
        <f>IF(VLOOKUP($C47,dialectContains!$A$2:$G$377,COLUMN()-2,0)=0,$C47,"")</f>
        <v/>
      </c>
      <c r="F47" t="str">
        <f>IF(VLOOKUP($C47,dialectContains!$A$2:$G$377,COLUMN()-2,0)=0,$C47,"")</f>
        <v/>
      </c>
      <c r="G47" t="str">
        <f>IF(VLOOKUP($C47,dialectContains!$A$2:$G$377,COLUMN()-2,0)=0,$C47,"")</f>
        <v>Related Resource Identifier</v>
      </c>
      <c r="H47" t="str">
        <f>IF(VLOOKUP($C47,dialectContains!$A$2:$G$377,COLUMN()-2,0)=0,$C47,"")</f>
        <v>Related Resource Identifier</v>
      </c>
      <c r="I47" t="str">
        <f>IF(VLOOKUP($C47,dialectContains!$A$2:$G$377,COLUMN()-2,0)=0,$C47,"")</f>
        <v>Related Resource Identifier</v>
      </c>
    </row>
    <row r="48" spans="1:9" x14ac:dyDescent="0.2">
      <c r="A48" t="s">
        <v>55</v>
      </c>
      <c r="B48" t="str">
        <f t="shared" si="0"/>
        <v>Distribution Contact</v>
      </c>
      <c r="C48" t="s">
        <v>592</v>
      </c>
      <c r="D48" t="str">
        <f>IF(VLOOKUP($C48,dialectContains!$A$2:$G$377,COLUMN()-2,0)=0,$C48,"")</f>
        <v>Taxonomic Extent</v>
      </c>
      <c r="E48" t="str">
        <f>IF(VLOOKUP($C48,dialectContains!$A$2:$G$377,COLUMN()-2,0)=0,$C48,"")</f>
        <v/>
      </c>
      <c r="F48" t="str">
        <f>IF(VLOOKUP($C48,dialectContains!$A$2:$G$377,COLUMN()-2,0)=0,$C48,"")</f>
        <v/>
      </c>
      <c r="G48" t="str">
        <f>IF(VLOOKUP($C48,dialectContains!$A$2:$G$377,COLUMN()-2,0)=0,$C48,"")</f>
        <v>Taxonomic Extent</v>
      </c>
      <c r="H48" t="str">
        <f>IF(VLOOKUP($C48,dialectContains!$A$2:$G$377,COLUMN()-2,0)=0,$C48,"")</f>
        <v/>
      </c>
      <c r="I48" t="str">
        <f>IF(VLOOKUP($C48,dialectContains!$A$2:$G$377,COLUMN()-2,0)=0,$C48,"")</f>
        <v>Taxonomic Extent</v>
      </c>
    </row>
    <row r="49" spans="1:9" x14ac:dyDescent="0.2">
      <c r="A49" t="s">
        <v>82</v>
      </c>
      <c r="B49" t="str">
        <f t="shared" si="0"/>
        <v>Purpose</v>
      </c>
      <c r="C49" t="s">
        <v>430</v>
      </c>
      <c r="D49" t="str">
        <f>IF(VLOOKUP($C49,dialectContains!$A$2:$G$377,COLUMN()-2,0)=0,$C49,"")</f>
        <v/>
      </c>
      <c r="E49" t="str">
        <f>IF(VLOOKUP($C49,dialectContains!$A$2:$G$377,COLUMN()-2,0)=0,$C49,"")</f>
        <v/>
      </c>
      <c r="F49" t="str">
        <f>IF(VLOOKUP($C49,dialectContains!$A$2:$G$377,COLUMN()-2,0)=0,$C49,"")</f>
        <v>Organization Name</v>
      </c>
      <c r="G49" t="str">
        <f>IF(VLOOKUP($C49,dialectContains!$A$2:$G$377,COLUMN()-2,0)=0,$C49,"")</f>
        <v/>
      </c>
      <c r="H49" t="str">
        <f>IF(VLOOKUP($C49,dialectContains!$A$2:$G$377,COLUMN()-2,0)=0,$C49,"")</f>
        <v/>
      </c>
      <c r="I49" t="str">
        <f>IF(VLOOKUP($C49,dialectContains!$A$2:$G$377,COLUMN()-2,0)=0,$C49,"")</f>
        <v>Organization Name</v>
      </c>
    </row>
    <row r="50" spans="1:9" x14ac:dyDescent="0.2">
      <c r="A50" t="s">
        <v>101</v>
      </c>
      <c r="B50" t="str">
        <f t="shared" si="0"/>
        <v>Publisher</v>
      </c>
      <c r="C50" t="s">
        <v>589</v>
      </c>
      <c r="D50" t="str">
        <f>IF(VLOOKUP($C50,dialectContains!$A$2:$G$377,COLUMN()-2,0)=0,$C50,"")</f>
        <v>Standard Name Vocabulary</v>
      </c>
      <c r="E50" t="str">
        <f>IF(VLOOKUP($C50,dialectContains!$A$2:$G$377,COLUMN()-2,0)=0,$C50,"")</f>
        <v>Standard Name Vocabulary</v>
      </c>
      <c r="F50" t="str">
        <f>IF(VLOOKUP($C50,dialectContains!$A$2:$G$377,COLUMN()-2,0)=0,$C50,"")</f>
        <v>Standard Name Vocabulary</v>
      </c>
      <c r="G50" t="str">
        <f>IF(VLOOKUP($C50,dialectContains!$A$2:$G$377,COLUMN()-2,0)=0,$C50,"")</f>
        <v>Standard Name Vocabulary</v>
      </c>
      <c r="H50" t="str">
        <f>IF(VLOOKUP($C50,dialectContains!$A$2:$G$377,COLUMN()-2,0)=0,$C50,"")</f>
        <v>Standard Name Vocabulary</v>
      </c>
      <c r="I50" t="str">
        <f>IF(VLOOKUP($C50,dialectContains!$A$2:$G$377,COLUMN()-2,0)=0,$C50,"")</f>
        <v>Standard Name Vocabulary</v>
      </c>
    </row>
    <row r="51" spans="1:9" x14ac:dyDescent="0.2">
      <c r="A51" t="s">
        <v>108</v>
      </c>
      <c r="B51" t="str">
        <f t="shared" si="0"/>
        <v>Resource Long Name</v>
      </c>
      <c r="C51" t="s">
        <v>513</v>
      </c>
      <c r="D51" t="str">
        <f>IF(VLOOKUP($C51,dialectContains!$A$2:$G$377,COLUMN()-2,0)=0,$C51,"")</f>
        <v>Related Resource Citation</v>
      </c>
      <c r="E51" t="str">
        <f>IF(VLOOKUP($C51,dialectContains!$A$2:$G$377,COLUMN()-2,0)=0,$C51,"")</f>
        <v/>
      </c>
      <c r="F51" t="str">
        <f>IF(VLOOKUP($C51,dialectContains!$A$2:$G$377,COLUMN()-2,0)=0,$C51,"")</f>
        <v>Related Resource Citation</v>
      </c>
      <c r="G51" t="str">
        <f>IF(VLOOKUP($C51,dialectContains!$A$2:$G$377,COLUMN()-2,0)=0,$C51,"")</f>
        <v/>
      </c>
      <c r="H51" t="str">
        <f>IF(VLOOKUP($C51,dialectContains!$A$2:$G$377,COLUMN()-2,0)=0,$C51,"")</f>
        <v/>
      </c>
      <c r="I51" t="str">
        <f>IF(VLOOKUP($C51,dialectContains!$A$2:$G$377,COLUMN()-2,0)=0,$C51,"")</f>
        <v>Related Resource Citation</v>
      </c>
    </row>
    <row r="52" spans="1:9" x14ac:dyDescent="0.2">
      <c r="A52" t="s">
        <v>134</v>
      </c>
      <c r="B52" t="str">
        <f t="shared" si="0"/>
        <v>Naming Authority</v>
      </c>
      <c r="C52" t="s">
        <v>541</v>
      </c>
      <c r="D52" t="str">
        <f>IF(VLOOKUP($C52,dialectContains!$A$2:$G$377,COLUMN()-2,0)=0,$C52,"")</f>
        <v>Resource Use Constraints</v>
      </c>
      <c r="E52" t="str">
        <f>IF(VLOOKUP($C52,dialectContains!$A$2:$G$377,COLUMN()-2,0)=0,$C52,"")</f>
        <v/>
      </c>
      <c r="F52" t="str">
        <f>IF(VLOOKUP($C52,dialectContains!$A$2:$G$377,COLUMN()-2,0)=0,$C52,"")</f>
        <v>Resource Use Constraints</v>
      </c>
      <c r="G52" t="str">
        <f>IF(VLOOKUP($C52,dialectContains!$A$2:$G$377,COLUMN()-2,0)=0,$C52,"")</f>
        <v/>
      </c>
      <c r="H52" t="str">
        <f>IF(VLOOKUP($C52,dialectContains!$A$2:$G$377,COLUMN()-2,0)=0,$C52,"")</f>
        <v/>
      </c>
      <c r="I52" t="str">
        <f>IF(VLOOKUP($C52,dialectContains!$A$2:$G$377,COLUMN()-2,0)=0,$C52,"")</f>
        <v/>
      </c>
    </row>
    <row r="53" spans="1:9" x14ac:dyDescent="0.2">
      <c r="A53" t="s">
        <v>168</v>
      </c>
      <c r="B53" t="str">
        <f t="shared" si="0"/>
        <v>Author / Originator Identifier Type</v>
      </c>
      <c r="C53" t="s">
        <v>269</v>
      </c>
      <c r="D53" t="str">
        <f>IF(VLOOKUP($C53,dialectContains!$A$2:$G$377,COLUMN()-2,0)=0,$C53,"")</f>
        <v>AssociatedDIFs</v>
      </c>
      <c r="E53" t="str">
        <f>IF(VLOOKUP($C53,dialectContains!$A$2:$G$377,COLUMN()-2,0)=0,$C53,"")</f>
        <v>AssociatedDIFs</v>
      </c>
      <c r="F53" t="str">
        <f>IF(VLOOKUP($C53,dialectContains!$A$2:$G$377,COLUMN()-2,0)=0,$C53,"")</f>
        <v>AssociatedDIFs</v>
      </c>
      <c r="G53" t="str">
        <f>IF(VLOOKUP($C53,dialectContains!$A$2:$G$377,COLUMN()-2,0)=0,$C53,"")</f>
        <v>AssociatedDIFs</v>
      </c>
      <c r="H53" t="str">
        <f>IF(VLOOKUP($C53,dialectContains!$A$2:$G$377,COLUMN()-2,0)=0,$C53,"")</f>
        <v>AssociatedDIFs</v>
      </c>
      <c r="I53" t="str">
        <f>IF(VLOOKUP($C53,dialectContains!$A$2:$G$377,COLUMN()-2,0)=0,$C53,"")</f>
        <v>AssociatedDIFs</v>
      </c>
    </row>
    <row r="54" spans="1:9" x14ac:dyDescent="0.2">
      <c r="A54" t="s">
        <v>192</v>
      </c>
      <c r="B54" t="str">
        <f t="shared" si="0"/>
        <v>Contributor Name</v>
      </c>
      <c r="C54" t="s">
        <v>619</v>
      </c>
      <c r="D54" t="str">
        <f>IF(VLOOKUP($C54,dialectContains!$A$2:$G$377,COLUMN()-2,0)=0,$C54,"")</f>
        <v>Vertical Minimum</v>
      </c>
      <c r="E54" t="str">
        <f>IF(VLOOKUP($C54,dialectContains!$A$2:$G$377,COLUMN()-2,0)=0,$C54,"")</f>
        <v/>
      </c>
      <c r="F54" t="str">
        <f>IF(VLOOKUP($C54,dialectContains!$A$2:$G$377,COLUMN()-2,0)=0,$C54,"")</f>
        <v>Vertical Minimum</v>
      </c>
      <c r="G54" t="str">
        <f>IF(VLOOKUP($C54,dialectContains!$A$2:$G$377,COLUMN()-2,0)=0,$C54,"")</f>
        <v>Vertical Minimum</v>
      </c>
      <c r="H54" t="str">
        <f>IF(VLOOKUP($C54,dialectContains!$A$2:$G$377,COLUMN()-2,0)=0,$C54,"")</f>
        <v/>
      </c>
      <c r="I54" t="str">
        <f>IF(VLOOKUP($C54,dialectContains!$A$2:$G$377,COLUMN()-2,0)=0,$C54,"")</f>
        <v>Vertical Minimum</v>
      </c>
    </row>
    <row r="55" spans="1:9" x14ac:dyDescent="0.2">
      <c r="A55" t="s">
        <v>216</v>
      </c>
      <c r="B55" t="str">
        <f t="shared" si="0"/>
        <v>Publication Date</v>
      </c>
      <c r="C55" t="s">
        <v>278</v>
      </c>
      <c r="D55" t="str">
        <f>IF(VLOOKUP($C55,dialectContains!$A$2:$G$377,COLUMN()-2,0)=0,$C55,"")</f>
        <v>Attribute List</v>
      </c>
      <c r="E55" t="str">
        <f>IF(VLOOKUP($C55,dialectContains!$A$2:$G$377,COLUMN()-2,0)=0,$C55,"")</f>
        <v/>
      </c>
      <c r="F55" t="str">
        <f>IF(VLOOKUP($C55,dialectContains!$A$2:$G$377,COLUMN()-2,0)=0,$C55,"")</f>
        <v>Attribute List</v>
      </c>
      <c r="G55" t="str">
        <f>IF(VLOOKUP($C55,dialectContains!$A$2:$G$377,COLUMN()-2,0)=0,$C55,"")</f>
        <v/>
      </c>
      <c r="H55" t="str">
        <f>IF(VLOOKUP($C55,dialectContains!$A$2:$G$377,COLUMN()-2,0)=0,$C55,"")</f>
        <v/>
      </c>
      <c r="I55" t="str">
        <f>IF(VLOOKUP($C55,dialectContains!$A$2:$G$377,COLUMN()-2,0)=0,$C55,"")</f>
        <v>Attribute List</v>
      </c>
    </row>
    <row r="56" spans="1:9" x14ac:dyDescent="0.2">
      <c r="A56" t="s">
        <v>231</v>
      </c>
      <c r="B56" t="str">
        <f t="shared" si="0"/>
        <v>Resource Identifier</v>
      </c>
      <c r="C56" t="s">
        <v>533</v>
      </c>
      <c r="D56" t="str">
        <f>IF(VLOOKUP($C56,dialectContains!$A$2:$G$377,COLUMN()-2,0)=0,$C56,"")</f>
        <v>Resource Lineage</v>
      </c>
      <c r="E56" t="str">
        <f>IF(VLOOKUP($C56,dialectContains!$A$2:$G$377,COLUMN()-2,0)=0,$C56,"")</f>
        <v/>
      </c>
      <c r="F56" t="str">
        <f>IF(VLOOKUP($C56,dialectContains!$A$2:$G$377,COLUMN()-2,0)=0,$C56,"")</f>
        <v>Resource Lineage</v>
      </c>
      <c r="G56" t="str">
        <f>IF(VLOOKUP($C56,dialectContains!$A$2:$G$377,COLUMN()-2,0)=0,$C56,"")</f>
        <v/>
      </c>
      <c r="H56" t="str">
        <f>IF(VLOOKUP($C56,dialectContains!$A$2:$G$377,COLUMN()-2,0)=0,$C56,"")</f>
        <v/>
      </c>
      <c r="I56" t="str">
        <f>IF(VLOOKUP($C56,dialectContains!$A$2:$G$377,COLUMN()-2,0)=0,$C56,"")</f>
        <v>Resource Lineage</v>
      </c>
    </row>
    <row r="57" spans="1:9" x14ac:dyDescent="0.2">
      <c r="A57" t="s">
        <v>5</v>
      </c>
      <c r="B57" t="str">
        <f t="shared" si="0"/>
        <v>Resource Type</v>
      </c>
      <c r="C57" t="s">
        <v>485</v>
      </c>
      <c r="D57" t="str">
        <f>IF(VLOOKUP($C57,dialectContains!$A$2:$G$377,COLUMN()-2,0)=0,$C57,"")</f>
        <v>Processing Level</v>
      </c>
      <c r="E57" t="str">
        <f>IF(VLOOKUP($C57,dialectContains!$A$2:$G$377,COLUMN()-2,0)=0,$C57,"")</f>
        <v>Processing Level</v>
      </c>
      <c r="F57" t="str">
        <f>IF(VLOOKUP($C57,dialectContains!$A$2:$G$377,COLUMN()-2,0)=0,$C57,"")</f>
        <v>Processing Level</v>
      </c>
      <c r="G57" t="str">
        <f>IF(VLOOKUP($C57,dialectContains!$A$2:$G$377,COLUMN()-2,0)=0,$C57,"")</f>
        <v>Processing Level</v>
      </c>
      <c r="H57" t="str">
        <f>IF(VLOOKUP($C57,dialectContains!$A$2:$G$377,COLUMN()-2,0)=0,$C57,"")</f>
        <v>Processing Level</v>
      </c>
      <c r="I57" t="str">
        <f>IF(VLOOKUP($C57,dialectContains!$A$2:$G$377,COLUMN()-2,0)=0,$C57,"")</f>
        <v>Processing Level</v>
      </c>
    </row>
    <row r="58" spans="1:9" x14ac:dyDescent="0.2">
      <c r="A58" t="s">
        <v>38</v>
      </c>
      <c r="B58" t="str">
        <f t="shared" si="0"/>
        <v>Resource Language</v>
      </c>
      <c r="C58" t="s">
        <v>543</v>
      </c>
      <c r="D58" t="str">
        <f>IF(VLOOKUP($C58,dialectContains!$A$2:$G$377,COLUMN()-2,0)=0,$C58,"")</f>
        <v/>
      </c>
      <c r="E58" t="str">
        <f>IF(VLOOKUP($C58,dialectContains!$A$2:$G$377,COLUMN()-2,0)=0,$C58,"")</f>
        <v/>
      </c>
      <c r="F58" t="str">
        <f>IF(VLOOKUP($C58,dialectContains!$A$2:$G$377,COLUMN()-2,0)=0,$C58,"")</f>
        <v/>
      </c>
      <c r="G58" t="str">
        <f>IF(VLOOKUP($C58,dialectContains!$A$2:$G$377,COLUMN()-2,0)=0,$C58,"")</f>
        <v/>
      </c>
      <c r="H58" t="str">
        <f>IF(VLOOKUP($C58,dialectContains!$A$2:$G$377,COLUMN()-2,0)=0,$C58,"")</f>
        <v/>
      </c>
      <c r="I58" t="str">
        <f>IF(VLOOKUP($C58,dialectContains!$A$2:$G$377,COLUMN()-2,0)=0,$C58,"")</f>
        <v>Resource on-line Link</v>
      </c>
    </row>
    <row r="59" spans="1:9" x14ac:dyDescent="0.2">
      <c r="A59" t="s">
        <v>56</v>
      </c>
      <c r="B59" t="str">
        <f t="shared" si="0"/>
        <v>Metadata Standard Citation</v>
      </c>
      <c r="C59" t="s">
        <v>583</v>
      </c>
      <c r="D59" t="str">
        <f>IF(VLOOKUP($C59,dialectContains!$A$2:$G$377,COLUMN()-2,0)=0,$C59,"")</f>
        <v/>
      </c>
      <c r="E59" t="str">
        <f>IF(VLOOKUP($C59,dialectContains!$A$2:$G$377,COLUMN()-2,0)=0,$C59,"")</f>
        <v/>
      </c>
      <c r="F59" t="str">
        <f>IF(VLOOKUP($C59,dialectContains!$A$2:$G$377,COLUMN()-2,0)=0,$C59,"")</f>
        <v/>
      </c>
      <c r="G59" t="str">
        <f>IF(VLOOKUP($C59,dialectContains!$A$2:$G$377,COLUMN()-2,0)=0,$C59,"")</f>
        <v/>
      </c>
      <c r="H59" t="str">
        <f>IF(VLOOKUP($C59,dialectContains!$A$2:$G$377,COLUMN()-2,0)=0,$C59,"")</f>
        <v/>
      </c>
      <c r="I59" t="str">
        <f>IF(VLOOKUP($C59,dialectContains!$A$2:$G$377,COLUMN()-2,0)=0,$C59,"")</f>
        <v/>
      </c>
    </row>
    <row r="60" spans="1:9" x14ac:dyDescent="0.2">
      <c r="A60" t="s">
        <v>83</v>
      </c>
      <c r="B60" t="str">
        <f t="shared" si="0"/>
        <v>Resource Update Frequency</v>
      </c>
      <c r="C60" t="s">
        <v>551</v>
      </c>
      <c r="D60" t="str">
        <f>IF(VLOOKUP($C60,dialectContains!$A$2:$G$377,COLUMN()-2,0)=0,$C60,"")</f>
        <v>Security Constraints</v>
      </c>
      <c r="E60" t="str">
        <f>IF(VLOOKUP($C60,dialectContains!$A$2:$G$377,COLUMN()-2,0)=0,$C60,"")</f>
        <v/>
      </c>
      <c r="F60" t="str">
        <f>IF(VLOOKUP($C60,dialectContains!$A$2:$G$377,COLUMN()-2,0)=0,$C60,"")</f>
        <v>Security Constraints</v>
      </c>
      <c r="G60" t="str">
        <f>IF(VLOOKUP($C60,dialectContains!$A$2:$G$377,COLUMN()-2,0)=0,$C60,"")</f>
        <v/>
      </c>
      <c r="H60" t="str">
        <f>IF(VLOOKUP($C60,dialectContains!$A$2:$G$377,COLUMN()-2,0)=0,$C60,"")</f>
        <v/>
      </c>
      <c r="I60" t="str">
        <f>IF(VLOOKUP($C60,dialectContains!$A$2:$G$377,COLUMN()-2,0)=0,$C60,"")</f>
        <v>Security Constraints</v>
      </c>
    </row>
    <row r="61" spans="1:9" x14ac:dyDescent="0.2">
      <c r="A61" t="s">
        <v>102</v>
      </c>
      <c r="B61" t="str">
        <f t="shared" si="0"/>
        <v>Metadata Identifier</v>
      </c>
      <c r="C61" t="s">
        <v>274</v>
      </c>
      <c r="D61" t="str">
        <f>IF(VLOOKUP($C61,dialectContains!$A$2:$G$377,COLUMN()-2,0)=0,$C61,"")</f>
        <v>Attribute Constraints</v>
      </c>
      <c r="E61" t="str">
        <f>IF(VLOOKUP($C61,dialectContains!$A$2:$G$377,COLUMN()-2,0)=0,$C61,"")</f>
        <v/>
      </c>
      <c r="F61" t="str">
        <f>IF(VLOOKUP($C61,dialectContains!$A$2:$G$377,COLUMN()-2,0)=0,$C61,"")</f>
        <v>Attribute Constraints</v>
      </c>
      <c r="G61" t="str">
        <f>IF(VLOOKUP($C61,dialectContains!$A$2:$G$377,COLUMN()-2,0)=0,$C61,"")</f>
        <v>Attribute Constraints</v>
      </c>
      <c r="H61" t="str">
        <f>IF(VLOOKUP($C61,dialectContains!$A$2:$G$377,COLUMN()-2,0)=0,$C61,"")</f>
        <v>Attribute Constraints</v>
      </c>
      <c r="I61" t="str">
        <f>IF(VLOOKUP($C61,dialectContains!$A$2:$G$377,COLUMN()-2,0)=0,$C61,"")</f>
        <v>Attribute Constraints</v>
      </c>
    </row>
    <row r="62" spans="1:9" x14ac:dyDescent="0.2">
      <c r="A62" t="s">
        <v>109</v>
      </c>
      <c r="B62" t="str">
        <f t="shared" si="0"/>
        <v>Abstract</v>
      </c>
      <c r="C62" t="s">
        <v>450</v>
      </c>
      <c r="D62" t="str">
        <f>IF(VLOOKUP($C62,dialectContains!$A$2:$G$377,COLUMN()-2,0)=0,$C62,"")</f>
        <v/>
      </c>
      <c r="E62" t="str">
        <f>IF(VLOOKUP($C62,dialectContains!$A$2:$G$377,COLUMN()-2,0)=0,$C62,"")</f>
        <v/>
      </c>
      <c r="F62" t="str">
        <f>IF(VLOOKUP($C62,dialectContains!$A$2:$G$377,COLUMN()-2,0)=0,$C62,"")</f>
        <v>Place Keyword</v>
      </c>
      <c r="G62" t="str">
        <f>IF(VLOOKUP($C62,dialectContains!$A$2:$G$377,COLUMN()-2,0)=0,$C62,"")</f>
        <v/>
      </c>
      <c r="H62" t="str">
        <f>IF(VLOOKUP($C62,dialectContains!$A$2:$G$377,COLUMN()-2,0)=0,$C62,"")</f>
        <v/>
      </c>
      <c r="I62" t="str">
        <f>IF(VLOOKUP($C62,dialectContains!$A$2:$G$377,COLUMN()-2,0)=0,$C62,"")</f>
        <v>Place Keyword</v>
      </c>
    </row>
    <row r="63" spans="1:9" x14ac:dyDescent="0.2">
      <c r="A63" t="s">
        <v>135</v>
      </c>
      <c r="B63" t="str">
        <f t="shared" si="0"/>
        <v>Common Data Model Datatype</v>
      </c>
      <c r="C63" t="s">
        <v>462</v>
      </c>
      <c r="D63" t="str">
        <f>IF(VLOOKUP($C63,dialectContains!$A$2:$G$377,COLUMN()-2,0)=0,$C63,"")</f>
        <v>Platform Keyword</v>
      </c>
      <c r="E63" t="str">
        <f>IF(VLOOKUP($C63,dialectContains!$A$2:$G$377,COLUMN()-2,0)=0,$C63,"")</f>
        <v>Platform Keyword</v>
      </c>
      <c r="F63" t="str">
        <f>IF(VLOOKUP($C63,dialectContains!$A$2:$G$377,COLUMN()-2,0)=0,$C63,"")</f>
        <v>Platform Keyword</v>
      </c>
      <c r="G63" t="str">
        <f>IF(VLOOKUP($C63,dialectContains!$A$2:$G$377,COLUMN()-2,0)=0,$C63,"")</f>
        <v>Platform Keyword</v>
      </c>
      <c r="H63" t="str">
        <f>IF(VLOOKUP($C63,dialectContains!$A$2:$G$377,COLUMN()-2,0)=0,$C63,"")</f>
        <v>Platform Keyword</v>
      </c>
      <c r="I63" t="str">
        <f>IF(VLOOKUP($C63,dialectContains!$A$2:$G$377,COLUMN()-2,0)=0,$C63,"")</f>
        <v>Platform Keyword</v>
      </c>
    </row>
    <row r="64" spans="1:9" x14ac:dyDescent="0.2">
      <c r="A64" t="s">
        <v>169</v>
      </c>
      <c r="B64" t="str">
        <f t="shared" si="0"/>
        <v>Publisher</v>
      </c>
      <c r="C64" t="s">
        <v>252</v>
      </c>
      <c r="D64" t="str">
        <f>IF(VLOOKUP($C64,dialectContains!$A$2:$G$377,COLUMN()-2,0)=0,$C64,"")</f>
        <v>Acknowledgement</v>
      </c>
      <c r="E64" t="str">
        <f>IF(VLOOKUP($C64,dialectContains!$A$2:$G$377,COLUMN()-2,0)=0,$C64,"")</f>
        <v>Acknowledgement</v>
      </c>
      <c r="F64" t="str">
        <f>IF(VLOOKUP($C64,dialectContains!$A$2:$G$377,COLUMN()-2,0)=0,$C64,"")</f>
        <v>Acknowledgement</v>
      </c>
      <c r="G64" t="str">
        <f>IF(VLOOKUP($C64,dialectContains!$A$2:$G$377,COLUMN()-2,0)=0,$C64,"")</f>
        <v/>
      </c>
      <c r="H64" t="str">
        <f>IF(VLOOKUP($C64,dialectContains!$A$2:$G$377,COLUMN()-2,0)=0,$C64,"")</f>
        <v/>
      </c>
      <c r="I64" t="str">
        <f>IF(VLOOKUP($C64,dialectContains!$A$2:$G$377,COLUMN()-2,0)=0,$C64,"")</f>
        <v>Acknowledgement</v>
      </c>
    </row>
    <row r="65" spans="1:9" x14ac:dyDescent="0.2">
      <c r="A65" t="s">
        <v>193</v>
      </c>
      <c r="B65" t="str">
        <f t="shared" si="0"/>
        <v>Publication Date</v>
      </c>
      <c r="C65" t="s">
        <v>478</v>
      </c>
      <c r="D65" t="str">
        <f>IF(VLOOKUP($C65,dialectContains!$A$2:$G$377,COLUMN()-2,0)=0,$C65,"")</f>
        <v>Process Step</v>
      </c>
      <c r="E65" t="str">
        <f>IF(VLOOKUP($C65,dialectContains!$A$2:$G$377,COLUMN()-2,0)=0,$C65,"")</f>
        <v/>
      </c>
      <c r="F65" t="str">
        <f>IF(VLOOKUP($C65,dialectContains!$A$2:$G$377,COLUMN()-2,0)=0,$C65,"")</f>
        <v>Process Step</v>
      </c>
      <c r="G65" t="str">
        <f>IF(VLOOKUP($C65,dialectContains!$A$2:$G$377,COLUMN()-2,0)=0,$C65,"")</f>
        <v/>
      </c>
      <c r="H65" t="str">
        <f>IF(VLOOKUP($C65,dialectContains!$A$2:$G$377,COLUMN()-2,0)=0,$C65,"")</f>
        <v/>
      </c>
      <c r="I65" t="str">
        <f>IF(VLOOKUP($C65,dialectContains!$A$2:$G$377,COLUMN()-2,0)=0,$C65,"")</f>
        <v>Process Step</v>
      </c>
    </row>
    <row r="66" spans="1:9" x14ac:dyDescent="0.2">
      <c r="A66" t="s">
        <v>217</v>
      </c>
      <c r="B66" t="str">
        <f t="shared" si="0"/>
        <v>Resource Identifier</v>
      </c>
      <c r="C66" t="s">
        <v>415</v>
      </c>
      <c r="D66" t="str">
        <f>IF(VLOOKUP($C66,dialectContains!$A$2:$G$377,COLUMN()-2,0)=0,$C66,"")</f>
        <v/>
      </c>
      <c r="E66" t="str">
        <f>IF(VLOOKUP($C66,dialectContains!$A$2:$G$377,COLUMN()-2,0)=0,$C66,"")</f>
        <v>Metadata Language</v>
      </c>
      <c r="F66" t="str">
        <f>IF(VLOOKUP($C66,dialectContains!$A$2:$G$377,COLUMN()-2,0)=0,$C66,"")</f>
        <v>Metadata Language</v>
      </c>
      <c r="G66" t="str">
        <f>IF(VLOOKUP($C66,dialectContains!$A$2:$G$377,COLUMN()-2,0)=0,$C66,"")</f>
        <v/>
      </c>
      <c r="H66" t="str">
        <f>IF(VLOOKUP($C66,dialectContains!$A$2:$G$377,COLUMN()-2,0)=0,$C66,"")</f>
        <v/>
      </c>
      <c r="I66" t="str">
        <f>IF(VLOOKUP($C66,dialectContains!$A$2:$G$377,COLUMN()-2,0)=0,$C66,"")</f>
        <v>Metadata Language</v>
      </c>
    </row>
    <row r="67" spans="1:9" x14ac:dyDescent="0.2">
      <c r="A67" t="s">
        <v>232</v>
      </c>
      <c r="B67" t="str">
        <f t="shared" ref="B67:B130" si="1">LEFT(A67,SEARCH("|",A67)-1)</f>
        <v>Keyword</v>
      </c>
      <c r="C67" t="s">
        <v>549</v>
      </c>
      <c r="D67" t="str">
        <f>IF(VLOOKUP($C67,dialectContains!$A$2:$G$377,COLUMN()-2,0)=0,$C67,"")</f>
        <v>Rights</v>
      </c>
      <c r="E67" t="str">
        <f>IF(VLOOKUP($C67,dialectContains!$A$2:$G$377,COLUMN()-2,0)=0,$C67,"")</f>
        <v/>
      </c>
      <c r="F67" t="str">
        <f>IF(VLOOKUP($C67,dialectContains!$A$2:$G$377,COLUMN()-2,0)=0,$C67,"")</f>
        <v/>
      </c>
      <c r="G67" t="str">
        <f>IF(VLOOKUP($C67,dialectContains!$A$2:$G$377,COLUMN()-2,0)=0,$C67,"")</f>
        <v/>
      </c>
      <c r="H67" t="str">
        <f>IF(VLOOKUP($C67,dialectContains!$A$2:$G$377,COLUMN()-2,0)=0,$C67,"")</f>
        <v/>
      </c>
      <c r="I67" t="str">
        <f>IF(VLOOKUP($C67,dialectContains!$A$2:$G$377,COLUMN()-2,0)=0,$C67,"")</f>
        <v/>
      </c>
    </row>
    <row r="68" spans="1:9" x14ac:dyDescent="0.2">
      <c r="A68" t="s">
        <v>6</v>
      </c>
      <c r="B68" t="str">
        <f t="shared" si="1"/>
        <v>Bounding Box</v>
      </c>
      <c r="C68" t="s">
        <v>535</v>
      </c>
      <c r="D68" t="str">
        <f>IF(VLOOKUP($C68,dialectContains!$A$2:$G$377,COLUMN()-2,0)=0,$C68,"")</f>
        <v>Resource Quality Description</v>
      </c>
      <c r="E68" t="str">
        <f>IF(VLOOKUP($C68,dialectContains!$A$2:$G$377,COLUMN()-2,0)=0,$C68,"")</f>
        <v/>
      </c>
      <c r="F68" t="str">
        <f>IF(VLOOKUP($C68,dialectContains!$A$2:$G$377,COLUMN()-2,0)=0,$C68,"")</f>
        <v>Resource Quality Description</v>
      </c>
      <c r="G68" t="str">
        <f>IF(VLOOKUP($C68,dialectContains!$A$2:$G$377,COLUMN()-2,0)=0,$C68,"")</f>
        <v/>
      </c>
      <c r="H68" t="str">
        <f>IF(VLOOKUP($C68,dialectContains!$A$2:$G$377,COLUMN()-2,0)=0,$C68,"")</f>
        <v/>
      </c>
      <c r="I68" t="str">
        <f>IF(VLOOKUP($C68,dialectContains!$A$2:$G$377,COLUMN()-2,0)=0,$C68,"")</f>
        <v>Resource Quality Description</v>
      </c>
    </row>
    <row r="69" spans="1:9" x14ac:dyDescent="0.2">
      <c r="A69" t="s">
        <v>39</v>
      </c>
      <c r="B69" t="str">
        <f t="shared" si="1"/>
        <v>Resource Type</v>
      </c>
      <c r="C69" t="s">
        <v>270</v>
      </c>
      <c r="D69" t="str">
        <f>IF(VLOOKUP($C69,dialectContains!$A$2:$G$377,COLUMN()-2,0)=0,$C69,"")</f>
        <v>Association</v>
      </c>
      <c r="E69" t="str">
        <f>IF(VLOOKUP($C69,dialectContains!$A$2:$G$377,COLUMN()-2,0)=0,$C69,"")</f>
        <v>Association</v>
      </c>
      <c r="F69" t="str">
        <f>IF(VLOOKUP($C69,dialectContains!$A$2:$G$377,COLUMN()-2,0)=0,$C69,"")</f>
        <v>Association</v>
      </c>
      <c r="G69" t="str">
        <f>IF(VLOOKUP($C69,dialectContains!$A$2:$G$377,COLUMN()-2,0)=0,$C69,"")</f>
        <v>Association</v>
      </c>
      <c r="H69" t="str">
        <f>IF(VLOOKUP($C69,dialectContains!$A$2:$G$377,COLUMN()-2,0)=0,$C69,"")</f>
        <v>Association</v>
      </c>
      <c r="I69" t="str">
        <f>IF(VLOOKUP($C69,dialectContains!$A$2:$G$377,COLUMN()-2,0)=0,$C69,"")</f>
        <v>Association</v>
      </c>
    </row>
    <row r="70" spans="1:9" x14ac:dyDescent="0.2">
      <c r="A70" t="s">
        <v>57</v>
      </c>
      <c r="B70" t="str">
        <f t="shared" si="1"/>
        <v>Metadata Standard Version</v>
      </c>
      <c r="C70" t="s">
        <v>389</v>
      </c>
      <c r="D70" t="str">
        <f>IF(VLOOKUP($C70,dialectContains!$A$2:$G$377,COLUMN()-2,0)=0,$C70,"")</f>
        <v/>
      </c>
      <c r="E70" t="str">
        <f>IF(VLOOKUP($C70,dialectContains!$A$2:$G$377,COLUMN()-2,0)=0,$C70,"")</f>
        <v/>
      </c>
      <c r="F70" t="str">
        <f>IF(VLOOKUP($C70,dialectContains!$A$2:$G$377,COLUMN()-2,0)=0,$C70,"")</f>
        <v>Keyword Vocabulary</v>
      </c>
      <c r="G70" t="str">
        <f>IF(VLOOKUP($C70,dialectContains!$A$2:$G$377,COLUMN()-2,0)=0,$C70,"")</f>
        <v/>
      </c>
      <c r="H70" t="str">
        <f>IF(VLOOKUP($C70,dialectContains!$A$2:$G$377,COLUMN()-2,0)=0,$C70,"")</f>
        <v/>
      </c>
      <c r="I70" t="str">
        <f>IF(VLOOKUP($C70,dialectContains!$A$2:$G$377,COLUMN()-2,0)=0,$C70,"")</f>
        <v>Keyword Vocabulary</v>
      </c>
    </row>
    <row r="71" spans="1:9" x14ac:dyDescent="0.2">
      <c r="A71" t="s">
        <v>84</v>
      </c>
      <c r="B71" t="str">
        <f t="shared" si="1"/>
        <v>Temporal Extent</v>
      </c>
      <c r="C71" t="s">
        <v>408</v>
      </c>
      <c r="D71" t="str">
        <f>IF(VLOOKUP($C71,dialectContains!$A$2:$G$377,COLUMN()-2,0)=0,$C71,"")</f>
        <v>Media</v>
      </c>
      <c r="E71" t="str">
        <f>IF(VLOOKUP($C71,dialectContains!$A$2:$G$377,COLUMN()-2,0)=0,$C71,"")</f>
        <v/>
      </c>
      <c r="F71" t="str">
        <f>IF(VLOOKUP($C71,dialectContains!$A$2:$G$377,COLUMN()-2,0)=0,$C71,"")</f>
        <v>Media</v>
      </c>
      <c r="G71" t="str">
        <f>IF(VLOOKUP($C71,dialectContains!$A$2:$G$377,COLUMN()-2,0)=0,$C71,"")</f>
        <v/>
      </c>
      <c r="H71" t="str">
        <f>IF(VLOOKUP($C71,dialectContains!$A$2:$G$377,COLUMN()-2,0)=0,$C71,"")</f>
        <v/>
      </c>
      <c r="I71" t="str">
        <f>IF(VLOOKUP($C71,dialectContains!$A$2:$G$377,COLUMN()-2,0)=0,$C71,"")</f>
        <v>Media</v>
      </c>
    </row>
    <row r="72" spans="1:9" x14ac:dyDescent="0.2">
      <c r="A72" t="s">
        <v>103</v>
      </c>
      <c r="B72" t="str">
        <f t="shared" si="1"/>
        <v>Resource Access Constraints</v>
      </c>
      <c r="C72" t="s">
        <v>618</v>
      </c>
      <c r="D72" t="str">
        <f>IF(VLOOKUP($C72,dialectContains!$A$2:$G$377,COLUMN()-2,0)=0,$C72,"")</f>
        <v>Vertical Maximum</v>
      </c>
      <c r="E72" t="str">
        <f>IF(VLOOKUP($C72,dialectContains!$A$2:$G$377,COLUMN()-2,0)=0,$C72,"")</f>
        <v/>
      </c>
      <c r="F72" t="str">
        <f>IF(VLOOKUP($C72,dialectContains!$A$2:$G$377,COLUMN()-2,0)=0,$C72,"")</f>
        <v>Vertical Maximum</v>
      </c>
      <c r="G72" t="str">
        <f>IF(VLOOKUP($C72,dialectContains!$A$2:$G$377,COLUMN()-2,0)=0,$C72,"")</f>
        <v>Vertical Maximum</v>
      </c>
      <c r="H72" t="str">
        <f>IF(VLOOKUP($C72,dialectContains!$A$2:$G$377,COLUMN()-2,0)=0,$C72,"")</f>
        <v/>
      </c>
      <c r="I72" t="str">
        <f>IF(VLOOKUP($C72,dialectContains!$A$2:$G$377,COLUMN()-2,0)=0,$C72,"")</f>
        <v>Vertical Maximum</v>
      </c>
    </row>
    <row r="73" spans="1:9" x14ac:dyDescent="0.2">
      <c r="A73" t="s">
        <v>110</v>
      </c>
      <c r="B73" t="str">
        <f t="shared" si="1"/>
        <v>Ordering Instructions</v>
      </c>
      <c r="C73" t="s">
        <v>585</v>
      </c>
      <c r="D73" t="str">
        <f>IF(VLOOKUP($C73,dialectContains!$A$2:$G$377,COLUMN()-2,0)=0,$C73,"")</f>
        <v>Spatial Resolution</v>
      </c>
      <c r="E73" t="str">
        <f>IF(VLOOKUP($C73,dialectContains!$A$2:$G$377,COLUMN()-2,0)=0,$C73,"")</f>
        <v/>
      </c>
      <c r="F73" t="str">
        <f>IF(VLOOKUP($C73,dialectContains!$A$2:$G$377,COLUMN()-2,0)=0,$C73,"")</f>
        <v>Spatial Resolution</v>
      </c>
      <c r="G73" t="str">
        <f>IF(VLOOKUP($C73,dialectContains!$A$2:$G$377,COLUMN()-2,0)=0,$C73,"")</f>
        <v/>
      </c>
      <c r="H73" t="str">
        <f>IF(VLOOKUP($C73,dialectContains!$A$2:$G$377,COLUMN()-2,0)=0,$C73,"")</f>
        <v/>
      </c>
      <c r="I73" t="str">
        <f>IF(VLOOKUP($C73,dialectContains!$A$2:$G$377,COLUMN()-2,0)=0,$C73,"")</f>
        <v>Spatial Resolution</v>
      </c>
    </row>
    <row r="74" spans="1:9" x14ac:dyDescent="0.2">
      <c r="A74" t="s">
        <v>136</v>
      </c>
      <c r="B74" t="str">
        <f t="shared" si="1"/>
        <v>Lineage Statement</v>
      </c>
      <c r="C74" t="s">
        <v>381</v>
      </c>
      <c r="D74" t="str">
        <f>IF(VLOOKUP($C74,dialectContains!$A$2:$G$377,COLUMN()-2,0)=0,$C74,"")</f>
        <v>Instrument Type</v>
      </c>
      <c r="E74" t="str">
        <f>IF(VLOOKUP($C74,dialectContains!$A$2:$G$377,COLUMN()-2,0)=0,$C74,"")</f>
        <v>Instrument Type</v>
      </c>
      <c r="F74" t="str">
        <f>IF(VLOOKUP($C74,dialectContains!$A$2:$G$377,COLUMN()-2,0)=0,$C74,"")</f>
        <v>Instrument Type</v>
      </c>
      <c r="G74" t="str">
        <f>IF(VLOOKUP($C74,dialectContains!$A$2:$G$377,COLUMN()-2,0)=0,$C74,"")</f>
        <v>Instrument Type</v>
      </c>
      <c r="H74" t="str">
        <f>IF(VLOOKUP($C74,dialectContains!$A$2:$G$377,COLUMN()-2,0)=0,$C74,"")</f>
        <v>Instrument Type</v>
      </c>
      <c r="I74" t="str">
        <f>IF(VLOOKUP($C74,dialectContains!$A$2:$G$377,COLUMN()-2,0)=0,$C74,"")</f>
        <v>Instrument Type</v>
      </c>
    </row>
    <row r="75" spans="1:9" x14ac:dyDescent="0.2">
      <c r="A75" t="s">
        <v>170</v>
      </c>
      <c r="B75" t="str">
        <f t="shared" si="1"/>
        <v>Resource Creation/Revision Date</v>
      </c>
      <c r="C75" t="s">
        <v>491</v>
      </c>
      <c r="D75" t="str">
        <f>IF(VLOOKUP($C75,dialectContains!$A$2:$G$377,COLUMN()-2,0)=0,$C75,"")</f>
        <v>Project Description</v>
      </c>
      <c r="E75" t="str">
        <f>IF(VLOOKUP($C75,dialectContains!$A$2:$G$377,COLUMN()-2,0)=0,$C75,"")</f>
        <v/>
      </c>
      <c r="F75" t="str">
        <f>IF(VLOOKUP($C75,dialectContains!$A$2:$G$377,COLUMN()-2,0)=0,$C75,"")</f>
        <v>Project Description</v>
      </c>
      <c r="G75" t="str">
        <f>IF(VLOOKUP($C75,dialectContains!$A$2:$G$377,COLUMN()-2,0)=0,$C75,"")</f>
        <v>Project Description</v>
      </c>
      <c r="H75" t="str">
        <f>IF(VLOOKUP($C75,dialectContains!$A$2:$G$377,COLUMN()-2,0)=0,$C75,"")</f>
        <v>Project Description</v>
      </c>
      <c r="I75" t="str">
        <f>IF(VLOOKUP($C75,dialectContains!$A$2:$G$377,COLUMN()-2,0)=0,$C75,"")</f>
        <v>Project Description</v>
      </c>
    </row>
    <row r="76" spans="1:9" x14ac:dyDescent="0.2">
      <c r="A76" t="s">
        <v>194</v>
      </c>
      <c r="B76" t="str">
        <f t="shared" si="1"/>
        <v>Resource Contact</v>
      </c>
      <c r="C76" t="s">
        <v>331</v>
      </c>
      <c r="D76" t="str">
        <f>IF(VLOOKUP($C76,dialectContains!$A$2:$G$377,COLUMN()-2,0)=0,$C76,"")</f>
        <v>Embargo Date</v>
      </c>
      <c r="E76" t="str">
        <f>IF(VLOOKUP($C76,dialectContains!$A$2:$G$377,COLUMN()-2,0)=0,$C76,"")</f>
        <v>Embargo Date</v>
      </c>
      <c r="F76" t="str">
        <f>IF(VLOOKUP($C76,dialectContains!$A$2:$G$377,COLUMN()-2,0)=0,$C76,"")</f>
        <v>Embargo Date</v>
      </c>
      <c r="G76" t="str">
        <f>IF(VLOOKUP($C76,dialectContains!$A$2:$G$377,COLUMN()-2,0)=0,$C76,"")</f>
        <v/>
      </c>
      <c r="H76" t="str">
        <f>IF(VLOOKUP($C76,dialectContains!$A$2:$G$377,COLUMN()-2,0)=0,$C76,"")</f>
        <v/>
      </c>
      <c r="I76" t="str">
        <f>IF(VLOOKUP($C76,dialectContains!$A$2:$G$377,COLUMN()-2,0)=0,$C76,"")</f>
        <v>Embargo Date</v>
      </c>
    </row>
    <row r="77" spans="1:9" x14ac:dyDescent="0.2">
      <c r="A77" t="s">
        <v>218</v>
      </c>
      <c r="B77" t="str">
        <f t="shared" si="1"/>
        <v>Keyword</v>
      </c>
      <c r="C77" t="s">
        <v>313</v>
      </c>
      <c r="D77" t="str">
        <f>IF(VLOOKUP($C77,dialectContains!$A$2:$G$377,COLUMN()-2,0)=0,$C77,"")</f>
        <v>Contributor Role</v>
      </c>
      <c r="E77" t="str">
        <f>IF(VLOOKUP($C77,dialectContains!$A$2:$G$377,COLUMN()-2,0)=0,$C77,"")</f>
        <v/>
      </c>
      <c r="F77" t="str">
        <f>IF(VLOOKUP($C77,dialectContains!$A$2:$G$377,COLUMN()-2,0)=0,$C77,"")</f>
        <v>Contributor Role</v>
      </c>
      <c r="G77" t="str">
        <f>IF(VLOOKUP($C77,dialectContains!$A$2:$G$377,COLUMN()-2,0)=0,$C77,"")</f>
        <v>Contributor Role</v>
      </c>
      <c r="H77" t="str">
        <f>IF(VLOOKUP($C77,dialectContains!$A$2:$G$377,COLUMN()-2,0)=0,$C77,"")</f>
        <v>Contributor Role</v>
      </c>
      <c r="I77" t="str">
        <f>IF(VLOOKUP($C77,dialectContains!$A$2:$G$377,COLUMN()-2,0)=0,$C77,"")</f>
        <v>Contributor Role</v>
      </c>
    </row>
    <row r="78" spans="1:9" x14ac:dyDescent="0.2">
      <c r="A78" t="s">
        <v>233</v>
      </c>
      <c r="B78" t="str">
        <f t="shared" si="1"/>
        <v>Resource Creation/Revision Date</v>
      </c>
      <c r="C78" t="s">
        <v>424</v>
      </c>
      <c r="D78" t="str">
        <f>IF(VLOOKUP($C78,dialectContains!$A$2:$G$377,COLUMN()-2,0)=0,$C78,"")</f>
        <v>Online Resource</v>
      </c>
      <c r="E78" t="str">
        <f>IF(VLOOKUP($C78,dialectContains!$A$2:$G$377,COLUMN()-2,0)=0,$C78,"")</f>
        <v/>
      </c>
      <c r="F78" t="str">
        <f>IF(VLOOKUP($C78,dialectContains!$A$2:$G$377,COLUMN()-2,0)=0,$C78,"")</f>
        <v>Online Resource</v>
      </c>
      <c r="G78" t="str">
        <f>IF(VLOOKUP($C78,dialectContains!$A$2:$G$377,COLUMN()-2,0)=0,$C78,"")</f>
        <v/>
      </c>
      <c r="H78" t="str">
        <f>IF(VLOOKUP($C78,dialectContains!$A$2:$G$377,COLUMN()-2,0)=0,$C78,"")</f>
        <v/>
      </c>
      <c r="I78" t="str">
        <f>IF(VLOOKUP($C78,dialectContains!$A$2:$G$377,COLUMN()-2,0)=0,$C78,"")</f>
        <v>Online Resource</v>
      </c>
    </row>
    <row r="79" spans="1:9" x14ac:dyDescent="0.2">
      <c r="A79" t="s">
        <v>7</v>
      </c>
      <c r="B79" t="str">
        <f t="shared" si="1"/>
        <v>Coordinate Reference System (CRS)</v>
      </c>
      <c r="C79" t="s">
        <v>525</v>
      </c>
      <c r="D79" t="str">
        <f>IF(VLOOKUP($C79,dialectContains!$A$2:$G$377,COLUMN()-2,0)=0,$C79,"")</f>
        <v>Resource Cost or Fees</v>
      </c>
      <c r="E79" t="str">
        <f>IF(VLOOKUP($C79,dialectContains!$A$2:$G$377,COLUMN()-2,0)=0,$C79,"")</f>
        <v>Resource Cost or Fees</v>
      </c>
      <c r="F79" t="str">
        <f>IF(VLOOKUP($C79,dialectContains!$A$2:$G$377,COLUMN()-2,0)=0,$C79,"")</f>
        <v>Resource Cost or Fees</v>
      </c>
      <c r="G79" t="str">
        <f>IF(VLOOKUP($C79,dialectContains!$A$2:$G$377,COLUMN()-2,0)=0,$C79,"")</f>
        <v/>
      </c>
      <c r="H79" t="str">
        <f>IF(VLOOKUP($C79,dialectContains!$A$2:$G$377,COLUMN()-2,0)=0,$C79,"")</f>
        <v/>
      </c>
      <c r="I79" t="str">
        <f>IF(VLOOKUP($C79,dialectContains!$A$2:$G$377,COLUMN()-2,0)=0,$C79,"")</f>
        <v>Resource Cost or Fees</v>
      </c>
    </row>
    <row r="80" spans="1:9" x14ac:dyDescent="0.2">
      <c r="A80" t="s">
        <v>40</v>
      </c>
      <c r="B80" t="str">
        <f t="shared" si="1"/>
        <v>Metadata Identifier</v>
      </c>
      <c r="C80" t="s">
        <v>528</v>
      </c>
      <c r="D80" t="str">
        <f>IF(VLOOKUP($C80,dialectContains!$A$2:$G$377,COLUMN()-2,0)=0,$C80,"")</f>
        <v/>
      </c>
      <c r="E80" t="str">
        <f>IF(VLOOKUP($C80,dialectContains!$A$2:$G$377,COLUMN()-2,0)=0,$C80,"")</f>
        <v/>
      </c>
      <c r="F80" t="str">
        <f>IF(VLOOKUP($C80,dialectContains!$A$2:$G$377,COLUMN()-2,0)=0,$C80,"")</f>
        <v>Resource Distribution</v>
      </c>
      <c r="G80" t="str">
        <f>IF(VLOOKUP($C80,dialectContains!$A$2:$G$377,COLUMN()-2,0)=0,$C80,"")</f>
        <v/>
      </c>
      <c r="H80" t="str">
        <f>IF(VLOOKUP($C80,dialectContains!$A$2:$G$377,COLUMN()-2,0)=0,$C80,"")</f>
        <v/>
      </c>
      <c r="I80" t="str">
        <f>IF(VLOOKUP($C80,dialectContains!$A$2:$G$377,COLUMN()-2,0)=0,$C80,"")</f>
        <v>Resource Distribution</v>
      </c>
    </row>
    <row r="81" spans="1:9" x14ac:dyDescent="0.2">
      <c r="A81" t="s">
        <v>58</v>
      </c>
      <c r="B81" t="str">
        <f t="shared" si="1"/>
        <v>Complete Citation</v>
      </c>
      <c r="C81" t="s">
        <v>602</v>
      </c>
      <c r="D81" t="str">
        <f>IF(VLOOKUP($C81,dialectContains!$A$2:$G$377,COLUMN()-2,0)=0,$C81,"")</f>
        <v/>
      </c>
      <c r="E81" t="str">
        <f>IF(VLOOKUP($C81,dialectContains!$A$2:$G$377,COLUMN()-2,0)=0,$C81,"")</f>
        <v/>
      </c>
      <c r="F81" t="str">
        <f>IF(VLOOKUP($C81,dialectContains!$A$2:$G$377,COLUMN()-2,0)=0,$C81,"")</f>
        <v>Transfer Size</v>
      </c>
      <c r="G81" t="str">
        <f>IF(VLOOKUP($C81,dialectContains!$A$2:$G$377,COLUMN()-2,0)=0,$C81,"")</f>
        <v/>
      </c>
      <c r="H81" t="str">
        <f>IF(VLOOKUP($C81,dialectContains!$A$2:$G$377,COLUMN()-2,0)=0,$C81,"")</f>
        <v/>
      </c>
      <c r="I81" t="str">
        <f>IF(VLOOKUP($C81,dialectContains!$A$2:$G$377,COLUMN()-2,0)=0,$C81,"")</f>
        <v>Transfer Size</v>
      </c>
    </row>
    <row r="82" spans="1:9" x14ac:dyDescent="0.2">
      <c r="A82" t="s">
        <v>85</v>
      </c>
      <c r="B82" t="str">
        <f t="shared" si="1"/>
        <v>Bounding Box</v>
      </c>
      <c r="C82" t="s">
        <v>590</v>
      </c>
      <c r="D82" t="str">
        <f>IF(VLOOKUP($C82,dialectContains!$A$2:$G$377,COLUMN()-2,0)=0,$C82,"")</f>
        <v>Start Time</v>
      </c>
      <c r="E82" t="str">
        <f>IF(VLOOKUP($C82,dialectContains!$A$2:$G$377,COLUMN()-2,0)=0,$C82,"")</f>
        <v/>
      </c>
      <c r="F82" t="str">
        <f>IF(VLOOKUP($C82,dialectContains!$A$2:$G$377,COLUMN()-2,0)=0,$C82,"")</f>
        <v>Start Time</v>
      </c>
      <c r="G82" t="str">
        <f>IF(VLOOKUP($C82,dialectContains!$A$2:$G$377,COLUMN()-2,0)=0,$C82,"")</f>
        <v/>
      </c>
      <c r="H82" t="str">
        <f>IF(VLOOKUP($C82,dialectContains!$A$2:$G$377,COLUMN()-2,0)=0,$C82,"")</f>
        <v/>
      </c>
      <c r="I82" t="str">
        <f>IF(VLOOKUP($C82,dialectContains!$A$2:$G$377,COLUMN()-2,0)=0,$C82,"")</f>
        <v>Start Time</v>
      </c>
    </row>
    <row r="83" spans="1:9" x14ac:dyDescent="0.2">
      <c r="A83" t="s">
        <v>111</v>
      </c>
      <c r="B83" t="str">
        <f t="shared" si="1"/>
        <v>Resource Access Constraints</v>
      </c>
      <c r="C83" t="s">
        <v>420</v>
      </c>
      <c r="D83" t="str">
        <f>IF(VLOOKUP($C83,dialectContains!$A$2:$G$377,COLUMN()-2,0)=0,$C83,"")</f>
        <v>Metadata Use Constraints</v>
      </c>
      <c r="E83" t="str">
        <f>IF(VLOOKUP($C83,dialectContains!$A$2:$G$377,COLUMN()-2,0)=0,$C83,"")</f>
        <v/>
      </c>
      <c r="F83" t="str">
        <f>IF(VLOOKUP($C83,dialectContains!$A$2:$G$377,COLUMN()-2,0)=0,$C83,"")</f>
        <v>Metadata Use Constraints</v>
      </c>
      <c r="G83" t="str">
        <f>IF(VLOOKUP($C83,dialectContains!$A$2:$G$377,COLUMN()-2,0)=0,$C83,"")</f>
        <v/>
      </c>
      <c r="H83" t="str">
        <f>IF(VLOOKUP($C83,dialectContains!$A$2:$G$377,COLUMN()-2,0)=0,$C83,"")</f>
        <v/>
      </c>
      <c r="I83" t="str">
        <f>IF(VLOOKUP($C83,dialectContains!$A$2:$G$377,COLUMN()-2,0)=0,$C83,"")</f>
        <v>Metadata Use Constraints</v>
      </c>
    </row>
    <row r="84" spans="1:9" x14ac:dyDescent="0.2">
      <c r="A84" t="s">
        <v>137</v>
      </c>
      <c r="B84" t="str">
        <f t="shared" si="1"/>
        <v>Supplemental Information</v>
      </c>
      <c r="C84" t="s">
        <v>597</v>
      </c>
      <c r="D84" t="str">
        <f>IF(VLOOKUP($C84,dialectContains!$A$2:$G$377,COLUMN()-2,0)=0,$C84,"")</f>
        <v>Temporal Resolution</v>
      </c>
      <c r="E84" t="str">
        <f>IF(VLOOKUP($C84,dialectContains!$A$2:$G$377,COLUMN()-2,0)=0,$C84,"")</f>
        <v/>
      </c>
      <c r="F84" t="str">
        <f>IF(VLOOKUP($C84,dialectContains!$A$2:$G$377,COLUMN()-2,0)=0,$C84,"")</f>
        <v>Temporal Resolution</v>
      </c>
      <c r="G84" t="str">
        <f>IF(VLOOKUP($C84,dialectContains!$A$2:$G$377,COLUMN()-2,0)=0,$C84,"")</f>
        <v>Temporal Resolution</v>
      </c>
      <c r="H84" t="str">
        <f>IF(VLOOKUP($C84,dialectContains!$A$2:$G$377,COLUMN()-2,0)=0,$C84,"")</f>
        <v>Temporal Resolution</v>
      </c>
      <c r="I84" t="str">
        <f>IF(VLOOKUP($C84,dialectContains!$A$2:$G$377,COLUMN()-2,0)=0,$C84,"")</f>
        <v>Temporal Resolution</v>
      </c>
    </row>
    <row r="85" spans="1:9" x14ac:dyDescent="0.2">
      <c r="A85" t="s">
        <v>171</v>
      </c>
      <c r="B85" t="str">
        <f t="shared" si="1"/>
        <v>Keyword</v>
      </c>
      <c r="C85" t="s">
        <v>552</v>
      </c>
      <c r="D85" t="str">
        <f>IF(VLOOKUP($C85,dialectContains!$A$2:$G$377,COLUMN()-2,0)=0,$C85,"")</f>
        <v>Sensor Characteristics</v>
      </c>
      <c r="E85" t="str">
        <f>IF(VLOOKUP($C85,dialectContains!$A$2:$G$377,COLUMN()-2,0)=0,$C85,"")</f>
        <v>Sensor Characteristics</v>
      </c>
      <c r="F85" t="str">
        <f>IF(VLOOKUP($C85,dialectContains!$A$2:$G$377,COLUMN()-2,0)=0,$C85,"")</f>
        <v>Sensor Characteristics</v>
      </c>
      <c r="G85" t="str">
        <f>IF(VLOOKUP($C85,dialectContains!$A$2:$G$377,COLUMN()-2,0)=0,$C85,"")</f>
        <v>Sensor Characteristics</v>
      </c>
      <c r="H85" t="str">
        <f>IF(VLOOKUP($C85,dialectContains!$A$2:$G$377,COLUMN()-2,0)=0,$C85,"")</f>
        <v>Sensor Characteristics</v>
      </c>
      <c r="I85" t="str">
        <f>IF(VLOOKUP($C85,dialectContains!$A$2:$G$377,COLUMN()-2,0)=0,$C85,"")</f>
        <v>Sensor Characteristics</v>
      </c>
    </row>
    <row r="86" spans="1:9" x14ac:dyDescent="0.2">
      <c r="A86" t="s">
        <v>195</v>
      </c>
      <c r="B86" t="str">
        <f t="shared" si="1"/>
        <v>Abstract</v>
      </c>
      <c r="C86" t="s">
        <v>582</v>
      </c>
      <c r="D86" t="str">
        <f>IF(VLOOKUP($C86,dialectContains!$A$2:$G$377,COLUMN()-2,0)=0,$C86,"")</f>
        <v/>
      </c>
      <c r="E86" t="str">
        <f>IF(VLOOKUP($C86,dialectContains!$A$2:$G$377,COLUMN()-2,0)=0,$C86,"")</f>
        <v/>
      </c>
      <c r="F86" t="str">
        <f>IF(VLOOKUP($C86,dialectContains!$A$2:$G$377,COLUMN()-2,0)=0,$C86,"")</f>
        <v>Southernmost Latitude</v>
      </c>
      <c r="G86" t="str">
        <f>IF(VLOOKUP($C86,dialectContains!$A$2:$G$377,COLUMN()-2,0)=0,$C86,"")</f>
        <v/>
      </c>
      <c r="H86" t="str">
        <f>IF(VLOOKUP($C86,dialectContains!$A$2:$G$377,COLUMN()-2,0)=0,$C86,"")</f>
        <v/>
      </c>
      <c r="I86" t="str">
        <f>IF(VLOOKUP($C86,dialectContains!$A$2:$G$377,COLUMN()-2,0)=0,$C86,"")</f>
        <v>Southernmost Latitude</v>
      </c>
    </row>
    <row r="87" spans="1:9" x14ac:dyDescent="0.2">
      <c r="A87" t="s">
        <v>219</v>
      </c>
      <c r="B87" t="str">
        <f t="shared" si="1"/>
        <v>Parent Identifier</v>
      </c>
      <c r="C87" t="s">
        <v>334</v>
      </c>
      <c r="D87" t="str">
        <f>IF(VLOOKUP($C87,dialectContains!$A$2:$G$377,COLUMN()-2,0)=0,$C87,"")</f>
        <v>Entity Type Definition</v>
      </c>
      <c r="E87" t="str">
        <f>IF(VLOOKUP($C87,dialectContains!$A$2:$G$377,COLUMN()-2,0)=0,$C87,"")</f>
        <v/>
      </c>
      <c r="F87" t="str">
        <f>IF(VLOOKUP($C87,dialectContains!$A$2:$G$377,COLUMN()-2,0)=0,$C87,"")</f>
        <v>Entity Type Definition</v>
      </c>
      <c r="G87" t="str">
        <f>IF(VLOOKUP($C87,dialectContains!$A$2:$G$377,COLUMN()-2,0)=0,$C87,"")</f>
        <v/>
      </c>
      <c r="H87" t="str">
        <f>IF(VLOOKUP($C87,dialectContains!$A$2:$G$377,COLUMN()-2,0)=0,$C87,"")</f>
        <v/>
      </c>
      <c r="I87" t="str">
        <f>IF(VLOOKUP($C87,dialectContains!$A$2:$G$377,COLUMN()-2,0)=0,$C87,"")</f>
        <v>Entity Type Definition</v>
      </c>
    </row>
    <row r="88" spans="1:9" x14ac:dyDescent="0.2">
      <c r="A88" t="s">
        <v>234</v>
      </c>
      <c r="B88" t="str">
        <f t="shared" si="1"/>
        <v>Publication Date</v>
      </c>
      <c r="C88" t="s">
        <v>453</v>
      </c>
      <c r="D88" t="str">
        <f>IF(VLOOKUP($C88,dialectContains!$A$2:$G$377,COLUMN()-2,0)=0,$C88,"")</f>
        <v>Platform</v>
      </c>
      <c r="E88" t="str">
        <f>IF(VLOOKUP($C88,dialectContains!$A$2:$G$377,COLUMN()-2,0)=0,$C88,"")</f>
        <v>Platform</v>
      </c>
      <c r="F88" t="str">
        <f>IF(VLOOKUP($C88,dialectContains!$A$2:$G$377,COLUMN()-2,0)=0,$C88,"")</f>
        <v>Platform</v>
      </c>
      <c r="G88" t="str">
        <f>IF(VLOOKUP($C88,dialectContains!$A$2:$G$377,COLUMN()-2,0)=0,$C88,"")</f>
        <v>Platform</v>
      </c>
      <c r="H88" t="str">
        <f>IF(VLOOKUP($C88,dialectContains!$A$2:$G$377,COLUMN()-2,0)=0,$C88,"")</f>
        <v>Platform</v>
      </c>
      <c r="I88" t="str">
        <f>IF(VLOOKUP($C88,dialectContains!$A$2:$G$377,COLUMN()-2,0)=0,$C88,"")</f>
        <v>Platform</v>
      </c>
    </row>
    <row r="89" spans="1:9" x14ac:dyDescent="0.2">
      <c r="A89" t="s">
        <v>13</v>
      </c>
      <c r="B89" t="str">
        <f t="shared" si="1"/>
        <v>Publisher</v>
      </c>
      <c r="C89" t="s">
        <v>327</v>
      </c>
      <c r="D89" t="str">
        <f>IF(VLOOKUP($C89,dialectContains!$A$2:$G$377,COLUMN()-2,0)=0,$C89,"")</f>
        <v>Distribution Liability</v>
      </c>
      <c r="E89" t="str">
        <f>IF(VLOOKUP($C89,dialectContains!$A$2:$G$377,COLUMN()-2,0)=0,$C89,"")</f>
        <v>Distribution Liability</v>
      </c>
      <c r="F89" t="str">
        <f>IF(VLOOKUP($C89,dialectContains!$A$2:$G$377,COLUMN()-2,0)=0,$C89,"")</f>
        <v>Distribution Liability</v>
      </c>
      <c r="G89" t="str">
        <f>IF(VLOOKUP($C89,dialectContains!$A$2:$G$377,COLUMN()-2,0)=0,$C89,"")</f>
        <v/>
      </c>
      <c r="H89" t="str">
        <f>IF(VLOOKUP($C89,dialectContains!$A$2:$G$377,COLUMN()-2,0)=0,$C89,"")</f>
        <v/>
      </c>
      <c r="I89" t="str">
        <f>IF(VLOOKUP($C89,dialectContains!$A$2:$G$377,COLUMN()-2,0)=0,$C89,"")</f>
        <v>Distribution Liability</v>
      </c>
    </row>
    <row r="90" spans="1:9" x14ac:dyDescent="0.2">
      <c r="A90" t="s">
        <v>46</v>
      </c>
      <c r="B90" t="str">
        <f t="shared" si="1"/>
        <v>Vertical Extent</v>
      </c>
      <c r="C90" t="s">
        <v>594</v>
      </c>
      <c r="D90" t="str">
        <f>IF(VLOOKUP($C90,dialectContains!$A$2:$G$377,COLUMN()-2,0)=0,$C90,"")</f>
        <v>Temporal Keyword</v>
      </c>
      <c r="E90" t="str">
        <f>IF(VLOOKUP($C90,dialectContains!$A$2:$G$377,COLUMN()-2,0)=0,$C90,"")</f>
        <v>Temporal Keyword</v>
      </c>
      <c r="F90" t="str">
        <f>IF(VLOOKUP($C90,dialectContains!$A$2:$G$377,COLUMN()-2,0)=0,$C90,"")</f>
        <v>Temporal Keyword</v>
      </c>
      <c r="G90" t="str">
        <f>IF(VLOOKUP($C90,dialectContains!$A$2:$G$377,COLUMN()-2,0)=0,$C90,"")</f>
        <v/>
      </c>
      <c r="H90" t="str">
        <f>IF(VLOOKUP($C90,dialectContains!$A$2:$G$377,COLUMN()-2,0)=0,$C90,"")</f>
        <v/>
      </c>
      <c r="I90" t="str">
        <f>IF(VLOOKUP($C90,dialectContains!$A$2:$G$377,COLUMN()-2,0)=0,$C90,"")</f>
        <v>Temporal Keyword</v>
      </c>
    </row>
    <row r="91" spans="1:9" x14ac:dyDescent="0.2">
      <c r="A91" t="s">
        <v>64</v>
      </c>
      <c r="B91" t="str">
        <f t="shared" si="1"/>
        <v>Paleo Temporal Coverage</v>
      </c>
      <c r="C91" t="s">
        <v>281</v>
      </c>
      <c r="D91" t="str">
        <f>IF(VLOOKUP($C91,dialectContains!$A$2:$G$377,COLUMN()-2,0)=0,$C91,"")</f>
        <v>Author / Originator Email Address</v>
      </c>
      <c r="E91" t="str">
        <f>IF(VLOOKUP($C91,dialectContains!$A$2:$G$377,COLUMN()-2,0)=0,$C91,"")</f>
        <v/>
      </c>
      <c r="F91" t="str">
        <f>IF(VLOOKUP($C91,dialectContains!$A$2:$G$377,COLUMN()-2,0)=0,$C91,"")</f>
        <v>Author / Originator Email Address</v>
      </c>
      <c r="G91" t="str">
        <f>IF(VLOOKUP($C91,dialectContains!$A$2:$G$377,COLUMN()-2,0)=0,$C91,"")</f>
        <v>Author / Originator Email Address</v>
      </c>
      <c r="H91" t="str">
        <f>IF(VLOOKUP($C91,dialectContains!$A$2:$G$377,COLUMN()-2,0)=0,$C91,"")</f>
        <v>Author / Originator Email Address</v>
      </c>
      <c r="I91" t="str">
        <f>IF(VLOOKUP($C91,dialectContains!$A$2:$G$377,COLUMN()-2,0)=0,$C91,"")</f>
        <v>Author / Originator Email Address</v>
      </c>
    </row>
    <row r="92" spans="1:9" x14ac:dyDescent="0.2">
      <c r="A92" t="s">
        <v>91</v>
      </c>
      <c r="B92" t="str">
        <f t="shared" si="1"/>
        <v>Metadata Contact</v>
      </c>
      <c r="C92" t="s">
        <v>546</v>
      </c>
      <c r="D92" t="str">
        <f>IF(VLOOKUP($C92,dialectContains!$A$2:$G$377,COLUMN()-2,0)=0,$C92,"")</f>
        <v>Responsible Party Identifier Type</v>
      </c>
      <c r="E92" t="str">
        <f>IF(VLOOKUP($C92,dialectContains!$A$2:$G$377,COLUMN()-2,0)=0,$C92,"")</f>
        <v/>
      </c>
      <c r="F92" t="str">
        <f>IF(VLOOKUP($C92,dialectContains!$A$2:$G$377,COLUMN()-2,0)=0,$C92,"")</f>
        <v>Responsible Party Identifier Type</v>
      </c>
      <c r="G92" t="str">
        <f>IF(VLOOKUP($C92,dialectContains!$A$2:$G$377,COLUMN()-2,0)=0,$C92,"")</f>
        <v>Responsible Party Identifier Type</v>
      </c>
      <c r="H92" t="str">
        <f>IF(VLOOKUP($C92,dialectContains!$A$2:$G$377,COLUMN()-2,0)=0,$C92,"")</f>
        <v>Responsible Party Identifier Type</v>
      </c>
      <c r="I92" t="str">
        <f>IF(VLOOKUP($C92,dialectContains!$A$2:$G$377,COLUMN()-2,0)=0,$C92,"")</f>
        <v>Responsible Party Identifier Type</v>
      </c>
    </row>
    <row r="93" spans="1:9" x14ac:dyDescent="0.2">
      <c r="A93" t="s">
        <v>117</v>
      </c>
      <c r="B93" t="str">
        <f t="shared" si="1"/>
        <v>Resource Contact</v>
      </c>
      <c r="C93" t="s">
        <v>290</v>
      </c>
      <c r="D93" t="str">
        <f>IF(VLOOKUP($C93,dialectContains!$A$2:$G$377,COLUMN()-2,0)=0,$C93,"")</f>
        <v>Browse File Name</v>
      </c>
      <c r="E93" t="str">
        <f>IF(VLOOKUP($C93,dialectContains!$A$2:$G$377,COLUMN()-2,0)=0,$C93,"")</f>
        <v>Browse File Name</v>
      </c>
      <c r="F93" t="str">
        <f>IF(VLOOKUP($C93,dialectContains!$A$2:$G$377,COLUMN()-2,0)=0,$C93,"")</f>
        <v>Browse File Name</v>
      </c>
      <c r="G93" t="str">
        <f>IF(VLOOKUP($C93,dialectContains!$A$2:$G$377,COLUMN()-2,0)=0,$C93,"")</f>
        <v/>
      </c>
      <c r="H93" t="str">
        <f>IF(VLOOKUP($C93,dialectContains!$A$2:$G$377,COLUMN()-2,0)=0,$C93,"")</f>
        <v/>
      </c>
      <c r="I93" t="str">
        <f>IF(VLOOKUP($C93,dialectContains!$A$2:$G$377,COLUMN()-2,0)=0,$C93,"")</f>
        <v>Browse File Name</v>
      </c>
    </row>
    <row r="94" spans="1:9" x14ac:dyDescent="0.2">
      <c r="A94" t="s">
        <v>143</v>
      </c>
      <c r="B94" t="str">
        <f t="shared" si="1"/>
        <v>Project Name</v>
      </c>
      <c r="C94" t="s">
        <v>572</v>
      </c>
      <c r="D94" t="str">
        <f>IF(VLOOKUP($C94,dialectContains!$A$2:$G$377,COLUMN()-2,0)=0,$C94,"")</f>
        <v>Source Citation</v>
      </c>
      <c r="E94" t="str">
        <f>IF(VLOOKUP($C94,dialectContains!$A$2:$G$377,COLUMN()-2,0)=0,$C94,"")</f>
        <v>Source Citation</v>
      </c>
      <c r="F94" t="str">
        <f>IF(VLOOKUP($C94,dialectContains!$A$2:$G$377,COLUMN()-2,0)=0,$C94,"")</f>
        <v>Source Citation</v>
      </c>
      <c r="G94" t="str">
        <f>IF(VLOOKUP($C94,dialectContains!$A$2:$G$377,COLUMN()-2,0)=0,$C94,"")</f>
        <v/>
      </c>
      <c r="H94" t="str">
        <f>IF(VLOOKUP($C94,dialectContains!$A$2:$G$377,COLUMN()-2,0)=0,$C94,"")</f>
        <v/>
      </c>
      <c r="I94" t="str">
        <f>IF(VLOOKUP($C94,dialectContains!$A$2:$G$377,COLUMN()-2,0)=0,$C94,"")</f>
        <v>Source Citation</v>
      </c>
    </row>
    <row r="95" spans="1:9" x14ac:dyDescent="0.2">
      <c r="A95" t="s">
        <v>177</v>
      </c>
      <c r="B95" t="str">
        <f t="shared" si="1"/>
        <v>Resource Creation/Revision Date</v>
      </c>
      <c r="C95" t="s">
        <v>505</v>
      </c>
      <c r="D95" t="str">
        <f>IF(VLOOKUP($C95,dialectContains!$A$2:$G$377,COLUMN()-2,0)=0,$C95,"")</f>
        <v>Quality Statement</v>
      </c>
      <c r="E95" t="str">
        <f>IF(VLOOKUP($C95,dialectContains!$A$2:$G$377,COLUMN()-2,0)=0,$C95,"")</f>
        <v/>
      </c>
      <c r="F95" t="str">
        <f>IF(VLOOKUP($C95,dialectContains!$A$2:$G$377,COLUMN()-2,0)=0,$C95,"")</f>
        <v>Quality Statement</v>
      </c>
      <c r="G95" t="str">
        <f>IF(VLOOKUP($C95,dialectContains!$A$2:$G$377,COLUMN()-2,0)=0,$C95,"")</f>
        <v/>
      </c>
      <c r="H95" t="str">
        <f>IF(VLOOKUP($C95,dialectContains!$A$2:$G$377,COLUMN()-2,0)=0,$C95,"")</f>
        <v/>
      </c>
      <c r="I95" t="str">
        <f>IF(VLOOKUP($C95,dialectContains!$A$2:$G$377,COLUMN()-2,0)=0,$C95,"")</f>
        <v>Quality Statement</v>
      </c>
    </row>
    <row r="96" spans="1:9" x14ac:dyDescent="0.2">
      <c r="A96" t="s">
        <v>201</v>
      </c>
      <c r="B96" t="str">
        <f t="shared" si="1"/>
        <v>Maintenance</v>
      </c>
      <c r="C96" t="s">
        <v>604</v>
      </c>
      <c r="D96" t="str">
        <f>IF(VLOOKUP($C96,dialectContains!$A$2:$G$377,COLUMN()-2,0)=0,$C96,"")</f>
        <v>TwoDCoordinateSystem</v>
      </c>
      <c r="E96" t="str">
        <f>IF(VLOOKUP($C96,dialectContains!$A$2:$G$377,COLUMN()-2,0)=0,$C96,"")</f>
        <v>TwoDCoordinateSystem</v>
      </c>
      <c r="F96" t="str">
        <f>IF(VLOOKUP($C96,dialectContains!$A$2:$G$377,COLUMN()-2,0)=0,$C96,"")</f>
        <v>TwoDCoordinateSystem</v>
      </c>
      <c r="G96" t="str">
        <f>IF(VLOOKUP($C96,dialectContains!$A$2:$G$377,COLUMN()-2,0)=0,$C96,"")</f>
        <v>TwoDCoordinateSystem</v>
      </c>
      <c r="H96" t="str">
        <f>IF(VLOOKUP($C96,dialectContains!$A$2:$G$377,COLUMN()-2,0)=0,$C96,"")</f>
        <v>TwoDCoordinateSystem</v>
      </c>
      <c r="I96" t="str">
        <f>IF(VLOOKUP($C96,dialectContains!$A$2:$G$377,COLUMN()-2,0)=0,$C96,"")</f>
        <v>TwoDCoordinateSystem</v>
      </c>
    </row>
    <row r="97" spans="1:9" x14ac:dyDescent="0.2">
      <c r="A97" t="s">
        <v>225</v>
      </c>
      <c r="B97" t="str">
        <f t="shared" si="1"/>
        <v>Related Resource Identifier</v>
      </c>
      <c r="C97" t="s">
        <v>626</v>
      </c>
      <c r="D97" t="str">
        <f>IF(VLOOKUP($C97,dialectContains!$A$2:$G$377,COLUMN()-2,0)=0,$C97,"")</f>
        <v/>
      </c>
      <c r="E97" t="str">
        <f>IF(VLOOKUP($C97,dialectContains!$A$2:$G$377,COLUMN()-2,0)=0,$C97,"")</f>
        <v/>
      </c>
      <c r="F97" t="str">
        <f>IF(VLOOKUP($C97,dialectContains!$A$2:$G$377,COLUMN()-2,0)=0,$C97,"")</f>
        <v>Westernmost Longitude</v>
      </c>
      <c r="G97" t="str">
        <f>IF(VLOOKUP($C97,dialectContains!$A$2:$G$377,COLUMN()-2,0)=0,$C97,"")</f>
        <v/>
      </c>
      <c r="H97" t="str">
        <f>IF(VLOOKUP($C97,dialectContains!$A$2:$G$377,COLUMN()-2,0)=0,$C97,"")</f>
        <v/>
      </c>
      <c r="I97" t="str">
        <f>IF(VLOOKUP($C97,dialectContains!$A$2:$G$377,COLUMN()-2,0)=0,$C97,"")</f>
        <v>Westernmost Longitude</v>
      </c>
    </row>
    <row r="98" spans="1:9" x14ac:dyDescent="0.2">
      <c r="A98" t="s">
        <v>240</v>
      </c>
      <c r="B98" t="str">
        <f t="shared" si="1"/>
        <v>Taxonomic Extent</v>
      </c>
      <c r="C98" t="s">
        <v>501</v>
      </c>
      <c r="D98" t="str">
        <f>IF(VLOOKUP($C98,dialectContains!$A$2:$G$377,COLUMN()-2,0)=0,$C98,"")</f>
        <v>Publisher E-Mail</v>
      </c>
      <c r="E98" t="str">
        <f>IF(VLOOKUP($C98,dialectContains!$A$2:$G$377,COLUMN()-2,0)=0,$C98,"")</f>
        <v/>
      </c>
      <c r="F98" t="str">
        <f>IF(VLOOKUP($C98,dialectContains!$A$2:$G$377,COLUMN()-2,0)=0,$C98,"")</f>
        <v>Publisher E-Mail</v>
      </c>
      <c r="G98" t="str">
        <f>IF(VLOOKUP($C98,dialectContains!$A$2:$G$377,COLUMN()-2,0)=0,$C98,"")</f>
        <v>Publisher E-Mail</v>
      </c>
      <c r="H98" t="str">
        <f>IF(VLOOKUP($C98,dialectContains!$A$2:$G$377,COLUMN()-2,0)=0,$C98,"")</f>
        <v>Publisher E-Mail</v>
      </c>
      <c r="I98" t="str">
        <f>IF(VLOOKUP($C98,dialectContains!$A$2:$G$377,COLUMN()-2,0)=0,$C98,"")</f>
        <v>Publisher E-Mail</v>
      </c>
    </row>
    <row r="99" spans="1:9" x14ac:dyDescent="0.2">
      <c r="A99" t="s">
        <v>27</v>
      </c>
      <c r="B99" t="str">
        <f t="shared" si="1"/>
        <v>Organization Name</v>
      </c>
      <c r="C99" t="s">
        <v>367</v>
      </c>
      <c r="D99" t="str">
        <f>IF(VLOOKUP($C99,dialectContains!$A$2:$G$377,COLUMN()-2,0)=0,$C99,"")</f>
        <v>Instrument</v>
      </c>
      <c r="E99" t="str">
        <f>IF(VLOOKUP($C99,dialectContains!$A$2:$G$377,COLUMN()-2,0)=0,$C99,"")</f>
        <v/>
      </c>
      <c r="F99" t="str">
        <f>IF(VLOOKUP($C99,dialectContains!$A$2:$G$377,COLUMN()-2,0)=0,$C99,"")</f>
        <v>Instrument</v>
      </c>
      <c r="G99" t="str">
        <f>IF(VLOOKUP($C99,dialectContains!$A$2:$G$377,COLUMN()-2,0)=0,$C99,"")</f>
        <v>Instrument</v>
      </c>
      <c r="H99" t="str">
        <f>IF(VLOOKUP($C99,dialectContains!$A$2:$G$377,COLUMN()-2,0)=0,$C99,"")</f>
        <v>Instrument</v>
      </c>
      <c r="I99" t="str">
        <f>IF(VLOOKUP($C99,dialectContains!$A$2:$G$377,COLUMN()-2,0)=0,$C99,"")</f>
        <v>Instrument</v>
      </c>
    </row>
    <row r="100" spans="1:9" x14ac:dyDescent="0.2">
      <c r="A100" t="s">
        <v>157</v>
      </c>
      <c r="B100" t="str">
        <f t="shared" si="1"/>
        <v>Standard Name Vocabulary</v>
      </c>
      <c r="C100" t="s">
        <v>284</v>
      </c>
      <c r="D100" t="str">
        <f>IF(VLOOKUP($C100,dialectContains!$A$2:$G$377,COLUMN()-2,0)=0,$C100,"")</f>
        <v>Author / Originator World Wide Web Address</v>
      </c>
      <c r="E100" t="str">
        <f>IF(VLOOKUP($C100,dialectContains!$A$2:$G$377,COLUMN()-2,0)=0,$C100,"")</f>
        <v/>
      </c>
      <c r="F100" t="str">
        <f>IF(VLOOKUP($C100,dialectContains!$A$2:$G$377,COLUMN()-2,0)=0,$C100,"")</f>
        <v>Author / Originator World Wide Web Address</v>
      </c>
      <c r="G100" t="str">
        <f>IF(VLOOKUP($C100,dialectContains!$A$2:$G$377,COLUMN()-2,0)=0,$C100,"")</f>
        <v>Author / Originator World Wide Web Address</v>
      </c>
      <c r="H100" t="str">
        <f>IF(VLOOKUP($C100,dialectContains!$A$2:$G$377,COLUMN()-2,0)=0,$C100,"")</f>
        <v>Author / Originator World Wide Web Address</v>
      </c>
      <c r="I100" t="str">
        <f>IF(VLOOKUP($C100,dialectContains!$A$2:$G$377,COLUMN()-2,0)=0,$C100,"")</f>
        <v>Author / Originator World Wide Web Address</v>
      </c>
    </row>
    <row r="101" spans="1:9" x14ac:dyDescent="0.2">
      <c r="A101" t="s">
        <v>21</v>
      </c>
      <c r="B101" t="str">
        <f t="shared" si="1"/>
        <v>Related Resource Citation</v>
      </c>
      <c r="C101" t="s">
        <v>536</v>
      </c>
      <c r="D101" t="str">
        <f>IF(VLOOKUP($C101,dialectContains!$A$2:$G$377,COLUMN()-2,0)=0,$C101,"")</f>
        <v>Resource Revision Date</v>
      </c>
      <c r="E101" t="str">
        <f>IF(VLOOKUP($C101,dialectContains!$A$2:$G$377,COLUMN()-2,0)=0,$C101,"")</f>
        <v/>
      </c>
      <c r="F101" t="str">
        <f>IF(VLOOKUP($C101,dialectContains!$A$2:$G$377,COLUMN()-2,0)=0,$C101,"")</f>
        <v>Resource Revision Date</v>
      </c>
      <c r="G101" t="str">
        <f>IF(VLOOKUP($C101,dialectContains!$A$2:$G$377,COLUMN()-2,0)=0,$C101,"")</f>
        <v>Resource Revision Date</v>
      </c>
      <c r="H101" t="str">
        <f>IF(VLOOKUP($C101,dialectContains!$A$2:$G$377,COLUMN()-2,0)=0,$C101,"")</f>
        <v>Resource Revision Date</v>
      </c>
      <c r="I101" t="str">
        <f>IF(VLOOKUP($C101,dialectContains!$A$2:$G$377,COLUMN()-2,0)=0,$C101,"")</f>
        <v>Resource Revision Date</v>
      </c>
    </row>
    <row r="102" spans="1:9" x14ac:dyDescent="0.2">
      <c r="A102" t="s">
        <v>72</v>
      </c>
      <c r="B102" t="str">
        <f t="shared" si="1"/>
        <v>Resource Use Constraints</v>
      </c>
      <c r="C102" t="s">
        <v>253</v>
      </c>
      <c r="D102" t="str">
        <f>IF(VLOOKUP($C102,dialectContains!$A$2:$G$377,COLUMN()-2,0)=0,$C102,"")</f>
        <v>Additional Attributes</v>
      </c>
      <c r="E102" t="str">
        <f>IF(VLOOKUP($C102,dialectContains!$A$2:$G$377,COLUMN()-2,0)=0,$C102,"")</f>
        <v>Additional Attributes</v>
      </c>
      <c r="F102" t="str">
        <f>IF(VLOOKUP($C102,dialectContains!$A$2:$G$377,COLUMN()-2,0)=0,$C102,"")</f>
        <v>Additional Attributes</v>
      </c>
      <c r="G102" t="str">
        <f>IF(VLOOKUP($C102,dialectContains!$A$2:$G$377,COLUMN()-2,0)=0,$C102,"")</f>
        <v>Additional Attributes</v>
      </c>
      <c r="H102" t="str">
        <f>IF(VLOOKUP($C102,dialectContains!$A$2:$G$377,COLUMN()-2,0)=0,$C102,"")</f>
        <v>Additional Attributes</v>
      </c>
      <c r="I102" t="str">
        <f>IF(VLOOKUP($C102,dialectContains!$A$2:$G$377,COLUMN()-2,0)=0,$C102,"")</f>
        <v>Additional Attributes</v>
      </c>
    </row>
    <row r="103" spans="1:9" x14ac:dyDescent="0.2">
      <c r="A103" t="s">
        <v>125</v>
      </c>
      <c r="B103" t="str">
        <f t="shared" si="1"/>
        <v>AssociatedDIFs</v>
      </c>
      <c r="C103" t="s">
        <v>332</v>
      </c>
      <c r="D103" t="str">
        <f>IF(VLOOKUP($C103,dialectContains!$A$2:$G$377,COLUMN()-2,0)=0,$C103,"")</f>
        <v>End Time</v>
      </c>
      <c r="E103" t="str">
        <f>IF(VLOOKUP($C103,dialectContains!$A$2:$G$377,COLUMN()-2,0)=0,$C103,"")</f>
        <v/>
      </c>
      <c r="F103" t="str">
        <f>IF(VLOOKUP($C103,dialectContains!$A$2:$G$377,COLUMN()-2,0)=0,$C103,"")</f>
        <v>End Time</v>
      </c>
      <c r="G103" t="str">
        <f>IF(VLOOKUP($C103,dialectContains!$A$2:$G$377,COLUMN()-2,0)=0,$C103,"")</f>
        <v/>
      </c>
      <c r="H103" t="str">
        <f>IF(VLOOKUP($C103,dialectContains!$A$2:$G$377,COLUMN()-2,0)=0,$C103,"")</f>
        <v/>
      </c>
      <c r="I103" t="str">
        <f>IF(VLOOKUP($C103,dialectContains!$A$2:$G$377,COLUMN()-2,0)=0,$C103,"")</f>
        <v>End Time</v>
      </c>
    </row>
    <row r="104" spans="1:9" x14ac:dyDescent="0.2">
      <c r="A104" t="s">
        <v>151</v>
      </c>
      <c r="B104" t="str">
        <f t="shared" si="1"/>
        <v>Vertical Minimum</v>
      </c>
      <c r="C104" t="s">
        <v>603</v>
      </c>
      <c r="D104" t="str">
        <f>IF(VLOOKUP($C104,dialectContains!$A$2:$G$377,COLUMN()-2,0)=0,$C104,"")</f>
        <v>Turnaround</v>
      </c>
      <c r="E104" t="str">
        <f>IF(VLOOKUP($C104,dialectContains!$A$2:$G$377,COLUMN()-2,0)=0,$C104,"")</f>
        <v>Turnaround</v>
      </c>
      <c r="F104" t="str">
        <f>IF(VLOOKUP($C104,dialectContains!$A$2:$G$377,COLUMN()-2,0)=0,$C104,"")</f>
        <v>Turnaround</v>
      </c>
      <c r="G104" t="str">
        <f>IF(VLOOKUP($C104,dialectContains!$A$2:$G$377,COLUMN()-2,0)=0,$C104,"")</f>
        <v/>
      </c>
      <c r="H104" t="str">
        <f>IF(VLOOKUP($C104,dialectContains!$A$2:$G$377,COLUMN()-2,0)=0,$C104,"")</f>
        <v/>
      </c>
      <c r="I104" t="str">
        <f>IF(VLOOKUP($C104,dialectContains!$A$2:$G$377,COLUMN()-2,0)=0,$C104,"")</f>
        <v>Turnaround</v>
      </c>
    </row>
    <row r="105" spans="1:9" x14ac:dyDescent="0.2">
      <c r="A105" t="s">
        <v>185</v>
      </c>
      <c r="B105" t="str">
        <f t="shared" si="1"/>
        <v>Resource Format</v>
      </c>
      <c r="C105" t="s">
        <v>423</v>
      </c>
      <c r="D105" t="str">
        <f>IF(VLOOKUP($C105,dialectContains!$A$2:$G$377,COLUMN()-2,0)=0,$C105,"")</f>
        <v/>
      </c>
      <c r="E105" t="str">
        <f>IF(VLOOKUP($C105,dialectContains!$A$2:$G$377,COLUMN()-2,0)=0,$C105,"")</f>
        <v/>
      </c>
      <c r="F105" t="str">
        <f>IF(VLOOKUP($C105,dialectContains!$A$2:$G$377,COLUMN()-2,0)=0,$C105,"")</f>
        <v>Northernmost Latitude</v>
      </c>
      <c r="G105" t="str">
        <f>IF(VLOOKUP($C105,dialectContains!$A$2:$G$377,COLUMN()-2,0)=0,$C105,"")</f>
        <v/>
      </c>
      <c r="H105" t="str">
        <f>IF(VLOOKUP($C105,dialectContains!$A$2:$G$377,COLUMN()-2,0)=0,$C105,"")</f>
        <v/>
      </c>
      <c r="I105" t="str">
        <f>IF(VLOOKUP($C105,dialectContains!$A$2:$G$377,COLUMN()-2,0)=0,$C105,"")</f>
        <v>Northernmost Latitude</v>
      </c>
    </row>
    <row r="106" spans="1:9" x14ac:dyDescent="0.2">
      <c r="A106" t="s">
        <v>209</v>
      </c>
      <c r="B106" t="str">
        <f t="shared" si="1"/>
        <v>Attribute List</v>
      </c>
      <c r="C106" t="s">
        <v>275</v>
      </c>
      <c r="D106" t="str">
        <f>IF(VLOOKUP($C106,dialectContains!$A$2:$G$377,COLUMN()-2,0)=0,$C106,"")</f>
        <v>Attribute Definition</v>
      </c>
      <c r="E106" t="str">
        <f>IF(VLOOKUP($C106,dialectContains!$A$2:$G$377,COLUMN()-2,0)=0,$C106,"")</f>
        <v/>
      </c>
      <c r="F106" t="str">
        <f>IF(VLOOKUP($C106,dialectContains!$A$2:$G$377,COLUMN()-2,0)=0,$C106,"")</f>
        <v>Attribute Definition</v>
      </c>
      <c r="G106" t="str">
        <f>IF(VLOOKUP($C106,dialectContains!$A$2:$G$377,COLUMN()-2,0)=0,$C106,"")</f>
        <v/>
      </c>
      <c r="H106" t="str">
        <f>IF(VLOOKUP($C106,dialectContains!$A$2:$G$377,COLUMN()-2,0)=0,$C106,"")</f>
        <v/>
      </c>
      <c r="I106" t="str">
        <f>IF(VLOOKUP($C106,dialectContains!$A$2:$G$377,COLUMN()-2,0)=0,$C106,"")</f>
        <v>Attribute Definition</v>
      </c>
    </row>
    <row r="107" spans="1:9" x14ac:dyDescent="0.2">
      <c r="A107" t="s">
        <v>14</v>
      </c>
      <c r="B107" t="str">
        <f t="shared" si="1"/>
        <v>Contributor Name</v>
      </c>
      <c r="C107" t="s">
        <v>388</v>
      </c>
      <c r="D107" t="str">
        <f>IF(VLOOKUP($C107,dialectContains!$A$2:$G$377,COLUMN()-2,0)=0,$C107,"")</f>
        <v/>
      </c>
      <c r="E107" t="str">
        <f>IF(VLOOKUP($C107,dialectContains!$A$2:$G$377,COLUMN()-2,0)=0,$C107,"")</f>
        <v/>
      </c>
      <c r="F107" t="str">
        <f>IF(VLOOKUP($C107,dialectContains!$A$2:$G$377,COLUMN()-2,0)=0,$C107,"")</f>
        <v>Keyword Type</v>
      </c>
      <c r="G107" t="str">
        <f>IF(VLOOKUP($C107,dialectContains!$A$2:$G$377,COLUMN()-2,0)=0,$C107,"")</f>
        <v/>
      </c>
      <c r="H107" t="str">
        <f>IF(VLOOKUP($C107,dialectContains!$A$2:$G$377,COLUMN()-2,0)=0,$C107,"")</f>
        <v/>
      </c>
      <c r="I107" t="str">
        <f>IF(VLOOKUP($C107,dialectContains!$A$2:$G$377,COLUMN()-2,0)=0,$C107,"")</f>
        <v>Keyword Type</v>
      </c>
    </row>
    <row r="108" spans="1:9" x14ac:dyDescent="0.2">
      <c r="A108" t="s">
        <v>47</v>
      </c>
      <c r="B108" t="str">
        <f t="shared" si="1"/>
        <v>Resource Lineage</v>
      </c>
      <c r="C108" t="s">
        <v>503</v>
      </c>
      <c r="D108" t="str">
        <f>IF(VLOOKUP($C108,dialectContains!$A$2:$G$377,COLUMN()-2,0)=0,$C108,"")</f>
        <v>Publisher URL</v>
      </c>
      <c r="E108" t="str">
        <f>IF(VLOOKUP($C108,dialectContains!$A$2:$G$377,COLUMN()-2,0)=0,$C108,"")</f>
        <v/>
      </c>
      <c r="F108" t="str">
        <f>IF(VLOOKUP($C108,dialectContains!$A$2:$G$377,COLUMN()-2,0)=0,$C108,"")</f>
        <v>Publisher URL</v>
      </c>
      <c r="G108" t="str">
        <f>IF(VLOOKUP($C108,dialectContains!$A$2:$G$377,COLUMN()-2,0)=0,$C108,"")</f>
        <v>Publisher URL</v>
      </c>
      <c r="H108" t="str">
        <f>IF(VLOOKUP($C108,dialectContains!$A$2:$G$377,COLUMN()-2,0)=0,$C108,"")</f>
        <v>Publisher URL</v>
      </c>
      <c r="I108" t="str">
        <f>IF(VLOOKUP($C108,dialectContains!$A$2:$G$377,COLUMN()-2,0)=0,$C108,"")</f>
        <v>Publisher URL</v>
      </c>
    </row>
    <row r="109" spans="1:9" x14ac:dyDescent="0.2">
      <c r="A109" t="s">
        <v>65</v>
      </c>
      <c r="B109" t="str">
        <f t="shared" si="1"/>
        <v>Bounding Box</v>
      </c>
      <c r="C109" t="s">
        <v>545</v>
      </c>
      <c r="D109" t="str">
        <f>IF(VLOOKUP($C109,dialectContains!$A$2:$G$377,COLUMN()-2,0)=0,$C109,"")</f>
        <v>Responsible Party Identifier</v>
      </c>
      <c r="E109" t="str">
        <f>IF(VLOOKUP($C109,dialectContains!$A$2:$G$377,COLUMN()-2,0)=0,$C109,"")</f>
        <v/>
      </c>
      <c r="F109" t="str">
        <f>IF(VLOOKUP($C109,dialectContains!$A$2:$G$377,COLUMN()-2,0)=0,$C109,"")</f>
        <v>Responsible Party Identifier</v>
      </c>
      <c r="G109" t="str">
        <f>IF(VLOOKUP($C109,dialectContains!$A$2:$G$377,COLUMN()-2,0)=0,$C109,"")</f>
        <v>Responsible Party Identifier</v>
      </c>
      <c r="H109" t="str">
        <f>IF(VLOOKUP($C109,dialectContains!$A$2:$G$377,COLUMN()-2,0)=0,$C109,"")</f>
        <v>Responsible Party Identifier</v>
      </c>
      <c r="I109" t="str">
        <f>IF(VLOOKUP($C109,dialectContains!$A$2:$G$377,COLUMN()-2,0)=0,$C109,"")</f>
        <v>Responsible Party Identifier</v>
      </c>
    </row>
    <row r="110" spans="1:9" x14ac:dyDescent="0.2">
      <c r="A110" t="s">
        <v>92</v>
      </c>
      <c r="B110" t="str">
        <f t="shared" si="1"/>
        <v>Metadata Standard Citation</v>
      </c>
      <c r="C110" t="s">
        <v>537</v>
      </c>
      <c r="D110" t="str">
        <f>IF(VLOOKUP($C110,dialectContains!$A$2:$G$377,COLUMN()-2,0)=0,$C110,"")</f>
        <v/>
      </c>
      <c r="E110" t="str">
        <f>IF(VLOOKUP($C110,dialectContains!$A$2:$G$377,COLUMN()-2,0)=0,$C110,"")</f>
        <v/>
      </c>
      <c r="F110" t="str">
        <f>IF(VLOOKUP($C110,dialectContains!$A$2:$G$377,COLUMN()-2,0)=0,$C110,"")</f>
        <v>Resource Status</v>
      </c>
      <c r="G110" t="str">
        <f>IF(VLOOKUP($C110,dialectContains!$A$2:$G$377,COLUMN()-2,0)=0,$C110,"")</f>
        <v/>
      </c>
      <c r="H110" t="str">
        <f>IF(VLOOKUP($C110,dialectContains!$A$2:$G$377,COLUMN()-2,0)=0,$C110,"")</f>
        <v/>
      </c>
      <c r="I110" t="str">
        <f>IF(VLOOKUP($C110,dialectContains!$A$2:$G$377,COLUMN()-2,0)=0,$C110,"")</f>
        <v>Resource Status</v>
      </c>
    </row>
    <row r="111" spans="1:9" x14ac:dyDescent="0.2">
      <c r="A111" t="s">
        <v>118</v>
      </c>
      <c r="B111" t="str">
        <f t="shared" si="1"/>
        <v>Keyword</v>
      </c>
      <c r="C111" t="s">
        <v>328</v>
      </c>
      <c r="D111" t="str">
        <f>IF(VLOOKUP($C111,dialectContains!$A$2:$G$377,COLUMN()-2,0)=0,$C111,"")</f>
        <v/>
      </c>
      <c r="E111" t="str">
        <f>IF(VLOOKUP($C111,dialectContains!$A$2:$G$377,COLUMN()-2,0)=0,$C111,"")</f>
        <v/>
      </c>
      <c r="F111" t="str">
        <f>IF(VLOOKUP($C111,dialectContains!$A$2:$G$377,COLUMN()-2,0)=0,$C111,"")</f>
        <v>Easternmost Longitude</v>
      </c>
      <c r="G111" t="str">
        <f>IF(VLOOKUP($C111,dialectContains!$A$2:$G$377,COLUMN()-2,0)=0,$C111,"")</f>
        <v/>
      </c>
      <c r="H111" t="str">
        <f>IF(VLOOKUP($C111,dialectContains!$A$2:$G$377,COLUMN()-2,0)=0,$C111,"")</f>
        <v/>
      </c>
      <c r="I111" t="str">
        <f>IF(VLOOKUP($C111,dialectContains!$A$2:$G$377,COLUMN()-2,0)=0,$C111,"")</f>
        <v>Easternmost Longitude</v>
      </c>
    </row>
    <row r="112" spans="1:9" x14ac:dyDescent="0.2">
      <c r="A112" t="s">
        <v>144</v>
      </c>
      <c r="B112" t="str">
        <f t="shared" si="1"/>
        <v>Processing Level</v>
      </c>
    </row>
    <row r="113" spans="1:2" x14ac:dyDescent="0.2">
      <c r="A113" t="s">
        <v>178</v>
      </c>
      <c r="B113" t="str">
        <f t="shared" si="1"/>
        <v>Resource Type</v>
      </c>
    </row>
    <row r="114" spans="1:2" x14ac:dyDescent="0.2">
      <c r="A114" t="s">
        <v>202</v>
      </c>
      <c r="B114" t="str">
        <f t="shared" si="1"/>
        <v>Resource Use Constraints</v>
      </c>
    </row>
    <row r="115" spans="1:2" x14ac:dyDescent="0.2">
      <c r="A115" t="s">
        <v>226</v>
      </c>
      <c r="B115" t="str">
        <f t="shared" si="1"/>
        <v>Resource on-line Link</v>
      </c>
    </row>
    <row r="116" spans="1:2" x14ac:dyDescent="0.2">
      <c r="A116" t="s">
        <v>241</v>
      </c>
      <c r="B116" t="str">
        <f t="shared" si="1"/>
        <v>Spatial Extent</v>
      </c>
    </row>
    <row r="117" spans="1:2" x14ac:dyDescent="0.2">
      <c r="A117" t="s">
        <v>28</v>
      </c>
      <c r="B117" t="str">
        <f t="shared" si="1"/>
        <v>Security Constraints</v>
      </c>
    </row>
    <row r="118" spans="1:2" x14ac:dyDescent="0.2">
      <c r="A118" t="s">
        <v>158</v>
      </c>
      <c r="B118" t="str">
        <f t="shared" si="1"/>
        <v>Resource Access Constraints</v>
      </c>
    </row>
    <row r="119" spans="1:2" x14ac:dyDescent="0.2">
      <c r="A119" t="s">
        <v>186</v>
      </c>
      <c r="B119" t="str">
        <f t="shared" si="1"/>
        <v>Resource Version</v>
      </c>
    </row>
    <row r="120" spans="1:2" x14ac:dyDescent="0.2">
      <c r="A120" t="s">
        <v>210</v>
      </c>
      <c r="B120" t="str">
        <f t="shared" si="1"/>
        <v>Attribute Constraints</v>
      </c>
    </row>
    <row r="121" spans="1:2" x14ac:dyDescent="0.2">
      <c r="A121" t="s">
        <v>15</v>
      </c>
      <c r="B121" t="str">
        <f t="shared" si="1"/>
        <v>Metadata Modified Date</v>
      </c>
    </row>
    <row r="122" spans="1:2" x14ac:dyDescent="0.2">
      <c r="A122" t="s">
        <v>48</v>
      </c>
      <c r="B122" t="str">
        <f t="shared" si="1"/>
        <v>Resource on-line Link</v>
      </c>
    </row>
    <row r="123" spans="1:2" x14ac:dyDescent="0.2">
      <c r="A123" t="s">
        <v>66</v>
      </c>
      <c r="B123" t="str">
        <f t="shared" si="1"/>
        <v>Place Keyword</v>
      </c>
    </row>
    <row r="124" spans="1:2" x14ac:dyDescent="0.2">
      <c r="A124" t="s">
        <v>93</v>
      </c>
      <c r="B124" t="str">
        <f t="shared" si="1"/>
        <v>Metadata Standard Version</v>
      </c>
    </row>
    <row r="125" spans="1:2" x14ac:dyDescent="0.2">
      <c r="A125" t="s">
        <v>119</v>
      </c>
      <c r="B125" t="str">
        <f t="shared" si="1"/>
        <v>Platform Keyword</v>
      </c>
    </row>
    <row r="126" spans="1:2" x14ac:dyDescent="0.2">
      <c r="A126" t="s">
        <v>145</v>
      </c>
      <c r="B126" t="str">
        <f t="shared" si="1"/>
        <v>Acknowledgement</v>
      </c>
    </row>
    <row r="127" spans="1:2" x14ac:dyDescent="0.2">
      <c r="A127" t="s">
        <v>179</v>
      </c>
      <c r="B127" t="str">
        <f t="shared" si="1"/>
        <v>Related Resource Identifier</v>
      </c>
    </row>
    <row r="128" spans="1:2" x14ac:dyDescent="0.2">
      <c r="A128" t="s">
        <v>203</v>
      </c>
      <c r="B128" t="str">
        <f t="shared" si="1"/>
        <v>Process Step</v>
      </c>
    </row>
    <row r="129" spans="1:2" x14ac:dyDescent="0.2">
      <c r="A129" t="s">
        <v>242</v>
      </c>
      <c r="B129" t="str">
        <f t="shared" si="1"/>
        <v>Temporal Extent</v>
      </c>
    </row>
    <row r="130" spans="1:2" x14ac:dyDescent="0.2">
      <c r="A130" t="s">
        <v>29</v>
      </c>
      <c r="B130" t="str">
        <f t="shared" si="1"/>
        <v>Metadata Language</v>
      </c>
    </row>
    <row r="131" spans="1:2" x14ac:dyDescent="0.2">
      <c r="A131" t="s">
        <v>159</v>
      </c>
      <c r="B131" t="str">
        <f t="shared" ref="B131:B194" si="2">LEFT(A131,SEARCH("|",A131)-1)</f>
        <v>Contributor Name</v>
      </c>
    </row>
    <row r="132" spans="1:2" x14ac:dyDescent="0.2">
      <c r="A132" t="s">
        <v>187</v>
      </c>
      <c r="B132" t="str">
        <f t="shared" si="2"/>
        <v>Rights</v>
      </c>
    </row>
    <row r="133" spans="1:2" x14ac:dyDescent="0.2">
      <c r="A133" t="s">
        <v>211</v>
      </c>
      <c r="B133" t="str">
        <f t="shared" si="2"/>
        <v>Resource Quality Description</v>
      </c>
    </row>
    <row r="134" spans="1:2" x14ac:dyDescent="0.2">
      <c r="A134" t="s">
        <v>8</v>
      </c>
      <c r="B134" t="str">
        <f t="shared" si="2"/>
        <v>Association</v>
      </c>
    </row>
    <row r="135" spans="1:2" x14ac:dyDescent="0.2">
      <c r="A135" t="s">
        <v>41</v>
      </c>
      <c r="B135" t="str">
        <f t="shared" si="2"/>
        <v>Resource Creation/Revision Date</v>
      </c>
    </row>
    <row r="136" spans="1:2" x14ac:dyDescent="0.2">
      <c r="A136" t="s">
        <v>59</v>
      </c>
      <c r="B136" t="str">
        <f t="shared" si="2"/>
        <v>Resource Contact</v>
      </c>
    </row>
    <row r="137" spans="1:2" x14ac:dyDescent="0.2">
      <c r="A137" t="s">
        <v>86</v>
      </c>
      <c r="B137" t="str">
        <f t="shared" si="2"/>
        <v>Resource Access Constraints</v>
      </c>
    </row>
    <row r="138" spans="1:2" x14ac:dyDescent="0.2">
      <c r="A138" t="s">
        <v>112</v>
      </c>
      <c r="B138" t="str">
        <f t="shared" si="2"/>
        <v>Processing Level</v>
      </c>
    </row>
    <row r="139" spans="1:2" x14ac:dyDescent="0.2">
      <c r="A139" t="s">
        <v>138</v>
      </c>
      <c r="B139" t="str">
        <f t="shared" si="2"/>
        <v>Resource Creation/Revision Date</v>
      </c>
    </row>
    <row r="140" spans="1:2" x14ac:dyDescent="0.2">
      <c r="A140" t="s">
        <v>172</v>
      </c>
      <c r="B140" t="str">
        <f t="shared" si="2"/>
        <v>Keyword Vocabulary</v>
      </c>
    </row>
    <row r="141" spans="1:2" x14ac:dyDescent="0.2">
      <c r="A141" t="s">
        <v>196</v>
      </c>
      <c r="B141" t="str">
        <f t="shared" si="2"/>
        <v>Keyword</v>
      </c>
    </row>
    <row r="142" spans="1:2" x14ac:dyDescent="0.2">
      <c r="A142" t="s">
        <v>220</v>
      </c>
      <c r="B142" t="str">
        <f t="shared" si="2"/>
        <v>Related Resource Identifier</v>
      </c>
    </row>
    <row r="143" spans="1:2" x14ac:dyDescent="0.2">
      <c r="A143" t="s">
        <v>235</v>
      </c>
      <c r="B143" t="str">
        <f t="shared" si="2"/>
        <v>Resource Format</v>
      </c>
    </row>
    <row r="144" spans="1:2" x14ac:dyDescent="0.2">
      <c r="A144" t="s">
        <v>22</v>
      </c>
      <c r="B144" t="str">
        <f t="shared" si="2"/>
        <v>Bounding Box</v>
      </c>
    </row>
    <row r="145" spans="1:2" x14ac:dyDescent="0.2">
      <c r="A145" t="s">
        <v>73</v>
      </c>
      <c r="B145" t="str">
        <f t="shared" si="2"/>
        <v>Media</v>
      </c>
    </row>
    <row r="146" spans="1:2" x14ac:dyDescent="0.2">
      <c r="A146" t="s">
        <v>126</v>
      </c>
      <c r="B146" t="str">
        <f t="shared" si="2"/>
        <v>Spatial Extent</v>
      </c>
    </row>
    <row r="147" spans="1:2" x14ac:dyDescent="0.2">
      <c r="A147" t="s">
        <v>152</v>
      </c>
      <c r="B147" t="str">
        <f t="shared" si="2"/>
        <v>Vertical Maximum</v>
      </c>
    </row>
    <row r="148" spans="1:2" x14ac:dyDescent="0.2">
      <c r="A148" t="s">
        <v>16</v>
      </c>
      <c r="B148" t="str">
        <f t="shared" si="2"/>
        <v>Resource Type</v>
      </c>
    </row>
    <row r="149" spans="1:2" x14ac:dyDescent="0.2">
      <c r="A149" t="s">
        <v>49</v>
      </c>
      <c r="B149" t="str">
        <f t="shared" si="2"/>
        <v>Keyword</v>
      </c>
    </row>
    <row r="150" spans="1:2" x14ac:dyDescent="0.2">
      <c r="A150" t="s">
        <v>67</v>
      </c>
      <c r="B150" t="str">
        <f t="shared" si="2"/>
        <v>Spatial Resolution</v>
      </c>
    </row>
    <row r="151" spans="1:2" x14ac:dyDescent="0.2">
      <c r="A151" t="s">
        <v>94</v>
      </c>
      <c r="B151" t="str">
        <f t="shared" si="2"/>
        <v>Ordering Instructions</v>
      </c>
    </row>
    <row r="152" spans="1:2" x14ac:dyDescent="0.2">
      <c r="A152" t="s">
        <v>120</v>
      </c>
      <c r="B152" t="str">
        <f t="shared" si="2"/>
        <v>Instrument Type</v>
      </c>
    </row>
    <row r="153" spans="1:2" x14ac:dyDescent="0.2">
      <c r="A153" t="s">
        <v>146</v>
      </c>
      <c r="B153" t="str">
        <f t="shared" si="2"/>
        <v>Bounding Box</v>
      </c>
    </row>
    <row r="154" spans="1:2" x14ac:dyDescent="0.2">
      <c r="A154" t="s">
        <v>180</v>
      </c>
      <c r="B154" t="str">
        <f t="shared" si="2"/>
        <v>Abstract</v>
      </c>
    </row>
    <row r="155" spans="1:2" x14ac:dyDescent="0.2">
      <c r="A155" t="s">
        <v>204</v>
      </c>
      <c r="B155" t="str">
        <f t="shared" si="2"/>
        <v>Project Description</v>
      </c>
    </row>
    <row r="156" spans="1:2" x14ac:dyDescent="0.2">
      <c r="A156" t="s">
        <v>243</v>
      </c>
      <c r="B156" t="str">
        <f t="shared" si="2"/>
        <v>Embargo Date</v>
      </c>
    </row>
    <row r="157" spans="1:2" x14ac:dyDescent="0.2">
      <c r="A157" t="s">
        <v>30</v>
      </c>
      <c r="B157" t="str">
        <f t="shared" si="2"/>
        <v>Resource Identifier</v>
      </c>
    </row>
    <row r="158" spans="1:2" x14ac:dyDescent="0.2">
      <c r="A158" t="s">
        <v>160</v>
      </c>
      <c r="B158" t="str">
        <f t="shared" si="2"/>
        <v>Contributor Role</v>
      </c>
    </row>
    <row r="159" spans="1:2" x14ac:dyDescent="0.2">
      <c r="A159" t="s">
        <v>9</v>
      </c>
      <c r="B159" t="str">
        <f t="shared" si="2"/>
        <v>Resource Title</v>
      </c>
    </row>
    <row r="160" spans="1:2" x14ac:dyDescent="0.2">
      <c r="A160" t="s">
        <v>42</v>
      </c>
      <c r="B160" t="str">
        <f t="shared" si="2"/>
        <v>Resource Identifier</v>
      </c>
    </row>
    <row r="161" spans="1:2" x14ac:dyDescent="0.2">
      <c r="A161" t="s">
        <v>60</v>
      </c>
      <c r="B161" t="str">
        <f t="shared" si="2"/>
        <v>Online Resource</v>
      </c>
    </row>
    <row r="162" spans="1:2" x14ac:dyDescent="0.2">
      <c r="A162" t="s">
        <v>87</v>
      </c>
      <c r="B162" t="str">
        <f t="shared" si="2"/>
        <v>Resource Use Constraints</v>
      </c>
    </row>
    <row r="163" spans="1:2" x14ac:dyDescent="0.2">
      <c r="A163" t="s">
        <v>113</v>
      </c>
      <c r="B163" t="str">
        <f t="shared" si="2"/>
        <v>Resource Cost or Fees</v>
      </c>
    </row>
    <row r="164" spans="1:2" x14ac:dyDescent="0.2">
      <c r="A164" t="s">
        <v>139</v>
      </c>
      <c r="B164" t="str">
        <f t="shared" si="2"/>
        <v>Resource Contact</v>
      </c>
    </row>
    <row r="165" spans="1:2" x14ac:dyDescent="0.2">
      <c r="A165" t="s">
        <v>173</v>
      </c>
      <c r="B165" t="str">
        <f t="shared" si="2"/>
        <v>Contributor Name</v>
      </c>
    </row>
    <row r="166" spans="1:2" x14ac:dyDescent="0.2">
      <c r="A166" t="s">
        <v>197</v>
      </c>
      <c r="B166" t="str">
        <f t="shared" si="2"/>
        <v>Resource Distribution</v>
      </c>
    </row>
    <row r="167" spans="1:2" x14ac:dyDescent="0.2">
      <c r="A167" t="s">
        <v>221</v>
      </c>
      <c r="B167" t="str">
        <f t="shared" si="2"/>
        <v>Abstract</v>
      </c>
    </row>
    <row r="168" spans="1:2" x14ac:dyDescent="0.2">
      <c r="A168" t="s">
        <v>236</v>
      </c>
      <c r="B168" t="str">
        <f t="shared" si="2"/>
        <v>Transfer Size</v>
      </c>
    </row>
    <row r="169" spans="1:2" x14ac:dyDescent="0.2">
      <c r="A169" t="s">
        <v>23</v>
      </c>
      <c r="B169" t="str">
        <f t="shared" si="2"/>
        <v>Rights</v>
      </c>
    </row>
    <row r="170" spans="1:2" x14ac:dyDescent="0.2">
      <c r="A170" t="s">
        <v>74</v>
      </c>
      <c r="B170" t="str">
        <f t="shared" si="2"/>
        <v>Transfer Size</v>
      </c>
    </row>
    <row r="171" spans="1:2" x14ac:dyDescent="0.2">
      <c r="A171" t="s">
        <v>127</v>
      </c>
      <c r="B171" t="str">
        <f t="shared" si="2"/>
        <v>Distribution Contact</v>
      </c>
    </row>
    <row r="172" spans="1:2" x14ac:dyDescent="0.2">
      <c r="A172" t="s">
        <v>153</v>
      </c>
      <c r="B172" t="str">
        <f t="shared" si="2"/>
        <v>Start Time</v>
      </c>
    </row>
    <row r="173" spans="1:2" x14ac:dyDescent="0.2">
      <c r="A173" t="s">
        <v>17</v>
      </c>
      <c r="B173" t="str">
        <f t="shared" si="2"/>
        <v>Resource Format</v>
      </c>
    </row>
    <row r="174" spans="1:2" x14ac:dyDescent="0.2">
      <c r="A174" t="s">
        <v>50</v>
      </c>
      <c r="B174" t="str">
        <f t="shared" si="2"/>
        <v>Metadata Use Constraints</v>
      </c>
    </row>
    <row r="175" spans="1:2" x14ac:dyDescent="0.2">
      <c r="A175" t="s">
        <v>68</v>
      </c>
      <c r="B175" t="str">
        <f t="shared" si="2"/>
        <v>Temporal Resolution</v>
      </c>
    </row>
    <row r="176" spans="1:2" x14ac:dyDescent="0.2">
      <c r="A176" t="s">
        <v>95</v>
      </c>
      <c r="B176" t="str">
        <f t="shared" si="2"/>
        <v>Resource Cost or Fees</v>
      </c>
    </row>
    <row r="177" spans="1:2" x14ac:dyDescent="0.2">
      <c r="A177" t="s">
        <v>121</v>
      </c>
      <c r="B177" t="str">
        <f t="shared" si="2"/>
        <v>Sensor Characteristics</v>
      </c>
    </row>
    <row r="178" spans="1:2" x14ac:dyDescent="0.2">
      <c r="A178" t="s">
        <v>147</v>
      </c>
      <c r="B178" t="str">
        <f t="shared" si="2"/>
        <v>Southernmost Latitude</v>
      </c>
    </row>
    <row r="179" spans="1:2" x14ac:dyDescent="0.2">
      <c r="A179" t="s">
        <v>181</v>
      </c>
      <c r="B179" t="str">
        <f t="shared" si="2"/>
        <v>Spatial Extent</v>
      </c>
    </row>
    <row r="180" spans="1:2" x14ac:dyDescent="0.2">
      <c r="A180" t="s">
        <v>205</v>
      </c>
      <c r="B180" t="str">
        <f t="shared" si="2"/>
        <v>Entity Type Definition</v>
      </c>
    </row>
    <row r="181" spans="1:2" x14ac:dyDescent="0.2">
      <c r="A181" t="s">
        <v>31</v>
      </c>
      <c r="B181" t="str">
        <f t="shared" si="2"/>
        <v>Parent Identifier</v>
      </c>
    </row>
    <row r="182" spans="1:2" x14ac:dyDescent="0.2">
      <c r="A182" t="s">
        <v>161</v>
      </c>
      <c r="B182" t="str">
        <f t="shared" si="2"/>
        <v>Publisher</v>
      </c>
    </row>
    <row r="183" spans="1:2" x14ac:dyDescent="0.2">
      <c r="A183" t="s">
        <v>11</v>
      </c>
      <c r="B183" t="str">
        <f t="shared" si="2"/>
        <v>Keyword</v>
      </c>
    </row>
    <row r="184" spans="1:2" x14ac:dyDescent="0.2">
      <c r="A184" t="s">
        <v>44</v>
      </c>
      <c r="B184" t="str">
        <f t="shared" si="2"/>
        <v>Spatial Resolution</v>
      </c>
    </row>
    <row r="185" spans="1:2" x14ac:dyDescent="0.2">
      <c r="A185" t="s">
        <v>62</v>
      </c>
      <c r="B185" t="str">
        <f t="shared" si="2"/>
        <v>Platform</v>
      </c>
    </row>
    <row r="186" spans="1:2" x14ac:dyDescent="0.2">
      <c r="A186" t="s">
        <v>89</v>
      </c>
      <c r="B186" t="str">
        <f t="shared" si="2"/>
        <v>Distribution Liability</v>
      </c>
    </row>
    <row r="187" spans="1:2" x14ac:dyDescent="0.2">
      <c r="A187" t="s">
        <v>115</v>
      </c>
      <c r="B187" t="str">
        <f t="shared" si="2"/>
        <v>Temporal Keyword</v>
      </c>
    </row>
    <row r="188" spans="1:2" x14ac:dyDescent="0.2">
      <c r="A188" t="s">
        <v>141</v>
      </c>
      <c r="B188" t="str">
        <f t="shared" si="2"/>
        <v>Author / Originator Email Address</v>
      </c>
    </row>
    <row r="189" spans="1:2" x14ac:dyDescent="0.2">
      <c r="A189" t="s">
        <v>175</v>
      </c>
      <c r="B189" t="str">
        <f t="shared" si="2"/>
        <v>Responsible Party Identifier Type</v>
      </c>
    </row>
    <row r="190" spans="1:2" x14ac:dyDescent="0.2">
      <c r="A190" t="s">
        <v>199</v>
      </c>
      <c r="B190" t="str">
        <f t="shared" si="2"/>
        <v>Taxonomic Extent</v>
      </c>
    </row>
    <row r="191" spans="1:2" x14ac:dyDescent="0.2">
      <c r="A191" t="s">
        <v>223</v>
      </c>
      <c r="B191" t="str">
        <f t="shared" si="2"/>
        <v>Spatial Extent</v>
      </c>
    </row>
    <row r="192" spans="1:2" x14ac:dyDescent="0.2">
      <c r="A192" t="s">
        <v>238</v>
      </c>
      <c r="B192" t="str">
        <f t="shared" si="2"/>
        <v>Parent Identifier</v>
      </c>
    </row>
    <row r="193" spans="1:2" x14ac:dyDescent="0.2">
      <c r="A193" t="s">
        <v>25</v>
      </c>
      <c r="B193" t="str">
        <f t="shared" si="2"/>
        <v>Resource Creation/Revision Date</v>
      </c>
    </row>
    <row r="194" spans="1:2" x14ac:dyDescent="0.2">
      <c r="A194" t="s">
        <v>76</v>
      </c>
      <c r="B194" t="str">
        <f t="shared" si="2"/>
        <v>Resource Language</v>
      </c>
    </row>
    <row r="195" spans="1:2" x14ac:dyDescent="0.2">
      <c r="A195" t="s">
        <v>129</v>
      </c>
      <c r="B195" t="str">
        <f t="shared" ref="B195:B245" si="3">LEFT(A195,SEARCH("|",A195)-1)</f>
        <v>Browse File Name</v>
      </c>
    </row>
    <row r="196" spans="1:2" x14ac:dyDescent="0.2">
      <c r="A196" t="s">
        <v>155</v>
      </c>
      <c r="B196" t="str">
        <f t="shared" si="3"/>
        <v>Temporal Extent</v>
      </c>
    </row>
    <row r="197" spans="1:2" x14ac:dyDescent="0.2">
      <c r="A197" t="s">
        <v>19</v>
      </c>
      <c r="B197" t="str">
        <f t="shared" si="3"/>
        <v>Source Citation</v>
      </c>
    </row>
    <row r="198" spans="1:2" x14ac:dyDescent="0.2">
      <c r="A198" t="s">
        <v>70</v>
      </c>
      <c r="B198" t="str">
        <f t="shared" si="3"/>
        <v>Quality Statement</v>
      </c>
    </row>
    <row r="199" spans="1:2" x14ac:dyDescent="0.2">
      <c r="A199" t="s">
        <v>123</v>
      </c>
      <c r="B199" t="str">
        <f t="shared" si="3"/>
        <v>TwoDCoordinateSystem</v>
      </c>
    </row>
    <row r="200" spans="1:2" x14ac:dyDescent="0.2">
      <c r="A200" t="s">
        <v>149</v>
      </c>
      <c r="B200" t="str">
        <f t="shared" si="3"/>
        <v>Westernmost Longitude</v>
      </c>
    </row>
    <row r="201" spans="1:2" x14ac:dyDescent="0.2">
      <c r="A201" t="s">
        <v>183</v>
      </c>
      <c r="B201" t="str">
        <f t="shared" si="3"/>
        <v>Resource Identifier</v>
      </c>
    </row>
    <row r="202" spans="1:2" x14ac:dyDescent="0.2">
      <c r="A202" t="s">
        <v>207</v>
      </c>
      <c r="B202" t="str">
        <f t="shared" si="3"/>
        <v>Resource Access Constraints</v>
      </c>
    </row>
    <row r="203" spans="1:2" x14ac:dyDescent="0.2">
      <c r="A203" t="s">
        <v>163</v>
      </c>
      <c r="B203" t="str">
        <f t="shared" si="3"/>
        <v>Publisher E-Mail</v>
      </c>
    </row>
    <row r="204" spans="1:2" x14ac:dyDescent="0.2">
      <c r="A204" t="s">
        <v>10</v>
      </c>
      <c r="B204" t="str">
        <f t="shared" si="3"/>
        <v>Author / Originator</v>
      </c>
    </row>
    <row r="205" spans="1:2" x14ac:dyDescent="0.2">
      <c r="A205" t="s">
        <v>43</v>
      </c>
      <c r="B205" t="str">
        <f t="shared" si="3"/>
        <v>Resource Contact</v>
      </c>
    </row>
    <row r="206" spans="1:2" x14ac:dyDescent="0.2">
      <c r="A206" t="s">
        <v>61</v>
      </c>
      <c r="B206" t="str">
        <f t="shared" si="3"/>
        <v>Instrument</v>
      </c>
    </row>
    <row r="207" spans="1:2" x14ac:dyDescent="0.2">
      <c r="A207" t="s">
        <v>88</v>
      </c>
      <c r="B207" t="str">
        <f t="shared" si="3"/>
        <v>Keyword</v>
      </c>
    </row>
    <row r="208" spans="1:2" x14ac:dyDescent="0.2">
      <c r="A208" t="s">
        <v>114</v>
      </c>
      <c r="B208" t="str">
        <f t="shared" si="3"/>
        <v>Place Keyword</v>
      </c>
    </row>
    <row r="209" spans="1:2" x14ac:dyDescent="0.2">
      <c r="A209" t="s">
        <v>140</v>
      </c>
      <c r="B209" t="str">
        <f t="shared" si="3"/>
        <v>Author / Originator World Wide Web Address</v>
      </c>
    </row>
    <row r="210" spans="1:2" x14ac:dyDescent="0.2">
      <c r="A210" t="s">
        <v>174</v>
      </c>
      <c r="B210" t="str">
        <f t="shared" si="3"/>
        <v>Contributor Role</v>
      </c>
    </row>
    <row r="211" spans="1:2" x14ac:dyDescent="0.2">
      <c r="A211" t="s">
        <v>198</v>
      </c>
      <c r="B211" t="str">
        <f t="shared" si="3"/>
        <v>Spatial Extent</v>
      </c>
    </row>
    <row r="212" spans="1:2" x14ac:dyDescent="0.2">
      <c r="A212" t="s">
        <v>222</v>
      </c>
      <c r="B212" t="str">
        <f t="shared" si="3"/>
        <v>Taxonomic Extent</v>
      </c>
    </row>
    <row r="213" spans="1:2" x14ac:dyDescent="0.2">
      <c r="A213" t="s">
        <v>237</v>
      </c>
      <c r="B213" t="str">
        <f t="shared" si="3"/>
        <v>Lineage Statement</v>
      </c>
    </row>
    <row r="214" spans="1:2" x14ac:dyDescent="0.2">
      <c r="A214" t="s">
        <v>24</v>
      </c>
      <c r="B214" t="str">
        <f t="shared" si="3"/>
        <v>Resource Revision Date</v>
      </c>
    </row>
    <row r="215" spans="1:2" x14ac:dyDescent="0.2">
      <c r="A215" t="s">
        <v>75</v>
      </c>
      <c r="B215" t="str">
        <f t="shared" si="3"/>
        <v>Resource Format</v>
      </c>
    </row>
    <row r="216" spans="1:2" x14ac:dyDescent="0.2">
      <c r="A216" t="s">
        <v>128</v>
      </c>
      <c r="B216" t="str">
        <f t="shared" si="3"/>
        <v>Additional Attributes</v>
      </c>
    </row>
    <row r="217" spans="1:2" x14ac:dyDescent="0.2">
      <c r="A217" t="s">
        <v>154</v>
      </c>
      <c r="B217" t="str">
        <f t="shared" si="3"/>
        <v>End Time</v>
      </c>
    </row>
    <row r="218" spans="1:2" x14ac:dyDescent="0.2">
      <c r="A218" t="s">
        <v>18</v>
      </c>
      <c r="B218" t="str">
        <f t="shared" si="3"/>
        <v>Metadata Identifier</v>
      </c>
    </row>
    <row r="219" spans="1:2" x14ac:dyDescent="0.2">
      <c r="A219" t="s">
        <v>69</v>
      </c>
      <c r="B219" t="str">
        <f t="shared" si="3"/>
        <v>Resource Title</v>
      </c>
    </row>
    <row r="220" spans="1:2" x14ac:dyDescent="0.2">
      <c r="A220" t="s">
        <v>96</v>
      </c>
      <c r="B220" t="str">
        <f t="shared" si="3"/>
        <v>Turnaround</v>
      </c>
    </row>
    <row r="221" spans="1:2" x14ac:dyDescent="0.2">
      <c r="A221" t="s">
        <v>122</v>
      </c>
      <c r="B221" t="str">
        <f t="shared" si="3"/>
        <v>Related Resource Identifier</v>
      </c>
    </row>
    <row r="222" spans="1:2" x14ac:dyDescent="0.2">
      <c r="A222" t="s">
        <v>148</v>
      </c>
      <c r="B222" t="str">
        <f t="shared" si="3"/>
        <v>Northernmost Latitude</v>
      </c>
    </row>
    <row r="223" spans="1:2" x14ac:dyDescent="0.2">
      <c r="A223" t="s">
        <v>182</v>
      </c>
      <c r="B223" t="str">
        <f t="shared" si="3"/>
        <v>Resource Language</v>
      </c>
    </row>
    <row r="224" spans="1:2" x14ac:dyDescent="0.2">
      <c r="A224" t="s">
        <v>206</v>
      </c>
      <c r="B224" t="str">
        <f t="shared" si="3"/>
        <v>Attribute Definition</v>
      </c>
    </row>
    <row r="225" spans="1:2" x14ac:dyDescent="0.2">
      <c r="A225" t="s">
        <v>32</v>
      </c>
      <c r="B225" t="str">
        <f t="shared" si="3"/>
        <v>Keyword Type</v>
      </c>
    </row>
    <row r="226" spans="1:2" x14ac:dyDescent="0.2">
      <c r="A226" t="s">
        <v>162</v>
      </c>
      <c r="B226" t="str">
        <f t="shared" si="3"/>
        <v>Publisher URL</v>
      </c>
    </row>
    <row r="227" spans="1:2" x14ac:dyDescent="0.2">
      <c r="A227" t="s">
        <v>12</v>
      </c>
      <c r="B227" t="str">
        <f t="shared" si="3"/>
        <v>Abstract</v>
      </c>
    </row>
    <row r="228" spans="1:2" x14ac:dyDescent="0.2">
      <c r="A228" t="s">
        <v>45</v>
      </c>
      <c r="B228" t="str">
        <f t="shared" si="3"/>
        <v>Temporal Extent</v>
      </c>
    </row>
    <row r="229" spans="1:2" x14ac:dyDescent="0.2">
      <c r="A229" t="s">
        <v>63</v>
      </c>
      <c r="B229" t="str">
        <f t="shared" si="3"/>
        <v>Temporal Extent</v>
      </c>
    </row>
    <row r="230" spans="1:2" x14ac:dyDescent="0.2">
      <c r="A230" t="s">
        <v>90</v>
      </c>
      <c r="B230" t="str">
        <f t="shared" si="3"/>
        <v>Distribution Contact</v>
      </c>
    </row>
    <row r="231" spans="1:2" x14ac:dyDescent="0.2">
      <c r="A231" t="s">
        <v>116</v>
      </c>
      <c r="B231" t="str">
        <f t="shared" si="3"/>
        <v>Temporal Extent</v>
      </c>
    </row>
    <row r="232" spans="1:2" x14ac:dyDescent="0.2">
      <c r="A232" t="s">
        <v>142</v>
      </c>
      <c r="B232" t="str">
        <f t="shared" si="3"/>
        <v>Originating Organization</v>
      </c>
    </row>
    <row r="233" spans="1:2" x14ac:dyDescent="0.2">
      <c r="A233" t="s">
        <v>176</v>
      </c>
      <c r="B233" t="str">
        <f t="shared" si="3"/>
        <v>Responsible Party Identifier</v>
      </c>
    </row>
    <row r="234" spans="1:2" x14ac:dyDescent="0.2">
      <c r="A234" t="s">
        <v>200</v>
      </c>
      <c r="B234" t="str">
        <f t="shared" si="3"/>
        <v>Temporal Extent</v>
      </c>
    </row>
    <row r="235" spans="1:2" x14ac:dyDescent="0.2">
      <c r="A235" t="s">
        <v>224</v>
      </c>
      <c r="B235" t="str">
        <f t="shared" si="3"/>
        <v>Temporal Extent</v>
      </c>
    </row>
    <row r="236" spans="1:2" x14ac:dyDescent="0.2">
      <c r="A236" t="s">
        <v>239</v>
      </c>
      <c r="B236" t="str">
        <f t="shared" si="3"/>
        <v>Abstract</v>
      </c>
    </row>
    <row r="237" spans="1:2" x14ac:dyDescent="0.2">
      <c r="A237" t="s">
        <v>26</v>
      </c>
      <c r="B237" t="str">
        <f t="shared" si="3"/>
        <v>Publication Date</v>
      </c>
    </row>
    <row r="238" spans="1:2" x14ac:dyDescent="0.2">
      <c r="A238" t="s">
        <v>77</v>
      </c>
      <c r="B238" t="str">
        <f t="shared" si="3"/>
        <v>Resource Status</v>
      </c>
    </row>
    <row r="239" spans="1:2" x14ac:dyDescent="0.2">
      <c r="A239" t="s">
        <v>156</v>
      </c>
      <c r="B239" t="str">
        <f t="shared" si="3"/>
        <v>Temporal Resolution</v>
      </c>
    </row>
    <row r="240" spans="1:2" x14ac:dyDescent="0.2">
      <c r="A240" t="s">
        <v>20</v>
      </c>
      <c r="B240" t="str">
        <f t="shared" si="3"/>
        <v>Metadata Language</v>
      </c>
    </row>
    <row r="241" spans="1:2" x14ac:dyDescent="0.2">
      <c r="A241" t="s">
        <v>71</v>
      </c>
      <c r="B241" t="str">
        <f t="shared" si="3"/>
        <v>Resource Access Constraints</v>
      </c>
    </row>
    <row r="242" spans="1:2" x14ac:dyDescent="0.2">
      <c r="A242" t="s">
        <v>124</v>
      </c>
      <c r="B242" t="str">
        <f t="shared" si="3"/>
        <v>Resource on-line Link</v>
      </c>
    </row>
    <row r="243" spans="1:2" x14ac:dyDescent="0.2">
      <c r="A243" t="s">
        <v>150</v>
      </c>
      <c r="B243" t="str">
        <f t="shared" si="3"/>
        <v>Easternmost Longitude</v>
      </c>
    </row>
    <row r="244" spans="1:2" x14ac:dyDescent="0.2">
      <c r="A244" t="s">
        <v>184</v>
      </c>
      <c r="B244" t="str">
        <f t="shared" si="3"/>
        <v>Transfer Size</v>
      </c>
    </row>
    <row r="245" spans="1:2" x14ac:dyDescent="0.2">
      <c r="A245" t="s">
        <v>208</v>
      </c>
      <c r="B245" t="str">
        <f t="shared" si="3"/>
        <v>Resource Format</v>
      </c>
    </row>
  </sheetData>
  <autoFilter ref="A1:I245"/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topLeftCell="A62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245</v>
      </c>
    </row>
    <row r="2" spans="1:1" x14ac:dyDescent="0.2">
      <c r="A2" t="s">
        <v>542</v>
      </c>
    </row>
    <row r="3" spans="1:1" x14ac:dyDescent="0.2">
      <c r="A3" t="s">
        <v>531</v>
      </c>
    </row>
    <row r="4" spans="1:1" x14ac:dyDescent="0.2">
      <c r="A4" t="s">
        <v>410</v>
      </c>
    </row>
    <row r="5" spans="1:1" x14ac:dyDescent="0.2">
      <c r="A5" t="s">
        <v>416</v>
      </c>
    </row>
    <row r="6" spans="1:1" x14ac:dyDescent="0.2">
      <c r="A6" t="s">
        <v>498</v>
      </c>
    </row>
    <row r="7" spans="1:1" x14ac:dyDescent="0.2">
      <c r="A7" t="s">
        <v>529</v>
      </c>
    </row>
    <row r="8" spans="1:1" x14ac:dyDescent="0.2">
      <c r="A8" t="s">
        <v>601</v>
      </c>
    </row>
    <row r="9" spans="1:1" x14ac:dyDescent="0.2">
      <c r="A9" t="s">
        <v>282</v>
      </c>
    </row>
    <row r="10" spans="1:1" x14ac:dyDescent="0.2">
      <c r="A10" t="s">
        <v>504</v>
      </c>
    </row>
    <row r="11" spans="1:1" x14ac:dyDescent="0.2">
      <c r="A11" t="s">
        <v>500</v>
      </c>
    </row>
    <row r="12" spans="1:1" x14ac:dyDescent="0.2">
      <c r="A12" t="s">
        <v>534</v>
      </c>
    </row>
    <row r="13" spans="1:1" x14ac:dyDescent="0.2">
      <c r="A13" t="s">
        <v>422</v>
      </c>
    </row>
    <row r="14" spans="1:1" x14ac:dyDescent="0.2">
      <c r="A14" t="s">
        <v>283</v>
      </c>
    </row>
    <row r="15" spans="1:1" x14ac:dyDescent="0.2">
      <c r="A15" t="s">
        <v>312</v>
      </c>
    </row>
    <row r="16" spans="1:1" x14ac:dyDescent="0.2">
      <c r="A16" t="s">
        <v>532</v>
      </c>
    </row>
    <row r="17" spans="1:1" x14ac:dyDescent="0.2">
      <c r="A17" t="s">
        <v>305</v>
      </c>
    </row>
    <row r="18" spans="1:1" x14ac:dyDescent="0.2">
      <c r="A18" t="s">
        <v>419</v>
      </c>
    </row>
    <row r="19" spans="1:1" x14ac:dyDescent="0.2">
      <c r="A19" t="s">
        <v>522</v>
      </c>
    </row>
    <row r="20" spans="1:1" x14ac:dyDescent="0.2">
      <c r="A20" t="s">
        <v>429</v>
      </c>
    </row>
    <row r="21" spans="1:1" x14ac:dyDescent="0.2">
      <c r="A21" t="s">
        <v>395</v>
      </c>
    </row>
    <row r="22" spans="1:1" x14ac:dyDescent="0.2">
      <c r="A22" t="s">
        <v>314</v>
      </c>
    </row>
    <row r="23" spans="1:1" x14ac:dyDescent="0.2">
      <c r="A23" t="s">
        <v>306</v>
      </c>
    </row>
    <row r="24" spans="1:1" x14ac:dyDescent="0.2">
      <c r="A24" t="s">
        <v>591</v>
      </c>
    </row>
    <row r="25" spans="1:1" x14ac:dyDescent="0.2">
      <c r="A25" t="s">
        <v>445</v>
      </c>
    </row>
    <row r="26" spans="1:1" x14ac:dyDescent="0.2">
      <c r="A26" t="s">
        <v>617</v>
      </c>
    </row>
    <row r="27" spans="1:1" x14ac:dyDescent="0.2">
      <c r="A27" t="s">
        <v>438</v>
      </c>
    </row>
    <row r="28" spans="1:1" x14ac:dyDescent="0.2">
      <c r="A28" t="s">
        <v>514</v>
      </c>
    </row>
    <row r="29" spans="1:1" x14ac:dyDescent="0.2">
      <c r="A29" t="s">
        <v>592</v>
      </c>
    </row>
    <row r="30" spans="1:1" x14ac:dyDescent="0.2">
      <c r="A30" t="s">
        <v>589</v>
      </c>
    </row>
    <row r="31" spans="1:1" x14ac:dyDescent="0.2">
      <c r="A31" t="s">
        <v>513</v>
      </c>
    </row>
    <row r="32" spans="1:1" x14ac:dyDescent="0.2">
      <c r="A32" t="s">
        <v>541</v>
      </c>
    </row>
    <row r="33" spans="1:1" x14ac:dyDescent="0.2">
      <c r="A33" t="s">
        <v>269</v>
      </c>
    </row>
    <row r="34" spans="1:1" x14ac:dyDescent="0.2">
      <c r="A34" t="s">
        <v>619</v>
      </c>
    </row>
    <row r="35" spans="1:1" x14ac:dyDescent="0.2">
      <c r="A35" t="s">
        <v>278</v>
      </c>
    </row>
    <row r="36" spans="1:1" x14ac:dyDescent="0.2">
      <c r="A36" t="s">
        <v>533</v>
      </c>
    </row>
    <row r="37" spans="1:1" x14ac:dyDescent="0.2">
      <c r="A37" t="s">
        <v>485</v>
      </c>
    </row>
    <row r="38" spans="1:1" x14ac:dyDescent="0.2">
      <c r="A38" t="s">
        <v>551</v>
      </c>
    </row>
    <row r="39" spans="1:1" x14ac:dyDescent="0.2">
      <c r="A39" t="s">
        <v>274</v>
      </c>
    </row>
    <row r="40" spans="1:1" x14ac:dyDescent="0.2">
      <c r="A40" t="s">
        <v>462</v>
      </c>
    </row>
    <row r="41" spans="1:1" x14ac:dyDescent="0.2">
      <c r="A41" t="s">
        <v>252</v>
      </c>
    </row>
    <row r="42" spans="1:1" x14ac:dyDescent="0.2">
      <c r="A42" t="s">
        <v>478</v>
      </c>
    </row>
    <row r="43" spans="1:1" x14ac:dyDescent="0.2">
      <c r="A43" t="s">
        <v>549</v>
      </c>
    </row>
    <row r="44" spans="1:1" x14ac:dyDescent="0.2">
      <c r="A44" t="s">
        <v>535</v>
      </c>
    </row>
    <row r="45" spans="1:1" x14ac:dyDescent="0.2">
      <c r="A45" t="s">
        <v>270</v>
      </c>
    </row>
    <row r="46" spans="1:1" x14ac:dyDescent="0.2">
      <c r="A46" t="s">
        <v>408</v>
      </c>
    </row>
    <row r="47" spans="1:1" x14ac:dyDescent="0.2">
      <c r="A47" t="s">
        <v>618</v>
      </c>
    </row>
    <row r="48" spans="1:1" x14ac:dyDescent="0.2">
      <c r="A48" t="s">
        <v>585</v>
      </c>
    </row>
    <row r="49" spans="1:1" x14ac:dyDescent="0.2">
      <c r="A49" t="s">
        <v>381</v>
      </c>
    </row>
    <row r="50" spans="1:1" x14ac:dyDescent="0.2">
      <c r="A50" t="s">
        <v>491</v>
      </c>
    </row>
    <row r="51" spans="1:1" x14ac:dyDescent="0.2">
      <c r="A51" t="s">
        <v>331</v>
      </c>
    </row>
    <row r="52" spans="1:1" x14ac:dyDescent="0.2">
      <c r="A52" t="s">
        <v>313</v>
      </c>
    </row>
    <row r="53" spans="1:1" x14ac:dyDescent="0.2">
      <c r="A53" t="s">
        <v>424</v>
      </c>
    </row>
    <row r="54" spans="1:1" x14ac:dyDescent="0.2">
      <c r="A54" t="s">
        <v>525</v>
      </c>
    </row>
    <row r="55" spans="1:1" x14ac:dyDescent="0.2">
      <c r="A55" t="s">
        <v>590</v>
      </c>
    </row>
    <row r="56" spans="1:1" x14ac:dyDescent="0.2">
      <c r="A56" t="s">
        <v>420</v>
      </c>
    </row>
    <row r="57" spans="1:1" x14ac:dyDescent="0.2">
      <c r="A57" t="s">
        <v>597</v>
      </c>
    </row>
    <row r="58" spans="1:1" x14ac:dyDescent="0.2">
      <c r="A58" t="s">
        <v>552</v>
      </c>
    </row>
    <row r="59" spans="1:1" x14ac:dyDescent="0.2">
      <c r="A59" t="s">
        <v>334</v>
      </c>
    </row>
    <row r="60" spans="1:1" x14ac:dyDescent="0.2">
      <c r="A60" t="s">
        <v>453</v>
      </c>
    </row>
    <row r="61" spans="1:1" x14ac:dyDescent="0.2">
      <c r="A61" t="s">
        <v>327</v>
      </c>
    </row>
    <row r="62" spans="1:1" x14ac:dyDescent="0.2">
      <c r="A62" t="s">
        <v>594</v>
      </c>
    </row>
    <row r="63" spans="1:1" x14ac:dyDescent="0.2">
      <c r="A63" t="s">
        <v>281</v>
      </c>
    </row>
    <row r="64" spans="1:1" x14ac:dyDescent="0.2">
      <c r="A64" t="s">
        <v>546</v>
      </c>
    </row>
    <row r="65" spans="1:1" x14ac:dyDescent="0.2">
      <c r="A65" t="s">
        <v>290</v>
      </c>
    </row>
    <row r="66" spans="1:1" x14ac:dyDescent="0.2">
      <c r="A66" t="s">
        <v>572</v>
      </c>
    </row>
    <row r="67" spans="1:1" x14ac:dyDescent="0.2">
      <c r="A67" t="s">
        <v>505</v>
      </c>
    </row>
    <row r="68" spans="1:1" x14ac:dyDescent="0.2">
      <c r="A68" t="s">
        <v>604</v>
      </c>
    </row>
    <row r="69" spans="1:1" x14ac:dyDescent="0.2">
      <c r="A69" t="s">
        <v>501</v>
      </c>
    </row>
    <row r="70" spans="1:1" x14ac:dyDescent="0.2">
      <c r="A70" t="s">
        <v>367</v>
      </c>
    </row>
    <row r="71" spans="1:1" x14ac:dyDescent="0.2">
      <c r="A71" t="s">
        <v>284</v>
      </c>
    </row>
    <row r="72" spans="1:1" x14ac:dyDescent="0.2">
      <c r="A72" t="s">
        <v>536</v>
      </c>
    </row>
    <row r="73" spans="1:1" x14ac:dyDescent="0.2">
      <c r="A73" t="s">
        <v>253</v>
      </c>
    </row>
    <row r="74" spans="1:1" x14ac:dyDescent="0.2">
      <c r="A74" t="s">
        <v>332</v>
      </c>
    </row>
    <row r="75" spans="1:1" x14ac:dyDescent="0.2">
      <c r="A75" t="s">
        <v>603</v>
      </c>
    </row>
    <row r="76" spans="1:1" x14ac:dyDescent="0.2">
      <c r="A76" t="s">
        <v>275</v>
      </c>
    </row>
    <row r="77" spans="1:1" x14ac:dyDescent="0.2">
      <c r="A77" t="s">
        <v>503</v>
      </c>
    </row>
    <row r="78" spans="1:1" x14ac:dyDescent="0.2">
      <c r="A78" t="s">
        <v>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topLeftCell="A67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250</v>
      </c>
    </row>
    <row r="2" spans="1:1" x14ac:dyDescent="0.2">
      <c r="A2" t="s">
        <v>414</v>
      </c>
    </row>
    <row r="3" spans="1:1" x14ac:dyDescent="0.2">
      <c r="A3" t="s">
        <v>431</v>
      </c>
    </row>
    <row r="4" spans="1:1" x14ac:dyDescent="0.2">
      <c r="A4" t="s">
        <v>542</v>
      </c>
    </row>
    <row r="5" spans="1:1" x14ac:dyDescent="0.2">
      <c r="A5" t="s">
        <v>410</v>
      </c>
    </row>
    <row r="6" spans="1:1" x14ac:dyDescent="0.2">
      <c r="A6" t="s">
        <v>416</v>
      </c>
    </row>
    <row r="7" spans="1:1" x14ac:dyDescent="0.2">
      <c r="A7" t="s">
        <v>412</v>
      </c>
    </row>
    <row r="8" spans="1:1" x14ac:dyDescent="0.2">
      <c r="A8" t="s">
        <v>601</v>
      </c>
    </row>
    <row r="9" spans="1:1" x14ac:dyDescent="0.2">
      <c r="A9" t="s">
        <v>282</v>
      </c>
    </row>
    <row r="10" spans="1:1" x14ac:dyDescent="0.2">
      <c r="A10" t="s">
        <v>287</v>
      </c>
    </row>
    <row r="11" spans="1:1" x14ac:dyDescent="0.2">
      <c r="A11" t="s">
        <v>325</v>
      </c>
    </row>
    <row r="12" spans="1:1" x14ac:dyDescent="0.2">
      <c r="A12" t="s">
        <v>504</v>
      </c>
    </row>
    <row r="13" spans="1:1" x14ac:dyDescent="0.2">
      <c r="A13" t="s">
        <v>534</v>
      </c>
    </row>
    <row r="14" spans="1:1" x14ac:dyDescent="0.2">
      <c r="A14" t="s">
        <v>422</v>
      </c>
    </row>
    <row r="15" spans="1:1" x14ac:dyDescent="0.2">
      <c r="A15" t="s">
        <v>283</v>
      </c>
    </row>
    <row r="16" spans="1:1" x14ac:dyDescent="0.2">
      <c r="A16" t="s">
        <v>418</v>
      </c>
    </row>
    <row r="17" spans="1:1" x14ac:dyDescent="0.2">
      <c r="A17" t="s">
        <v>540</v>
      </c>
    </row>
    <row r="18" spans="1:1" x14ac:dyDescent="0.2">
      <c r="A18" t="s">
        <v>305</v>
      </c>
    </row>
    <row r="19" spans="1:1" x14ac:dyDescent="0.2">
      <c r="A19" t="s">
        <v>419</v>
      </c>
    </row>
    <row r="20" spans="1:1" x14ac:dyDescent="0.2">
      <c r="A20" t="s">
        <v>522</v>
      </c>
    </row>
    <row r="21" spans="1:1" x14ac:dyDescent="0.2">
      <c r="A21" t="s">
        <v>429</v>
      </c>
    </row>
    <row r="22" spans="1:1" x14ac:dyDescent="0.2">
      <c r="A22" t="s">
        <v>524</v>
      </c>
    </row>
    <row r="23" spans="1:1" x14ac:dyDescent="0.2">
      <c r="A23" t="s">
        <v>314</v>
      </c>
    </row>
    <row r="24" spans="1:1" x14ac:dyDescent="0.2">
      <c r="A24" t="s">
        <v>306</v>
      </c>
    </row>
    <row r="25" spans="1:1" x14ac:dyDescent="0.2">
      <c r="A25" t="s">
        <v>591</v>
      </c>
    </row>
    <row r="26" spans="1:1" x14ac:dyDescent="0.2">
      <c r="A26" t="s">
        <v>445</v>
      </c>
    </row>
    <row r="27" spans="1:1" x14ac:dyDescent="0.2">
      <c r="A27" t="s">
        <v>617</v>
      </c>
    </row>
    <row r="28" spans="1:1" x14ac:dyDescent="0.2">
      <c r="A28" t="s">
        <v>438</v>
      </c>
    </row>
    <row r="29" spans="1:1" x14ac:dyDescent="0.2">
      <c r="A29" t="s">
        <v>494</v>
      </c>
    </row>
    <row r="30" spans="1:1" x14ac:dyDescent="0.2">
      <c r="A30" t="s">
        <v>401</v>
      </c>
    </row>
    <row r="31" spans="1:1" x14ac:dyDescent="0.2">
      <c r="A31" t="s">
        <v>514</v>
      </c>
    </row>
    <row r="32" spans="1:1" x14ac:dyDescent="0.2">
      <c r="A32" t="s">
        <v>592</v>
      </c>
    </row>
    <row r="33" spans="1:1" x14ac:dyDescent="0.2">
      <c r="A33" t="s">
        <v>430</v>
      </c>
    </row>
    <row r="34" spans="1:1" x14ac:dyDescent="0.2">
      <c r="A34" t="s">
        <v>589</v>
      </c>
    </row>
    <row r="35" spans="1:1" x14ac:dyDescent="0.2">
      <c r="A35" t="s">
        <v>513</v>
      </c>
    </row>
    <row r="36" spans="1:1" x14ac:dyDescent="0.2">
      <c r="A36" t="s">
        <v>269</v>
      </c>
    </row>
    <row r="37" spans="1:1" x14ac:dyDescent="0.2">
      <c r="A37" t="s">
        <v>619</v>
      </c>
    </row>
    <row r="38" spans="1:1" x14ac:dyDescent="0.2">
      <c r="A38" t="s">
        <v>278</v>
      </c>
    </row>
    <row r="39" spans="1:1" x14ac:dyDescent="0.2">
      <c r="A39" t="s">
        <v>533</v>
      </c>
    </row>
    <row r="40" spans="1:1" x14ac:dyDescent="0.2">
      <c r="A40" t="s">
        <v>485</v>
      </c>
    </row>
    <row r="41" spans="1:1" x14ac:dyDescent="0.2">
      <c r="A41" t="s">
        <v>543</v>
      </c>
    </row>
    <row r="42" spans="1:1" x14ac:dyDescent="0.2">
      <c r="A42" t="s">
        <v>551</v>
      </c>
    </row>
    <row r="43" spans="1:1" x14ac:dyDescent="0.2">
      <c r="A43" t="s">
        <v>274</v>
      </c>
    </row>
    <row r="44" spans="1:1" x14ac:dyDescent="0.2">
      <c r="A44" t="s">
        <v>450</v>
      </c>
    </row>
    <row r="45" spans="1:1" x14ac:dyDescent="0.2">
      <c r="A45" t="s">
        <v>462</v>
      </c>
    </row>
    <row r="46" spans="1:1" x14ac:dyDescent="0.2">
      <c r="A46" t="s">
        <v>252</v>
      </c>
    </row>
    <row r="47" spans="1:1" x14ac:dyDescent="0.2">
      <c r="A47" t="s">
        <v>478</v>
      </c>
    </row>
    <row r="48" spans="1:1" x14ac:dyDescent="0.2">
      <c r="A48" t="s">
        <v>415</v>
      </c>
    </row>
    <row r="49" spans="1:1" x14ac:dyDescent="0.2">
      <c r="A49" t="s">
        <v>535</v>
      </c>
    </row>
    <row r="50" spans="1:1" x14ac:dyDescent="0.2">
      <c r="A50" t="s">
        <v>270</v>
      </c>
    </row>
    <row r="51" spans="1:1" x14ac:dyDescent="0.2">
      <c r="A51" t="s">
        <v>389</v>
      </c>
    </row>
    <row r="52" spans="1:1" x14ac:dyDescent="0.2">
      <c r="A52" t="s">
        <v>408</v>
      </c>
    </row>
    <row r="53" spans="1:1" x14ac:dyDescent="0.2">
      <c r="A53" t="s">
        <v>618</v>
      </c>
    </row>
    <row r="54" spans="1:1" x14ac:dyDescent="0.2">
      <c r="A54" t="s">
        <v>585</v>
      </c>
    </row>
    <row r="55" spans="1:1" x14ac:dyDescent="0.2">
      <c r="A55" t="s">
        <v>381</v>
      </c>
    </row>
    <row r="56" spans="1:1" x14ac:dyDescent="0.2">
      <c r="A56" t="s">
        <v>491</v>
      </c>
    </row>
    <row r="57" spans="1:1" x14ac:dyDescent="0.2">
      <c r="A57" t="s">
        <v>331</v>
      </c>
    </row>
    <row r="58" spans="1:1" x14ac:dyDescent="0.2">
      <c r="A58" t="s">
        <v>313</v>
      </c>
    </row>
    <row r="59" spans="1:1" x14ac:dyDescent="0.2">
      <c r="A59" t="s">
        <v>424</v>
      </c>
    </row>
    <row r="60" spans="1:1" x14ac:dyDescent="0.2">
      <c r="A60" t="s">
        <v>525</v>
      </c>
    </row>
    <row r="61" spans="1:1" x14ac:dyDescent="0.2">
      <c r="A61" t="s">
        <v>528</v>
      </c>
    </row>
    <row r="62" spans="1:1" x14ac:dyDescent="0.2">
      <c r="A62" t="s">
        <v>602</v>
      </c>
    </row>
    <row r="63" spans="1:1" x14ac:dyDescent="0.2">
      <c r="A63" t="s">
        <v>590</v>
      </c>
    </row>
    <row r="64" spans="1:1" x14ac:dyDescent="0.2">
      <c r="A64" t="s">
        <v>420</v>
      </c>
    </row>
    <row r="65" spans="1:1" x14ac:dyDescent="0.2">
      <c r="A65" t="s">
        <v>597</v>
      </c>
    </row>
    <row r="66" spans="1:1" x14ac:dyDescent="0.2">
      <c r="A66" t="s">
        <v>552</v>
      </c>
    </row>
    <row r="67" spans="1:1" x14ac:dyDescent="0.2">
      <c r="A67" t="s">
        <v>582</v>
      </c>
    </row>
    <row r="68" spans="1:1" x14ac:dyDescent="0.2">
      <c r="A68" t="s">
        <v>334</v>
      </c>
    </row>
    <row r="69" spans="1:1" x14ac:dyDescent="0.2">
      <c r="A69" t="s">
        <v>453</v>
      </c>
    </row>
    <row r="70" spans="1:1" x14ac:dyDescent="0.2">
      <c r="A70" t="s">
        <v>327</v>
      </c>
    </row>
    <row r="71" spans="1:1" x14ac:dyDescent="0.2">
      <c r="A71" t="s">
        <v>594</v>
      </c>
    </row>
    <row r="72" spans="1:1" x14ac:dyDescent="0.2">
      <c r="A72" t="s">
        <v>281</v>
      </c>
    </row>
    <row r="73" spans="1:1" x14ac:dyDescent="0.2">
      <c r="A73" t="s">
        <v>546</v>
      </c>
    </row>
    <row r="74" spans="1:1" x14ac:dyDescent="0.2">
      <c r="A74" t="s">
        <v>290</v>
      </c>
    </row>
    <row r="75" spans="1:1" x14ac:dyDescent="0.2">
      <c r="A75" t="s">
        <v>572</v>
      </c>
    </row>
    <row r="76" spans="1:1" x14ac:dyDescent="0.2">
      <c r="A76" t="s">
        <v>505</v>
      </c>
    </row>
    <row r="77" spans="1:1" x14ac:dyDescent="0.2">
      <c r="A77" t="s">
        <v>604</v>
      </c>
    </row>
    <row r="78" spans="1:1" x14ac:dyDescent="0.2">
      <c r="A78" t="s">
        <v>626</v>
      </c>
    </row>
    <row r="79" spans="1:1" x14ac:dyDescent="0.2">
      <c r="A79" t="s">
        <v>501</v>
      </c>
    </row>
    <row r="80" spans="1:1" x14ac:dyDescent="0.2">
      <c r="A80" t="s">
        <v>367</v>
      </c>
    </row>
    <row r="81" spans="1:1" x14ac:dyDescent="0.2">
      <c r="A81" t="s">
        <v>284</v>
      </c>
    </row>
    <row r="82" spans="1:1" x14ac:dyDescent="0.2">
      <c r="A82" t="s">
        <v>536</v>
      </c>
    </row>
    <row r="83" spans="1:1" x14ac:dyDescent="0.2">
      <c r="A83" t="s">
        <v>253</v>
      </c>
    </row>
    <row r="84" spans="1:1" x14ac:dyDescent="0.2">
      <c r="A84" t="s">
        <v>332</v>
      </c>
    </row>
    <row r="85" spans="1:1" x14ac:dyDescent="0.2">
      <c r="A85" t="s">
        <v>603</v>
      </c>
    </row>
    <row r="86" spans="1:1" x14ac:dyDescent="0.2">
      <c r="A86" t="s">
        <v>423</v>
      </c>
    </row>
    <row r="87" spans="1:1" x14ac:dyDescent="0.2">
      <c r="A87" t="s">
        <v>275</v>
      </c>
    </row>
    <row r="88" spans="1:1" x14ac:dyDescent="0.2">
      <c r="A88" t="s">
        <v>388</v>
      </c>
    </row>
    <row r="89" spans="1:1" x14ac:dyDescent="0.2">
      <c r="A89" t="s">
        <v>503</v>
      </c>
    </row>
    <row r="90" spans="1:1" x14ac:dyDescent="0.2">
      <c r="A90" t="s">
        <v>545</v>
      </c>
    </row>
    <row r="91" spans="1:1" x14ac:dyDescent="0.2">
      <c r="A91" t="s">
        <v>537</v>
      </c>
    </row>
    <row r="92" spans="1:1" x14ac:dyDescent="0.2">
      <c r="A9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tabSelected="1" workbookViewId="0">
      <selection activeCell="A2" sqref="A2"/>
    </sheetView>
  </sheetViews>
  <sheetFormatPr baseColWidth="10" defaultRowHeight="16" x14ac:dyDescent="0.2"/>
  <cols>
    <col min="1" max="1" width="44.6640625" customWidth="1"/>
  </cols>
  <sheetData>
    <row r="1" spans="1:1" x14ac:dyDescent="0.2">
      <c r="A1" t="s">
        <v>247</v>
      </c>
    </row>
    <row r="2" spans="1:1" x14ac:dyDescent="0.2">
      <c r="A2" t="s">
        <v>414</v>
      </c>
    </row>
    <row r="3" spans="1:1" x14ac:dyDescent="0.2">
      <c r="A3" t="s">
        <v>431</v>
      </c>
    </row>
    <row r="4" spans="1:1" x14ac:dyDescent="0.2">
      <c r="A4" t="s">
        <v>542</v>
      </c>
    </row>
    <row r="5" spans="1:1" x14ac:dyDescent="0.2">
      <c r="A5" t="s">
        <v>531</v>
      </c>
    </row>
    <row r="6" spans="1:1" x14ac:dyDescent="0.2">
      <c r="A6" t="s">
        <v>416</v>
      </c>
    </row>
    <row r="7" spans="1:1" x14ac:dyDescent="0.2">
      <c r="A7" t="s">
        <v>412</v>
      </c>
    </row>
    <row r="8" spans="1:1" x14ac:dyDescent="0.2">
      <c r="A8" t="s">
        <v>601</v>
      </c>
    </row>
    <row r="9" spans="1:1" x14ac:dyDescent="0.2">
      <c r="A9" t="s">
        <v>282</v>
      </c>
    </row>
    <row r="10" spans="1:1" x14ac:dyDescent="0.2">
      <c r="A10" t="s">
        <v>287</v>
      </c>
    </row>
    <row r="11" spans="1:1" x14ac:dyDescent="0.2">
      <c r="A11" t="s">
        <v>325</v>
      </c>
    </row>
    <row r="12" spans="1:1" x14ac:dyDescent="0.2">
      <c r="A12" t="s">
        <v>504</v>
      </c>
    </row>
    <row r="13" spans="1:1" x14ac:dyDescent="0.2">
      <c r="A13" t="s">
        <v>500</v>
      </c>
    </row>
    <row r="14" spans="1:1" x14ac:dyDescent="0.2">
      <c r="A14" t="s">
        <v>534</v>
      </c>
    </row>
    <row r="15" spans="1:1" x14ac:dyDescent="0.2">
      <c r="A15" t="s">
        <v>422</v>
      </c>
    </row>
    <row r="16" spans="1:1" x14ac:dyDescent="0.2">
      <c r="A16" t="s">
        <v>283</v>
      </c>
    </row>
    <row r="17" spans="1:1" x14ac:dyDescent="0.2">
      <c r="A17" t="s">
        <v>312</v>
      </c>
    </row>
    <row r="18" spans="1:1" x14ac:dyDescent="0.2">
      <c r="A18" t="s">
        <v>532</v>
      </c>
    </row>
    <row r="19" spans="1:1" x14ac:dyDescent="0.2">
      <c r="A19" t="s">
        <v>418</v>
      </c>
    </row>
    <row r="20" spans="1:1" x14ac:dyDescent="0.2">
      <c r="A20" t="s">
        <v>540</v>
      </c>
    </row>
    <row r="21" spans="1:1" x14ac:dyDescent="0.2">
      <c r="A21" t="s">
        <v>305</v>
      </c>
    </row>
    <row r="22" spans="1:1" x14ac:dyDescent="0.2">
      <c r="A22" t="s">
        <v>419</v>
      </c>
    </row>
    <row r="23" spans="1:1" x14ac:dyDescent="0.2">
      <c r="A23" t="s">
        <v>522</v>
      </c>
    </row>
    <row r="24" spans="1:1" x14ac:dyDescent="0.2">
      <c r="A24" t="s">
        <v>429</v>
      </c>
    </row>
    <row r="25" spans="1:1" x14ac:dyDescent="0.2">
      <c r="A25" t="s">
        <v>395</v>
      </c>
    </row>
    <row r="26" spans="1:1" x14ac:dyDescent="0.2">
      <c r="A26" t="s">
        <v>524</v>
      </c>
    </row>
    <row r="27" spans="1:1" x14ac:dyDescent="0.2">
      <c r="A27" t="s">
        <v>314</v>
      </c>
    </row>
    <row r="28" spans="1:1" x14ac:dyDescent="0.2">
      <c r="A28" t="s">
        <v>306</v>
      </c>
    </row>
    <row r="29" spans="1:1" x14ac:dyDescent="0.2">
      <c r="A29" t="s">
        <v>591</v>
      </c>
    </row>
    <row r="30" spans="1:1" x14ac:dyDescent="0.2">
      <c r="A30" t="s">
        <v>617</v>
      </c>
    </row>
    <row r="31" spans="1:1" x14ac:dyDescent="0.2">
      <c r="A31" t="s">
        <v>438</v>
      </c>
    </row>
    <row r="32" spans="1:1" x14ac:dyDescent="0.2">
      <c r="A32" t="s">
        <v>494</v>
      </c>
    </row>
    <row r="33" spans="1:1" x14ac:dyDescent="0.2">
      <c r="A33" t="s">
        <v>401</v>
      </c>
    </row>
    <row r="34" spans="1:1" x14ac:dyDescent="0.2">
      <c r="A34" t="s">
        <v>430</v>
      </c>
    </row>
    <row r="35" spans="1:1" x14ac:dyDescent="0.2">
      <c r="A35" t="s">
        <v>589</v>
      </c>
    </row>
    <row r="36" spans="1:1" x14ac:dyDescent="0.2">
      <c r="A36" t="s">
        <v>513</v>
      </c>
    </row>
    <row r="37" spans="1:1" x14ac:dyDescent="0.2">
      <c r="A37" t="s">
        <v>541</v>
      </c>
    </row>
    <row r="38" spans="1:1" x14ac:dyDescent="0.2">
      <c r="A38" t="s">
        <v>269</v>
      </c>
    </row>
    <row r="39" spans="1:1" x14ac:dyDescent="0.2">
      <c r="A39" t="s">
        <v>619</v>
      </c>
    </row>
    <row r="40" spans="1:1" x14ac:dyDescent="0.2">
      <c r="A40" t="s">
        <v>278</v>
      </c>
    </row>
    <row r="41" spans="1:1" x14ac:dyDescent="0.2">
      <c r="A41" t="s">
        <v>533</v>
      </c>
    </row>
    <row r="42" spans="1:1" x14ac:dyDescent="0.2">
      <c r="A42" t="s">
        <v>485</v>
      </c>
    </row>
    <row r="43" spans="1:1" x14ac:dyDescent="0.2">
      <c r="A43" t="s">
        <v>551</v>
      </c>
    </row>
    <row r="44" spans="1:1" x14ac:dyDescent="0.2">
      <c r="A44" t="s">
        <v>274</v>
      </c>
    </row>
    <row r="45" spans="1:1" x14ac:dyDescent="0.2">
      <c r="A45" t="s">
        <v>450</v>
      </c>
    </row>
    <row r="46" spans="1:1" x14ac:dyDescent="0.2">
      <c r="A46" t="s">
        <v>462</v>
      </c>
    </row>
    <row r="47" spans="1:1" x14ac:dyDescent="0.2">
      <c r="A47" t="s">
        <v>252</v>
      </c>
    </row>
    <row r="48" spans="1:1" x14ac:dyDescent="0.2">
      <c r="A48" t="s">
        <v>478</v>
      </c>
    </row>
    <row r="49" spans="1:1" x14ac:dyDescent="0.2">
      <c r="A49" t="s">
        <v>415</v>
      </c>
    </row>
    <row r="50" spans="1:1" x14ac:dyDescent="0.2">
      <c r="A50" t="s">
        <v>535</v>
      </c>
    </row>
    <row r="51" spans="1:1" x14ac:dyDescent="0.2">
      <c r="A51" t="s">
        <v>270</v>
      </c>
    </row>
    <row r="52" spans="1:1" x14ac:dyDescent="0.2">
      <c r="A52" t="s">
        <v>389</v>
      </c>
    </row>
    <row r="53" spans="1:1" x14ac:dyDescent="0.2">
      <c r="A53" t="s">
        <v>408</v>
      </c>
    </row>
    <row r="54" spans="1:1" x14ac:dyDescent="0.2">
      <c r="A54" t="s">
        <v>618</v>
      </c>
    </row>
    <row r="55" spans="1:1" x14ac:dyDescent="0.2">
      <c r="A55" t="s">
        <v>585</v>
      </c>
    </row>
    <row r="56" spans="1:1" x14ac:dyDescent="0.2">
      <c r="A56" t="s">
        <v>381</v>
      </c>
    </row>
    <row r="57" spans="1:1" x14ac:dyDescent="0.2">
      <c r="A57" t="s">
        <v>491</v>
      </c>
    </row>
    <row r="58" spans="1:1" x14ac:dyDescent="0.2">
      <c r="A58" t="s">
        <v>331</v>
      </c>
    </row>
    <row r="59" spans="1:1" x14ac:dyDescent="0.2">
      <c r="A59" t="s">
        <v>313</v>
      </c>
    </row>
    <row r="60" spans="1:1" x14ac:dyDescent="0.2">
      <c r="A60" t="s">
        <v>424</v>
      </c>
    </row>
    <row r="61" spans="1:1" x14ac:dyDescent="0.2">
      <c r="A61" t="s">
        <v>525</v>
      </c>
    </row>
    <row r="62" spans="1:1" x14ac:dyDescent="0.2">
      <c r="A62" t="s">
        <v>528</v>
      </c>
    </row>
    <row r="63" spans="1:1" x14ac:dyDescent="0.2">
      <c r="A63" t="s">
        <v>602</v>
      </c>
    </row>
    <row r="64" spans="1:1" x14ac:dyDescent="0.2">
      <c r="A64" t="s">
        <v>590</v>
      </c>
    </row>
    <row r="65" spans="1:1" x14ac:dyDescent="0.2">
      <c r="A65" t="s">
        <v>420</v>
      </c>
    </row>
    <row r="66" spans="1:1" x14ac:dyDescent="0.2">
      <c r="A66" t="s">
        <v>597</v>
      </c>
    </row>
    <row r="67" spans="1:1" x14ac:dyDescent="0.2">
      <c r="A67" t="s">
        <v>552</v>
      </c>
    </row>
    <row r="68" spans="1:1" x14ac:dyDescent="0.2">
      <c r="A68" t="s">
        <v>582</v>
      </c>
    </row>
    <row r="69" spans="1:1" x14ac:dyDescent="0.2">
      <c r="A69" t="s">
        <v>334</v>
      </c>
    </row>
    <row r="70" spans="1:1" x14ac:dyDescent="0.2">
      <c r="A70" t="s">
        <v>453</v>
      </c>
    </row>
    <row r="71" spans="1:1" x14ac:dyDescent="0.2">
      <c r="A71" t="s">
        <v>327</v>
      </c>
    </row>
    <row r="72" spans="1:1" x14ac:dyDescent="0.2">
      <c r="A72" t="s">
        <v>594</v>
      </c>
    </row>
    <row r="73" spans="1:1" x14ac:dyDescent="0.2">
      <c r="A73" t="s">
        <v>281</v>
      </c>
    </row>
    <row r="74" spans="1:1" x14ac:dyDescent="0.2">
      <c r="A74" t="s">
        <v>546</v>
      </c>
    </row>
    <row r="75" spans="1:1" x14ac:dyDescent="0.2">
      <c r="A75" t="s">
        <v>290</v>
      </c>
    </row>
    <row r="76" spans="1:1" x14ac:dyDescent="0.2">
      <c r="A76" t="s">
        <v>572</v>
      </c>
    </row>
    <row r="77" spans="1:1" x14ac:dyDescent="0.2">
      <c r="A77" t="s">
        <v>505</v>
      </c>
    </row>
    <row r="78" spans="1:1" x14ac:dyDescent="0.2">
      <c r="A78" t="s">
        <v>604</v>
      </c>
    </row>
    <row r="79" spans="1:1" x14ac:dyDescent="0.2">
      <c r="A79" t="s">
        <v>626</v>
      </c>
    </row>
    <row r="80" spans="1:1" x14ac:dyDescent="0.2">
      <c r="A80" t="s">
        <v>501</v>
      </c>
    </row>
    <row r="81" spans="1:1" x14ac:dyDescent="0.2">
      <c r="A81" t="s">
        <v>367</v>
      </c>
    </row>
    <row r="82" spans="1:1" x14ac:dyDescent="0.2">
      <c r="A82" t="s">
        <v>284</v>
      </c>
    </row>
    <row r="83" spans="1:1" x14ac:dyDescent="0.2">
      <c r="A83" t="s">
        <v>536</v>
      </c>
    </row>
    <row r="84" spans="1:1" x14ac:dyDescent="0.2">
      <c r="A84" t="s">
        <v>253</v>
      </c>
    </row>
    <row r="85" spans="1:1" x14ac:dyDescent="0.2">
      <c r="A85" t="s">
        <v>332</v>
      </c>
    </row>
    <row r="86" spans="1:1" x14ac:dyDescent="0.2">
      <c r="A86" t="s">
        <v>603</v>
      </c>
    </row>
    <row r="87" spans="1:1" x14ac:dyDescent="0.2">
      <c r="A87" t="s">
        <v>423</v>
      </c>
    </row>
    <row r="88" spans="1:1" x14ac:dyDescent="0.2">
      <c r="A88" t="s">
        <v>275</v>
      </c>
    </row>
    <row r="89" spans="1:1" x14ac:dyDescent="0.2">
      <c r="A89" t="s">
        <v>388</v>
      </c>
    </row>
    <row r="90" spans="1:1" x14ac:dyDescent="0.2">
      <c r="A90" t="s">
        <v>503</v>
      </c>
    </row>
    <row r="91" spans="1:1" x14ac:dyDescent="0.2">
      <c r="A91" t="s">
        <v>545</v>
      </c>
    </row>
    <row r="92" spans="1:1" x14ac:dyDescent="0.2">
      <c r="A92" t="s">
        <v>537</v>
      </c>
    </row>
    <row r="93" spans="1:1" x14ac:dyDescent="0.2">
      <c r="A93" t="s">
        <v>328</v>
      </c>
    </row>
  </sheetData>
  <autoFilter ref="A1:A1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246</v>
      </c>
    </row>
    <row r="2" spans="1:1" x14ac:dyDescent="0.2">
      <c r="A2" t="s">
        <v>542</v>
      </c>
    </row>
    <row r="3" spans="1:1" x14ac:dyDescent="0.2">
      <c r="A3" t="s">
        <v>601</v>
      </c>
    </row>
    <row r="4" spans="1:1" x14ac:dyDescent="0.2">
      <c r="A4" t="s">
        <v>422</v>
      </c>
    </row>
    <row r="5" spans="1:1" x14ac:dyDescent="0.2">
      <c r="A5" t="s">
        <v>418</v>
      </c>
    </row>
    <row r="6" spans="1:1" x14ac:dyDescent="0.2">
      <c r="A6" t="s">
        <v>305</v>
      </c>
    </row>
    <row r="7" spans="1:1" x14ac:dyDescent="0.2">
      <c r="A7" t="s">
        <v>419</v>
      </c>
    </row>
    <row r="8" spans="1:1" x14ac:dyDescent="0.2">
      <c r="A8" t="s">
        <v>395</v>
      </c>
    </row>
    <row r="9" spans="1:1" x14ac:dyDescent="0.2">
      <c r="A9" t="s">
        <v>306</v>
      </c>
    </row>
    <row r="10" spans="1:1" x14ac:dyDescent="0.2">
      <c r="A10" t="s">
        <v>589</v>
      </c>
    </row>
    <row r="11" spans="1:1" x14ac:dyDescent="0.2">
      <c r="A11" t="s">
        <v>269</v>
      </c>
    </row>
    <row r="12" spans="1:1" x14ac:dyDescent="0.2">
      <c r="A12" t="s">
        <v>485</v>
      </c>
    </row>
    <row r="13" spans="1:1" x14ac:dyDescent="0.2">
      <c r="A13" t="s">
        <v>462</v>
      </c>
    </row>
    <row r="14" spans="1:1" x14ac:dyDescent="0.2">
      <c r="A14" t="s">
        <v>252</v>
      </c>
    </row>
    <row r="15" spans="1:1" x14ac:dyDescent="0.2">
      <c r="A15" t="s">
        <v>415</v>
      </c>
    </row>
    <row r="16" spans="1:1" x14ac:dyDescent="0.2">
      <c r="A16" t="s">
        <v>270</v>
      </c>
    </row>
    <row r="17" spans="1:1" x14ac:dyDescent="0.2">
      <c r="A17" t="s">
        <v>381</v>
      </c>
    </row>
    <row r="18" spans="1:1" x14ac:dyDescent="0.2">
      <c r="A18" t="s">
        <v>331</v>
      </c>
    </row>
    <row r="19" spans="1:1" x14ac:dyDescent="0.2">
      <c r="A19" t="s">
        <v>525</v>
      </c>
    </row>
    <row r="20" spans="1:1" x14ac:dyDescent="0.2">
      <c r="A20" t="s">
        <v>552</v>
      </c>
    </row>
    <row r="21" spans="1:1" x14ac:dyDescent="0.2">
      <c r="A21" t="s">
        <v>453</v>
      </c>
    </row>
    <row r="22" spans="1:1" x14ac:dyDescent="0.2">
      <c r="A22" t="s">
        <v>327</v>
      </c>
    </row>
    <row r="23" spans="1:1" x14ac:dyDescent="0.2">
      <c r="A23" t="s">
        <v>594</v>
      </c>
    </row>
    <row r="24" spans="1:1" x14ac:dyDescent="0.2">
      <c r="A24" t="s">
        <v>290</v>
      </c>
    </row>
    <row r="25" spans="1:1" x14ac:dyDescent="0.2">
      <c r="A25" t="s">
        <v>572</v>
      </c>
    </row>
    <row r="26" spans="1:1" x14ac:dyDescent="0.2">
      <c r="A26" t="s">
        <v>604</v>
      </c>
    </row>
    <row r="27" spans="1:1" x14ac:dyDescent="0.2">
      <c r="A27" t="s">
        <v>253</v>
      </c>
    </row>
    <row r="28" spans="1:1" x14ac:dyDescent="0.2">
      <c r="A28" t="s">
        <v>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248</v>
      </c>
    </row>
    <row r="2" spans="1:1" x14ac:dyDescent="0.2">
      <c r="A2" t="s">
        <v>414</v>
      </c>
    </row>
    <row r="3" spans="1:1" x14ac:dyDescent="0.2">
      <c r="A3" t="s">
        <v>530</v>
      </c>
    </row>
    <row r="4" spans="1:1" x14ac:dyDescent="0.2">
      <c r="A4" t="s">
        <v>542</v>
      </c>
    </row>
    <row r="5" spans="1:1" x14ac:dyDescent="0.2">
      <c r="A5" t="s">
        <v>531</v>
      </c>
    </row>
    <row r="6" spans="1:1" x14ac:dyDescent="0.2">
      <c r="A6" t="s">
        <v>601</v>
      </c>
    </row>
    <row r="7" spans="1:1" x14ac:dyDescent="0.2">
      <c r="A7" t="s">
        <v>282</v>
      </c>
    </row>
    <row r="8" spans="1:1" x14ac:dyDescent="0.2">
      <c r="A8" t="s">
        <v>534</v>
      </c>
    </row>
    <row r="9" spans="1:1" x14ac:dyDescent="0.2">
      <c r="A9" t="s">
        <v>422</v>
      </c>
    </row>
    <row r="10" spans="1:1" x14ac:dyDescent="0.2">
      <c r="A10" t="s">
        <v>283</v>
      </c>
    </row>
    <row r="11" spans="1:1" x14ac:dyDescent="0.2">
      <c r="A11" t="s">
        <v>532</v>
      </c>
    </row>
    <row r="12" spans="1:1" x14ac:dyDescent="0.2">
      <c r="A12" t="s">
        <v>305</v>
      </c>
    </row>
    <row r="13" spans="1:1" x14ac:dyDescent="0.2">
      <c r="A13" t="s">
        <v>306</v>
      </c>
    </row>
    <row r="14" spans="1:1" x14ac:dyDescent="0.2">
      <c r="A14" t="s">
        <v>445</v>
      </c>
    </row>
    <row r="15" spans="1:1" x14ac:dyDescent="0.2">
      <c r="A15" t="s">
        <v>617</v>
      </c>
    </row>
    <row r="16" spans="1:1" x14ac:dyDescent="0.2">
      <c r="A16" t="s">
        <v>438</v>
      </c>
    </row>
    <row r="17" spans="1:1" x14ac:dyDescent="0.2">
      <c r="A17" t="s">
        <v>494</v>
      </c>
    </row>
    <row r="18" spans="1:1" x14ac:dyDescent="0.2">
      <c r="A18" t="s">
        <v>514</v>
      </c>
    </row>
    <row r="19" spans="1:1" x14ac:dyDescent="0.2">
      <c r="A19" t="s">
        <v>592</v>
      </c>
    </row>
    <row r="20" spans="1:1" x14ac:dyDescent="0.2">
      <c r="A20" t="s">
        <v>589</v>
      </c>
    </row>
    <row r="21" spans="1:1" x14ac:dyDescent="0.2">
      <c r="A21" t="s">
        <v>269</v>
      </c>
    </row>
    <row r="22" spans="1:1" x14ac:dyDescent="0.2">
      <c r="A22" t="s">
        <v>619</v>
      </c>
    </row>
    <row r="23" spans="1:1" x14ac:dyDescent="0.2">
      <c r="A23" t="s">
        <v>485</v>
      </c>
    </row>
    <row r="24" spans="1:1" x14ac:dyDescent="0.2">
      <c r="A24" t="s">
        <v>274</v>
      </c>
    </row>
    <row r="25" spans="1:1" x14ac:dyDescent="0.2">
      <c r="A25" t="s">
        <v>462</v>
      </c>
    </row>
    <row r="26" spans="1:1" x14ac:dyDescent="0.2">
      <c r="A26" t="s">
        <v>270</v>
      </c>
    </row>
    <row r="27" spans="1:1" x14ac:dyDescent="0.2">
      <c r="A27" t="s">
        <v>618</v>
      </c>
    </row>
    <row r="28" spans="1:1" x14ac:dyDescent="0.2">
      <c r="A28" t="s">
        <v>381</v>
      </c>
    </row>
    <row r="29" spans="1:1" x14ac:dyDescent="0.2">
      <c r="A29" t="s">
        <v>491</v>
      </c>
    </row>
    <row r="30" spans="1:1" x14ac:dyDescent="0.2">
      <c r="A30" t="s">
        <v>313</v>
      </c>
    </row>
    <row r="31" spans="1:1" x14ac:dyDescent="0.2">
      <c r="A31" t="s">
        <v>597</v>
      </c>
    </row>
    <row r="32" spans="1:1" x14ac:dyDescent="0.2">
      <c r="A32" t="s">
        <v>552</v>
      </c>
    </row>
    <row r="33" spans="1:1" x14ac:dyDescent="0.2">
      <c r="A33" t="s">
        <v>453</v>
      </c>
    </row>
    <row r="34" spans="1:1" x14ac:dyDescent="0.2">
      <c r="A34" t="s">
        <v>281</v>
      </c>
    </row>
    <row r="35" spans="1:1" x14ac:dyDescent="0.2">
      <c r="A35" t="s">
        <v>546</v>
      </c>
    </row>
    <row r="36" spans="1:1" x14ac:dyDescent="0.2">
      <c r="A36" t="s">
        <v>604</v>
      </c>
    </row>
    <row r="37" spans="1:1" x14ac:dyDescent="0.2">
      <c r="A37" t="s">
        <v>501</v>
      </c>
    </row>
    <row r="38" spans="1:1" x14ac:dyDescent="0.2">
      <c r="A38" t="s">
        <v>367</v>
      </c>
    </row>
    <row r="39" spans="1:1" x14ac:dyDescent="0.2">
      <c r="A39" t="s">
        <v>284</v>
      </c>
    </row>
    <row r="40" spans="1:1" x14ac:dyDescent="0.2">
      <c r="A40" t="s">
        <v>536</v>
      </c>
    </row>
    <row r="41" spans="1:1" x14ac:dyDescent="0.2">
      <c r="A41" t="s">
        <v>253</v>
      </c>
    </row>
    <row r="42" spans="1:1" x14ac:dyDescent="0.2">
      <c r="A42" t="s">
        <v>503</v>
      </c>
    </row>
    <row r="43" spans="1:1" x14ac:dyDescent="0.2">
      <c r="A43" t="s">
        <v>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249</v>
      </c>
    </row>
    <row r="2" spans="1:1" x14ac:dyDescent="0.2">
      <c r="A2" t="s">
        <v>414</v>
      </c>
    </row>
    <row r="3" spans="1:1" x14ac:dyDescent="0.2">
      <c r="A3" t="s">
        <v>530</v>
      </c>
    </row>
    <row r="4" spans="1:1" x14ac:dyDescent="0.2">
      <c r="A4" t="s">
        <v>542</v>
      </c>
    </row>
    <row r="5" spans="1:1" x14ac:dyDescent="0.2">
      <c r="A5" t="s">
        <v>531</v>
      </c>
    </row>
    <row r="6" spans="1:1" x14ac:dyDescent="0.2">
      <c r="A6" t="s">
        <v>601</v>
      </c>
    </row>
    <row r="7" spans="1:1" x14ac:dyDescent="0.2">
      <c r="A7" t="s">
        <v>282</v>
      </c>
    </row>
    <row r="8" spans="1:1" x14ac:dyDescent="0.2">
      <c r="A8" t="s">
        <v>534</v>
      </c>
    </row>
    <row r="9" spans="1:1" x14ac:dyDescent="0.2">
      <c r="A9" t="s">
        <v>422</v>
      </c>
    </row>
    <row r="10" spans="1:1" x14ac:dyDescent="0.2">
      <c r="A10" t="s">
        <v>283</v>
      </c>
    </row>
    <row r="11" spans="1:1" x14ac:dyDescent="0.2">
      <c r="A11" t="s">
        <v>532</v>
      </c>
    </row>
    <row r="12" spans="1:1" x14ac:dyDescent="0.2">
      <c r="A12" t="s">
        <v>305</v>
      </c>
    </row>
    <row r="13" spans="1:1" x14ac:dyDescent="0.2">
      <c r="A13" t="s">
        <v>306</v>
      </c>
    </row>
    <row r="14" spans="1:1" x14ac:dyDescent="0.2">
      <c r="A14" t="s">
        <v>445</v>
      </c>
    </row>
    <row r="15" spans="1:1" x14ac:dyDescent="0.2">
      <c r="A15" t="s">
        <v>617</v>
      </c>
    </row>
    <row r="16" spans="1:1" x14ac:dyDescent="0.2">
      <c r="A16" t="s">
        <v>438</v>
      </c>
    </row>
    <row r="17" spans="1:1" x14ac:dyDescent="0.2">
      <c r="A17" t="s">
        <v>494</v>
      </c>
    </row>
    <row r="18" spans="1:1" x14ac:dyDescent="0.2">
      <c r="A18" t="s">
        <v>514</v>
      </c>
    </row>
    <row r="19" spans="1:1" x14ac:dyDescent="0.2">
      <c r="A19" t="s">
        <v>589</v>
      </c>
    </row>
    <row r="20" spans="1:1" x14ac:dyDescent="0.2">
      <c r="A20" t="s">
        <v>269</v>
      </c>
    </row>
    <row r="21" spans="1:1" x14ac:dyDescent="0.2">
      <c r="A21" t="s">
        <v>485</v>
      </c>
    </row>
    <row r="22" spans="1:1" x14ac:dyDescent="0.2">
      <c r="A22" t="s">
        <v>274</v>
      </c>
    </row>
    <row r="23" spans="1:1" x14ac:dyDescent="0.2">
      <c r="A23" t="s">
        <v>462</v>
      </c>
    </row>
    <row r="24" spans="1:1" x14ac:dyDescent="0.2">
      <c r="A24" t="s">
        <v>270</v>
      </c>
    </row>
    <row r="25" spans="1:1" x14ac:dyDescent="0.2">
      <c r="A25" t="s">
        <v>381</v>
      </c>
    </row>
    <row r="26" spans="1:1" x14ac:dyDescent="0.2">
      <c r="A26" t="s">
        <v>491</v>
      </c>
    </row>
    <row r="27" spans="1:1" x14ac:dyDescent="0.2">
      <c r="A27" t="s">
        <v>313</v>
      </c>
    </row>
    <row r="28" spans="1:1" x14ac:dyDescent="0.2">
      <c r="A28" t="s">
        <v>597</v>
      </c>
    </row>
    <row r="29" spans="1:1" x14ac:dyDescent="0.2">
      <c r="A29" t="s">
        <v>552</v>
      </c>
    </row>
    <row r="30" spans="1:1" x14ac:dyDescent="0.2">
      <c r="A30" t="s">
        <v>453</v>
      </c>
    </row>
    <row r="31" spans="1:1" x14ac:dyDescent="0.2">
      <c r="A31" t="s">
        <v>281</v>
      </c>
    </row>
    <row r="32" spans="1:1" x14ac:dyDescent="0.2">
      <c r="A32" t="s">
        <v>546</v>
      </c>
    </row>
    <row r="33" spans="1:1" x14ac:dyDescent="0.2">
      <c r="A33" t="s">
        <v>604</v>
      </c>
    </row>
    <row r="34" spans="1:1" x14ac:dyDescent="0.2">
      <c r="A34" t="s">
        <v>501</v>
      </c>
    </row>
    <row r="35" spans="1:1" x14ac:dyDescent="0.2">
      <c r="A35" t="s">
        <v>367</v>
      </c>
    </row>
    <row r="36" spans="1:1" x14ac:dyDescent="0.2">
      <c r="A36" t="s">
        <v>284</v>
      </c>
    </row>
    <row r="37" spans="1:1" x14ac:dyDescent="0.2">
      <c r="A37" t="s">
        <v>536</v>
      </c>
    </row>
    <row r="38" spans="1:1" x14ac:dyDescent="0.2">
      <c r="A38" t="s">
        <v>253</v>
      </c>
    </row>
    <row r="39" spans="1:1" x14ac:dyDescent="0.2">
      <c r="A39" t="s">
        <v>503</v>
      </c>
    </row>
    <row r="40" spans="1:1" x14ac:dyDescent="0.2">
      <c r="A40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dialectContains</vt:lpstr>
      <vt:lpstr>Analysis</vt:lpstr>
      <vt:lpstr>mercuryHitList</vt:lpstr>
      <vt:lpstr>onedcxHitList</vt:lpstr>
      <vt:lpstr>dryadHitList</vt:lpstr>
      <vt:lpstr>emlHitList</vt:lpstr>
      <vt:lpstr>csdgmHitList</vt:lpstr>
      <vt:lpstr>bdpHitList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2016-07-06T15:45:35Z</dcterms:created>
  <dcterms:modified xsi:type="dcterms:W3CDTF">2016-07-06T18:02:05Z</dcterms:modified>
</cp:coreProperties>
</file>