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580" yWindow="3220" windowWidth="29860" windowHeight="16080" tabRatio="945" activeTab="3"/>
  </bookViews>
  <sheets>
    <sheet name="Data" sheetId="1" r:id="rId1"/>
    <sheet name="Required DIF Fields" sheetId="2" r:id="rId2"/>
    <sheet name="Required DIF Fields (2)" sheetId="10" r:id="rId3"/>
    <sheet name="Recommended DIF Fields" sheetId="3" r:id="rId4"/>
    <sheet name="Required ECHO&amp;ISO Fields" sheetId="6" r:id="rId5"/>
    <sheet name="Recommended ECHO&amp;ISO Fields" sheetId="4" r:id="rId6"/>
    <sheet name="RequiredStackedBar" sheetId="7" r:id="rId7"/>
    <sheet name="RecommendedStackedBar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F2" i="1"/>
  <c r="F12" i="1"/>
  <c r="F6" i="1"/>
  <c r="F7" i="1"/>
  <c r="F8" i="1"/>
  <c r="F9" i="1"/>
  <c r="F10" i="1"/>
  <c r="F11" i="1"/>
  <c r="F5" i="1"/>
  <c r="F29" i="1"/>
  <c r="G29" i="1"/>
  <c r="H29" i="1"/>
  <c r="F30" i="1"/>
  <c r="G30" i="1"/>
  <c r="H30" i="1"/>
  <c r="F31" i="1"/>
  <c r="G31" i="1"/>
  <c r="H31" i="1"/>
  <c r="F32" i="1"/>
  <c r="G32" i="1"/>
  <c r="H3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4" i="1"/>
  <c r="G17" i="1"/>
  <c r="G18" i="1"/>
  <c r="G19" i="1"/>
  <c r="G20" i="1"/>
  <c r="G21" i="1"/>
  <c r="G22" i="1"/>
  <c r="G23" i="1"/>
  <c r="G24" i="1"/>
  <c r="G25" i="1"/>
  <c r="G26" i="1"/>
  <c r="G27" i="1"/>
  <c r="G28" i="1"/>
  <c r="G14" i="1"/>
  <c r="F20" i="1"/>
  <c r="F21" i="1"/>
  <c r="F22" i="1"/>
  <c r="F23" i="1"/>
  <c r="F24" i="1"/>
  <c r="F25" i="1"/>
  <c r="F26" i="1"/>
  <c r="F27" i="1"/>
  <c r="F28" i="1"/>
  <c r="F14" i="1"/>
  <c r="E14" i="1"/>
  <c r="D14" i="1"/>
  <c r="C14" i="1"/>
  <c r="B14" i="1"/>
  <c r="E2" i="1"/>
  <c r="D2" i="1"/>
  <c r="C2" i="1"/>
  <c r="B2" i="1"/>
</calcChain>
</file>

<file path=xl/sharedStrings.xml><?xml version="1.0" encoding="utf-8"?>
<sst xmlns="http://schemas.openxmlformats.org/spreadsheetml/2006/main" count="67" uniqueCount="27">
  <si>
    <t>REQ</t>
  </si>
  <si>
    <t>DIF</t>
  </si>
  <si>
    <t>DIF10</t>
  </si>
  <si>
    <t>ECHO</t>
  </si>
  <si>
    <t>ISO</t>
  </si>
  <si>
    <t>REC</t>
  </si>
  <si>
    <t>REQ+REC</t>
  </si>
  <si>
    <t>ECHO-2</t>
  </si>
  <si>
    <t>DIF-2</t>
  </si>
  <si>
    <t>DIF10-2</t>
  </si>
  <si>
    <t>REVISED NUMBERS</t>
  </si>
  <si>
    <t>REQUIRED</t>
  </si>
  <si>
    <t>TOTAL</t>
  </si>
  <si>
    <t>RECOMMENDED</t>
  </si>
  <si>
    <t>MISSING CONCEPTS</t>
  </si>
  <si>
    <t>Difference</t>
  </si>
  <si>
    <t>Required</t>
  </si>
  <si>
    <t>Percent Missing</t>
  </si>
  <si>
    <t>Missing</t>
  </si>
  <si>
    <t>Exists</t>
  </si>
  <si>
    <t>Sum of Missing Records</t>
  </si>
  <si>
    <t>Total # Records</t>
  </si>
  <si>
    <t>Number of Required Concepts Missing to some degree in CMR Metadata</t>
  </si>
  <si>
    <t>Percent  of Records Missing Required Concepts in CMR Metadata</t>
  </si>
  <si>
    <t>Number of Recommended Concepts Missing to some degree in CMR Metadata</t>
  </si>
  <si>
    <t>DIF2</t>
  </si>
  <si>
    <t>Raw data for these charts is in data14_0712.xlsx  SigCharts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</si>
</sst>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Required UMM Collection Concepts Missing from CMR Metadata 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DIF9 and DIF10 Collections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</c:v>
          </c:tx>
          <c:marker>
            <c:symbol val="none"/>
          </c:marker>
          <c:xVal>
            <c:numRef>
              <c:f>Data!$A$4:$A$11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Data!$B$4:$B$11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2178.0</c:v>
                </c:pt>
                <c:pt idx="4">
                  <c:v>1726.0</c:v>
                </c:pt>
                <c:pt idx="5">
                  <c:v>192.0</c:v>
                </c:pt>
                <c:pt idx="6">
                  <c:v>79.0</c:v>
                </c:pt>
                <c:pt idx="7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DIF10</c:v>
          </c:tx>
          <c:marker>
            <c:symbol val="none"/>
          </c:marker>
          <c:xVal>
            <c:numRef>
              <c:f>Data!$A$4:$A$11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Data!$C$4:$C$11</c:f>
              <c:numCache>
                <c:formatCode>General</c:formatCode>
                <c:ptCount val="8"/>
                <c:pt idx="0">
                  <c:v>303.0</c:v>
                </c:pt>
                <c:pt idx="1">
                  <c:v>3500.0</c:v>
                </c:pt>
                <c:pt idx="2">
                  <c:v>377.0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20856"/>
        <c:axId val="1522024088"/>
      </c:scatterChart>
      <c:valAx>
        <c:axId val="1522020856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/>
                  <a:t>Number of Missing Concepts</a:t>
                </a:r>
              </a:p>
            </c:rich>
          </c:tx>
          <c:layout>
            <c:manualLayout>
              <c:xMode val="edge"/>
              <c:yMode val="edge"/>
              <c:x val="0.371402707854506"/>
              <c:y val="0.932298848736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2024088"/>
        <c:crosses val="autoZero"/>
        <c:crossBetween val="midCat"/>
      </c:valAx>
      <c:valAx>
        <c:axId val="15220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0148244470306166"/>
              <c:y val="0.428207632225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2020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328433945757"/>
          <c:y val="0.554503456675759"/>
          <c:w val="0.117634529017206"/>
          <c:h val="0.148509426517764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Required UMM Collection Concepts Missing from CMR Metadata 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DIF and DIF10 Collections</a:t>
            </a:r>
            <a:endParaRPr lang="en-US" sz="16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</c:v>
          </c:tx>
          <c:marker>
            <c:symbol val="none"/>
          </c:marker>
          <c:xVal>
            <c:numRef>
              <c:f>Data!$M$4:$M$11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Data!$P$4:$P$11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926.0</c:v>
                </c:pt>
                <c:pt idx="4">
                  <c:v>2840.0</c:v>
                </c:pt>
                <c:pt idx="5">
                  <c:v>228.0</c:v>
                </c:pt>
                <c:pt idx="6">
                  <c:v>140.0</c:v>
                </c:pt>
                <c:pt idx="7">
                  <c:v>46.0</c:v>
                </c:pt>
              </c:numCache>
            </c:numRef>
          </c:yVal>
          <c:smooth val="0"/>
        </c:ser>
        <c:ser>
          <c:idx val="1"/>
          <c:order val="1"/>
          <c:tx>
            <c:v>DIF10</c:v>
          </c:tx>
          <c:marker>
            <c:symbol val="none"/>
          </c:marker>
          <c:xVal>
            <c:numRef>
              <c:f>Data!$M$4:$M$11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xVal>
          <c:yVal>
            <c:numRef>
              <c:f>Data!$O$4:$O$11</c:f>
              <c:numCache>
                <c:formatCode>General</c:formatCode>
                <c:ptCount val="8"/>
                <c:pt idx="0">
                  <c:v>40.0</c:v>
                </c:pt>
                <c:pt idx="1">
                  <c:v>169.0</c:v>
                </c:pt>
                <c:pt idx="2">
                  <c:v>170.0</c:v>
                </c:pt>
                <c:pt idx="3">
                  <c:v>3799.0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45848"/>
        <c:axId val="1521773800"/>
      </c:scatterChart>
      <c:valAx>
        <c:axId val="1521745848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/>
                  <a:t>Number of Missing Concepts</a:t>
                </a:r>
              </a:p>
            </c:rich>
          </c:tx>
          <c:layout>
            <c:manualLayout>
              <c:xMode val="edge"/>
              <c:yMode val="edge"/>
              <c:x val="0.371402707854506"/>
              <c:y val="0.932298848736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1773800"/>
        <c:crosses val="autoZero"/>
        <c:crossBetween val="midCat"/>
      </c:valAx>
      <c:valAx>
        <c:axId val="152177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0148244470306166"/>
              <c:y val="0.428207632225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1745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328433945757"/>
          <c:y val="0.554503456675759"/>
          <c:w val="0.116750539515894"/>
          <c:h val="0.140156107937488"/>
        </c:manualLayout>
      </c:layout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Recommended UMM Collection Concepts Missing from CMR Metadata  DIF and DIF10 Collections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</c:v>
          </c:tx>
          <c:marker>
            <c:symbol val="none"/>
          </c:marker>
          <c:xVal>
            <c:numRef>
              <c:f>Data!$A$16:$A$32</c:f>
              <c:numCache>
                <c:formatCode>General</c:formatCode>
                <c:ptCount val="1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</c:numCache>
            </c:numRef>
          </c:xVal>
          <c:yVal>
            <c:numRef>
              <c:f>Data!$I$16:$I$28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858.0</c:v>
                </c:pt>
                <c:pt idx="9">
                  <c:v>1214.0</c:v>
                </c:pt>
                <c:pt idx="10">
                  <c:v>2099.0</c:v>
                </c:pt>
                <c:pt idx="11">
                  <c:v>3.0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DIF10</c:v>
          </c:tx>
          <c:marker>
            <c:symbol val="none"/>
          </c:marker>
          <c:xVal>
            <c:numRef>
              <c:f>Data!$A$16:$A$32</c:f>
              <c:numCache>
                <c:formatCode>General</c:formatCode>
                <c:ptCount val="1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</c:numCache>
            </c:numRef>
          </c:xVal>
          <c:yVal>
            <c:numRef>
              <c:f>Data!$J$16:$J$28</c:f>
              <c:numCache>
                <c:formatCode>General</c:formatCode>
                <c:ptCount val="13"/>
                <c:pt idx="0">
                  <c:v>81.0</c:v>
                </c:pt>
                <c:pt idx="1">
                  <c:v>90.0</c:v>
                </c:pt>
                <c:pt idx="2">
                  <c:v>9.0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  <c:pt idx="6">
                  <c:v>179.0</c:v>
                </c:pt>
                <c:pt idx="7">
                  <c:v>1.0</c:v>
                </c:pt>
                <c:pt idx="8">
                  <c:v>59.0</c:v>
                </c:pt>
                <c:pt idx="9">
                  <c:v>2120.0</c:v>
                </c:pt>
                <c:pt idx="10">
                  <c:v>1632.0</c:v>
                </c:pt>
                <c:pt idx="11">
                  <c:v>0.0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801912"/>
        <c:axId val="1520897848"/>
      </c:scatterChart>
      <c:valAx>
        <c:axId val="1483801912"/>
        <c:scaling>
          <c:orientation val="minMax"/>
          <c:max val="14.0"/>
          <c:min val="2.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Missing Concepts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71402707854506"/>
              <c:y val="0.932298848736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0897848"/>
        <c:crosses val="autoZero"/>
        <c:crossBetween val="midCat"/>
      </c:valAx>
      <c:valAx>
        <c:axId val="152089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0148244470306166"/>
              <c:y val="0.388897286330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83801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0513619130942"/>
          <c:y val="0.589361844475323"/>
          <c:w val="0.114671566054243"/>
          <c:h val="0.150688075755236"/>
        </c:manualLayout>
      </c:layout>
      <c:overlay val="0"/>
      <c:spPr>
        <a:ln w="12700" cmpd="sng"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 UMM Collection Concepts Missing from CMR Metadata  </a:t>
            </a:r>
          </a:p>
          <a:p>
            <a:pPr>
              <a:defRPr/>
            </a:pPr>
            <a:r>
              <a:rPr lang="en-US"/>
              <a:t>ECHO and ISO</a:t>
            </a:r>
            <a:r>
              <a:rPr lang="en-US" baseline="0"/>
              <a:t> 19115</a:t>
            </a:r>
            <a:r>
              <a:rPr lang="en-US"/>
              <a:t> Collections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ECHO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Data!$A$4:$A$10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Data!$D$4:$D$11</c:f>
              <c:numCache>
                <c:formatCode>General</c:formatCode>
                <c:ptCount val="8"/>
                <c:pt idx="0">
                  <c:v>1166.0</c:v>
                </c:pt>
                <c:pt idx="1">
                  <c:v>1548.0</c:v>
                </c:pt>
                <c:pt idx="2">
                  <c:v>864.0</c:v>
                </c:pt>
                <c:pt idx="3">
                  <c:v>550.0</c:v>
                </c:pt>
                <c:pt idx="4">
                  <c:v>45.0</c:v>
                </c:pt>
                <c:pt idx="5">
                  <c:v>2.0</c:v>
                </c:pt>
                <c:pt idx="6">
                  <c:v>5.0</c:v>
                </c:pt>
                <c:pt idx="7">
                  <c:v>0.0</c:v>
                </c:pt>
              </c:numCache>
            </c:numRef>
          </c:yVal>
          <c:smooth val="0"/>
        </c:ser>
        <c:ser>
          <c:idx val="0"/>
          <c:order val="1"/>
          <c:tx>
            <c:v>ISO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Data!$A$4:$A$10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Data!$E$4:$E$10</c:f>
              <c:numCache>
                <c:formatCode>General</c:formatCode>
                <c:ptCount val="7"/>
                <c:pt idx="0">
                  <c:v>1664.0</c:v>
                </c:pt>
                <c:pt idx="1">
                  <c:v>2082.0</c:v>
                </c:pt>
                <c:pt idx="2">
                  <c:v>339.0</c:v>
                </c:pt>
                <c:pt idx="3">
                  <c:v>80.0</c:v>
                </c:pt>
                <c:pt idx="4">
                  <c:v>15.0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42776"/>
        <c:axId val="1484448296"/>
      </c:scatterChart>
      <c:valAx>
        <c:axId val="1484442776"/>
        <c:scaling>
          <c:orientation val="minMax"/>
          <c:max val="7.0"/>
          <c:min val="0.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Number of Missing Concepts</a:t>
                </a:r>
              </a:p>
            </c:rich>
          </c:tx>
          <c:layout>
            <c:manualLayout>
              <c:xMode val="edge"/>
              <c:yMode val="edge"/>
              <c:x val="0.387709599588184"/>
              <c:y val="0.934482756841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84448296"/>
        <c:crosses val="autoZero"/>
        <c:crossBetween val="midCat"/>
      </c:valAx>
      <c:valAx>
        <c:axId val="148444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0148244470306166"/>
              <c:y val="0.428207632225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4844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68463108778"/>
          <c:y val="0.567575352100595"/>
          <c:w val="0.138278331875182"/>
          <c:h val="0.172474568129964"/>
        </c:manualLayout>
      </c:layout>
      <c:overlay val="0"/>
      <c:spPr>
        <a:ln w="9525" cmpd="sng"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Recommended UMM Collection Concepts Missing from CMR Metadata  ECHO and ISO 19115 Collections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8362820753759"/>
          <c:y val="0.146758624674413"/>
          <c:w val="0.840176002371911"/>
          <c:h val="0.733679800896365"/>
        </c:manualLayout>
      </c:layout>
      <c:scatterChart>
        <c:scatterStyle val="lineMarker"/>
        <c:varyColors val="0"/>
        <c:ser>
          <c:idx val="0"/>
          <c:order val="0"/>
          <c:tx>
            <c:v>ECHO</c:v>
          </c:tx>
          <c:marker>
            <c:symbol val="none"/>
          </c:marker>
          <c:xVal>
            <c:numRef>
              <c:f>Data!$A$16:$A$32</c:f>
              <c:numCache>
                <c:formatCode>General</c:formatCode>
                <c:ptCount val="1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</c:numCache>
            </c:numRef>
          </c:xVal>
          <c:yVal>
            <c:numRef>
              <c:f>Data!$F$16:$F$32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33.0</c:v>
                </c:pt>
                <c:pt idx="5">
                  <c:v>25.0</c:v>
                </c:pt>
                <c:pt idx="6">
                  <c:v>911.0</c:v>
                </c:pt>
                <c:pt idx="7">
                  <c:v>320.0</c:v>
                </c:pt>
                <c:pt idx="8">
                  <c:v>487.0</c:v>
                </c:pt>
                <c:pt idx="9">
                  <c:v>1601.0</c:v>
                </c:pt>
                <c:pt idx="10">
                  <c:v>535.0</c:v>
                </c:pt>
                <c:pt idx="11">
                  <c:v>267.0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ISO</c:v>
          </c:tx>
          <c:marker>
            <c:symbol val="none"/>
          </c:marker>
          <c:xVal>
            <c:numRef>
              <c:f>Data!$A$16:$A$32</c:f>
              <c:numCache>
                <c:formatCode>General</c:formatCode>
                <c:ptCount val="1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</c:numCache>
            </c:numRef>
          </c:xVal>
          <c:yVal>
            <c:numRef>
              <c:f>Data!$E$16:$E$32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37.0</c:v>
                </c:pt>
                <c:pt idx="4">
                  <c:v>2.0</c:v>
                </c:pt>
                <c:pt idx="5">
                  <c:v>867.0</c:v>
                </c:pt>
                <c:pt idx="6">
                  <c:v>695.0</c:v>
                </c:pt>
                <c:pt idx="7">
                  <c:v>1573.0</c:v>
                </c:pt>
                <c:pt idx="8">
                  <c:v>85.0</c:v>
                </c:pt>
                <c:pt idx="9">
                  <c:v>372.0</c:v>
                </c:pt>
                <c:pt idx="10">
                  <c:v>349.0</c:v>
                </c:pt>
                <c:pt idx="11">
                  <c:v>200.0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41672"/>
        <c:axId val="1520947192"/>
      </c:scatterChart>
      <c:valAx>
        <c:axId val="1520941672"/>
        <c:scaling>
          <c:orientation val="minMax"/>
          <c:max val="14.0"/>
          <c:min val="2.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Number of Missing Concepts</a:t>
                </a:r>
              </a:p>
            </c:rich>
          </c:tx>
          <c:layout>
            <c:manualLayout>
              <c:xMode val="edge"/>
              <c:yMode val="edge"/>
              <c:x val="0.427735606570849"/>
              <c:y val="0.9366666649470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0947192"/>
        <c:crosses val="autoZero"/>
        <c:crossBetween val="midCat"/>
      </c:valAx>
      <c:valAx>
        <c:axId val="1520947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Records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0148244470306166"/>
              <c:y val="0.42383981601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2094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3029804607757"/>
          <c:y val="0.554054174600724"/>
          <c:w val="0.129505435436031"/>
          <c:h val="0.161618141776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Required</a:t>
            </a:r>
            <a:r>
              <a:rPr lang="en-US" baseline="0"/>
              <a:t> UMM-Collection Concepts missing from CMR Metadata Collections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Missing</c:v>
          </c:tx>
          <c:spPr>
            <a:solidFill>
              <a:schemeClr val="accent2"/>
            </a:solidFill>
          </c:spPr>
          <c:invertIfNegative val="0"/>
          <c:cat>
            <c:strRef>
              <c:f>RequiredStackedBar!$A$5:$A$8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RequiredStackedBar!$B$5:$B$8</c:f>
              <c:numCache>
                <c:formatCode>General</c:formatCode>
                <c:ptCount val="4"/>
                <c:pt idx="0">
                  <c:v>9.0</c:v>
                </c:pt>
                <c:pt idx="1">
                  <c:v>4.0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v>Exists</c:v>
          </c:tx>
          <c:spPr>
            <a:solidFill>
              <a:schemeClr val="accent1"/>
            </a:solidFill>
          </c:spPr>
          <c:invertIfNegative val="0"/>
          <c:cat>
            <c:strRef>
              <c:f>RequiredStackedBar!$A$5:$A$8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RequiredStackedBar!$C$5:$C$8</c:f>
              <c:numCache>
                <c:formatCode>General</c:formatCode>
                <c:ptCount val="4"/>
                <c:pt idx="0">
                  <c:v>5.0</c:v>
                </c:pt>
                <c:pt idx="1">
                  <c:v>11.0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484521912"/>
        <c:axId val="1484527336"/>
      </c:barChart>
      <c:catAx>
        <c:axId val="14845219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Dialects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84527336"/>
        <c:crosses val="autoZero"/>
        <c:auto val="1"/>
        <c:lblAlgn val="ctr"/>
        <c:lblOffset val="100"/>
        <c:noMultiLvlLbl val="0"/>
      </c:catAx>
      <c:valAx>
        <c:axId val="1484527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Required Concepts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521912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Percent of CMR Records missing Required </a:t>
            </a:r>
          </a:p>
          <a:p>
            <a:pPr>
              <a:defRPr/>
            </a:pPr>
            <a:r>
              <a:rPr lang="en-US"/>
              <a:t>UMM-Collection Concepts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Percent Missing</c:v>
          </c:tx>
          <c:spPr>
            <a:solidFill>
              <a:srgbClr val="C0504D"/>
            </a:solidFill>
          </c:spPr>
          <c:invertIfNegative val="0"/>
          <c:cat>
            <c:strRef>
              <c:f>RequiredStackedBar!$A$35:$A$38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RequiredStackedBar!$E$35:$E$38</c:f>
              <c:numCache>
                <c:formatCode>General</c:formatCode>
                <c:ptCount val="4"/>
                <c:pt idx="0">
                  <c:v>21.0</c:v>
                </c:pt>
                <c:pt idx="1">
                  <c:v>71.0</c:v>
                </c:pt>
                <c:pt idx="2">
                  <c:v>12.0</c:v>
                </c:pt>
                <c:pt idx="3">
                  <c:v>10.0</c:v>
                </c:pt>
              </c:numCache>
            </c:numRef>
          </c:val>
        </c:ser>
        <c:ser>
          <c:idx val="1"/>
          <c:order val="1"/>
          <c:tx>
            <c:v>Total</c:v>
          </c:tx>
          <c:spPr>
            <a:solidFill>
              <a:srgbClr val="4F81BD"/>
            </a:solidFill>
          </c:spPr>
          <c:invertIfNegative val="0"/>
          <c:cat>
            <c:strRef>
              <c:f>RequiredStackedBar!$A$35:$A$38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RequiredStackedBar!$F$35:$F$38</c:f>
              <c:numCache>
                <c:formatCode>General</c:formatCode>
                <c:ptCount val="4"/>
                <c:pt idx="0">
                  <c:v>79.0</c:v>
                </c:pt>
                <c:pt idx="1">
                  <c:v>29.0</c:v>
                </c:pt>
                <c:pt idx="2">
                  <c:v>88.0</c:v>
                </c:pt>
                <c:pt idx="3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484569000"/>
        <c:axId val="1484574424"/>
      </c:barChart>
      <c:catAx>
        <c:axId val="14845690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Dialects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84574424"/>
        <c:crosses val="autoZero"/>
        <c:auto val="1"/>
        <c:lblAlgn val="ctr"/>
        <c:lblOffset val="100"/>
        <c:noMultiLvlLbl val="0"/>
      </c:catAx>
      <c:valAx>
        <c:axId val="1484574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Percent of Records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84569000"/>
        <c:crosses val="max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Required UMM-Collection Concepts missing from CMR Metadata Collections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RecommendedStackedBar!$B$6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RecommendedStackedBar!$A$7:$A$10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RecommendedStackedBar!$B$7:$B$10</c:f>
              <c:numCache>
                <c:formatCode>General</c:formatCode>
                <c:ptCount val="4"/>
                <c:pt idx="0">
                  <c:v>12.0</c:v>
                </c:pt>
                <c:pt idx="1">
                  <c:v>16.0</c:v>
                </c:pt>
                <c:pt idx="2">
                  <c:v>11.0</c:v>
                </c:pt>
                <c:pt idx="3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RecommendedStackedBar!$C$6</c:f>
              <c:strCache>
                <c:ptCount val="1"/>
                <c:pt idx="0">
                  <c:v>Exists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RecommendedStackedBar!$A$7:$A$10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RecommendedStackedBar!$C$7:$C$10</c:f>
              <c:numCache>
                <c:formatCode>General</c:formatCode>
                <c:ptCount val="4"/>
                <c:pt idx="0">
                  <c:v>5.0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484631000"/>
        <c:axId val="1484636424"/>
      </c:barChart>
      <c:catAx>
        <c:axId val="14846310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Dialects</a:t>
                </a:r>
              </a:p>
            </c:rich>
          </c:tx>
          <c:layout>
            <c:manualLayout>
              <c:xMode val="edge"/>
              <c:yMode val="edge"/>
              <c:x val="0.0237154150197628"/>
              <c:y val="0.442313112787346"/>
            </c:manualLayout>
          </c:layout>
          <c:overlay val="0"/>
        </c:title>
        <c:majorTickMark val="none"/>
        <c:minorTickMark val="none"/>
        <c:tickLblPos val="nextTo"/>
        <c:crossAx val="1484636424"/>
        <c:crosses val="autoZero"/>
        <c:auto val="1"/>
        <c:lblAlgn val="ctr"/>
        <c:lblOffset val="100"/>
        <c:noMultiLvlLbl val="0"/>
      </c:catAx>
      <c:valAx>
        <c:axId val="1484636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Number</a:t>
                </a:r>
                <a:r>
                  <a:rPr lang="en-US" sz="1200" baseline="0"/>
                  <a:t> of Required Concepts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4631000"/>
        <c:crosses val="max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Percent of CMR Records missing Recommended </a:t>
            </a:r>
          </a:p>
          <a:p>
            <a:pPr>
              <a:defRPr/>
            </a:pPr>
            <a:r>
              <a:rPr lang="en-US"/>
              <a:t>UMM-Collection Concepts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RecommendedStackedBar!$C$36</c:f>
              <c:strCache>
                <c:ptCount val="1"/>
                <c:pt idx="0">
                  <c:v>Percent Missing</c:v>
                </c:pt>
              </c:strCache>
            </c:strRef>
          </c:tx>
          <c:spPr>
            <a:solidFill>
              <a:srgbClr val="C0504D"/>
            </a:solidFill>
          </c:spPr>
          <c:invertIfNegative val="0"/>
          <c:cat>
            <c:strRef>
              <c:f>RecommendedStackedBar!$A$37:$A$40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RecommendedStackedBar!$E$37:$E$40</c:f>
              <c:numCache>
                <c:formatCode>General</c:formatCode>
                <c:ptCount val="4"/>
                <c:pt idx="0">
                  <c:v>85.0</c:v>
                </c:pt>
                <c:pt idx="1">
                  <c:v>73.0</c:v>
                </c:pt>
                <c:pt idx="2">
                  <c:v>66.0</c:v>
                </c:pt>
                <c:pt idx="3">
                  <c:v>64.0</c:v>
                </c:pt>
              </c:numCache>
            </c:numRef>
          </c:val>
        </c:ser>
        <c:ser>
          <c:idx val="2"/>
          <c:order val="1"/>
          <c:tx>
            <c:strRef>
              <c:f>RecommendedStackedBar!$D$36</c:f>
              <c:strCache>
                <c:ptCount val="1"/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RecommendedStackedBar!$A$37:$A$40</c:f>
              <c:strCache>
                <c:ptCount val="4"/>
                <c:pt idx="0">
                  <c:v>DIF</c:v>
                </c:pt>
                <c:pt idx="1">
                  <c:v>DIF10</c:v>
                </c:pt>
                <c:pt idx="2">
                  <c:v>ECHO</c:v>
                </c:pt>
                <c:pt idx="3">
                  <c:v>ISO</c:v>
                </c:pt>
              </c:strCache>
            </c:strRef>
          </c:cat>
          <c:val>
            <c:numRef>
              <c:f>RecommendedStackedBar!$F$37:$F$40</c:f>
              <c:numCache>
                <c:formatCode>General</c:formatCode>
                <c:ptCount val="4"/>
                <c:pt idx="0">
                  <c:v>25.0</c:v>
                </c:pt>
                <c:pt idx="1">
                  <c:v>27.0</c:v>
                </c:pt>
                <c:pt idx="2">
                  <c:v>33.0</c:v>
                </c:pt>
                <c:pt idx="3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484708568"/>
        <c:axId val="1997974392"/>
      </c:barChart>
      <c:catAx>
        <c:axId val="1484708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Dialects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7974392"/>
        <c:crosses val="autoZero"/>
        <c:auto val="1"/>
        <c:lblAlgn val="ctr"/>
        <c:lblOffset val="100"/>
        <c:noMultiLvlLbl val="0"/>
      </c:catAx>
      <c:valAx>
        <c:axId val="1997974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Percent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84708568"/>
        <c:crosses val="max"/>
        <c:crossBetween val="between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50800</xdr:rowOff>
    </xdr:from>
    <xdr:to>
      <xdr:col>15</xdr:col>
      <xdr:colOff>469900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28</xdr:row>
      <xdr:rowOff>76200</xdr:rowOff>
    </xdr:from>
    <xdr:to>
      <xdr:col>15</xdr:col>
      <xdr:colOff>508000</xdr:colOff>
      <xdr:row>49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</xdr:row>
      <xdr:rowOff>107950</xdr:rowOff>
    </xdr:from>
    <xdr:to>
      <xdr:col>16</xdr:col>
      <xdr:colOff>660400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63500</xdr:rowOff>
    </xdr:from>
    <xdr:to>
      <xdr:col>16</xdr:col>
      <xdr:colOff>787400</xdr:colOff>
      <xdr:row>42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125" zoomScaleNormal="125" zoomScalePageLayoutView="125" workbookViewId="0">
      <selection activeCell="I29" sqref="I29"/>
    </sheetView>
  </sheetViews>
  <sheetFormatPr baseColWidth="10" defaultRowHeight="15" x14ac:dyDescent="0"/>
  <cols>
    <col min="1" max="1" width="8.83203125" customWidth="1"/>
    <col min="2" max="2" width="8.6640625" customWidth="1"/>
    <col min="5" max="5" width="7.33203125" customWidth="1"/>
  </cols>
  <sheetData>
    <row r="1" spans="1:17">
      <c r="K1" t="s">
        <v>26</v>
      </c>
    </row>
    <row r="2" spans="1:17">
      <c r="B2">
        <f>SUM(B4:B11)</f>
        <v>4180</v>
      </c>
      <c r="C2">
        <f t="shared" ref="C2:E2" si="0">SUM(C4:C11)</f>
        <v>4180</v>
      </c>
      <c r="D2">
        <f t="shared" si="0"/>
        <v>4180</v>
      </c>
      <c r="E2">
        <f t="shared" si="0"/>
        <v>4180</v>
      </c>
      <c r="F2">
        <f>SUM(F4:F12)</f>
        <v>4180</v>
      </c>
    </row>
    <row r="3" spans="1:17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I3" s="1" t="s">
        <v>0</v>
      </c>
      <c r="J3" s="1" t="s">
        <v>1</v>
      </c>
      <c r="K3" s="1" t="s">
        <v>2</v>
      </c>
      <c r="L3" s="1"/>
      <c r="M3" s="3" t="s">
        <v>5</v>
      </c>
      <c r="N3" s="4" t="s">
        <v>1</v>
      </c>
      <c r="O3" s="4" t="s">
        <v>2</v>
      </c>
      <c r="P3" s="4" t="s">
        <v>25</v>
      </c>
      <c r="Q3" s="1"/>
    </row>
    <row r="4" spans="1:17">
      <c r="A4" s="1">
        <v>0</v>
      </c>
      <c r="B4" s="1">
        <v>0</v>
      </c>
      <c r="C4" s="1">
        <v>303</v>
      </c>
      <c r="D4" s="1">
        <v>1166</v>
      </c>
      <c r="E4" s="1">
        <v>1664</v>
      </c>
      <c r="F4" s="1">
        <v>0</v>
      </c>
      <c r="I4" s="1">
        <v>0</v>
      </c>
      <c r="J4" s="1">
        <v>0</v>
      </c>
      <c r="K4" s="1">
        <v>303</v>
      </c>
      <c r="L4" s="1"/>
      <c r="M4" s="4">
        <v>0</v>
      </c>
      <c r="N4" s="4">
        <v>0</v>
      </c>
      <c r="O4" s="4">
        <v>40</v>
      </c>
      <c r="P4" s="4">
        <v>0</v>
      </c>
      <c r="Q4" s="1"/>
    </row>
    <row r="5" spans="1:17">
      <c r="A5" s="1">
        <v>1</v>
      </c>
      <c r="B5" s="1">
        <v>0</v>
      </c>
      <c r="C5" s="1">
        <v>3500</v>
      </c>
      <c r="D5" s="1">
        <v>1548</v>
      </c>
      <c r="E5" s="1">
        <v>2082</v>
      </c>
      <c r="F5">
        <f>B4</f>
        <v>0</v>
      </c>
      <c r="I5" s="1">
        <v>1</v>
      </c>
      <c r="J5">
        <f>F4</f>
        <v>0</v>
      </c>
      <c r="K5" s="1">
        <v>3500</v>
      </c>
      <c r="L5" s="1"/>
      <c r="M5" s="4">
        <v>1</v>
      </c>
      <c r="N5" s="4">
        <v>0</v>
      </c>
      <c r="O5" s="4">
        <v>169</v>
      </c>
      <c r="P5" s="4">
        <v>0</v>
      </c>
      <c r="Q5" s="1"/>
    </row>
    <row r="6" spans="1:17">
      <c r="A6" s="1">
        <v>2</v>
      </c>
      <c r="B6" s="1">
        <v>0</v>
      </c>
      <c r="C6" s="1">
        <v>377</v>
      </c>
      <c r="D6" s="1">
        <v>864</v>
      </c>
      <c r="E6" s="1">
        <v>339</v>
      </c>
      <c r="F6">
        <f t="shared" ref="F6:J12" si="1">B5</f>
        <v>0</v>
      </c>
      <c r="I6" s="1">
        <v>2</v>
      </c>
      <c r="J6">
        <f t="shared" si="1"/>
        <v>0</v>
      </c>
      <c r="K6" s="1">
        <v>377</v>
      </c>
      <c r="L6" s="1"/>
      <c r="M6" s="4">
        <v>2</v>
      </c>
      <c r="N6" s="4">
        <v>926</v>
      </c>
      <c r="O6" s="4">
        <v>170</v>
      </c>
      <c r="P6" s="4">
        <v>0</v>
      </c>
      <c r="Q6" s="1"/>
    </row>
    <row r="7" spans="1:17">
      <c r="A7" s="1">
        <v>3</v>
      </c>
      <c r="B7" s="1">
        <v>2178</v>
      </c>
      <c r="C7" s="1">
        <v>0</v>
      </c>
      <c r="D7" s="1">
        <v>550</v>
      </c>
      <c r="E7" s="1">
        <v>80</v>
      </c>
      <c r="F7">
        <f t="shared" si="1"/>
        <v>0</v>
      </c>
      <c r="I7" s="1">
        <v>3</v>
      </c>
      <c r="J7">
        <f t="shared" si="1"/>
        <v>0</v>
      </c>
      <c r="K7" s="1">
        <v>0</v>
      </c>
      <c r="L7" s="1"/>
      <c r="M7" s="4">
        <v>3</v>
      </c>
      <c r="N7" s="4">
        <v>2840</v>
      </c>
      <c r="O7" s="4">
        <v>3799</v>
      </c>
      <c r="P7" s="4">
        <v>926</v>
      </c>
      <c r="Q7" s="1"/>
    </row>
    <row r="8" spans="1:17">
      <c r="A8" s="1">
        <v>4</v>
      </c>
      <c r="B8" s="1">
        <v>1726</v>
      </c>
      <c r="C8" s="1">
        <v>0</v>
      </c>
      <c r="D8" s="1">
        <v>45</v>
      </c>
      <c r="E8" s="1">
        <v>15</v>
      </c>
      <c r="F8">
        <f t="shared" si="1"/>
        <v>2178</v>
      </c>
      <c r="I8" s="1">
        <v>4</v>
      </c>
      <c r="J8">
        <f t="shared" si="1"/>
        <v>0</v>
      </c>
      <c r="K8" s="1">
        <v>0</v>
      </c>
      <c r="M8" s="4">
        <v>4</v>
      </c>
      <c r="N8" s="4">
        <v>228</v>
      </c>
      <c r="O8" s="4">
        <v>2</v>
      </c>
      <c r="P8" s="4">
        <v>2840</v>
      </c>
    </row>
    <row r="9" spans="1:17">
      <c r="A9" s="1">
        <v>5</v>
      </c>
      <c r="B9" s="1">
        <v>192</v>
      </c>
      <c r="C9" s="1">
        <v>0</v>
      </c>
      <c r="D9" s="1">
        <v>2</v>
      </c>
      <c r="E9" s="1">
        <v>0</v>
      </c>
      <c r="F9">
        <f t="shared" si="1"/>
        <v>1726</v>
      </c>
      <c r="I9" s="1">
        <v>5</v>
      </c>
      <c r="J9">
        <f t="shared" si="1"/>
        <v>2178</v>
      </c>
      <c r="K9" s="1">
        <v>0</v>
      </c>
      <c r="M9" s="4">
        <v>5</v>
      </c>
      <c r="N9" s="4">
        <v>140</v>
      </c>
      <c r="O9" s="4">
        <v>0</v>
      </c>
      <c r="P9" s="4">
        <v>228</v>
      </c>
    </row>
    <row r="10" spans="1:17">
      <c r="A10" s="1">
        <v>6</v>
      </c>
      <c r="B10" s="1">
        <v>79</v>
      </c>
      <c r="C10" s="1">
        <v>0</v>
      </c>
      <c r="D10" s="1">
        <v>5</v>
      </c>
      <c r="E10" s="1">
        <v>0</v>
      </c>
      <c r="F10">
        <f t="shared" si="1"/>
        <v>192</v>
      </c>
      <c r="I10" s="1">
        <v>6</v>
      </c>
      <c r="J10">
        <f t="shared" si="1"/>
        <v>1726</v>
      </c>
      <c r="K10" s="1">
        <v>0</v>
      </c>
      <c r="M10" s="4">
        <v>6</v>
      </c>
      <c r="N10" s="4">
        <v>46</v>
      </c>
      <c r="O10" s="4">
        <v>0</v>
      </c>
      <c r="P10" s="4">
        <v>140</v>
      </c>
    </row>
    <row r="11" spans="1:17">
      <c r="A11" s="1">
        <v>7</v>
      </c>
      <c r="B11" s="1">
        <v>5</v>
      </c>
      <c r="C11" s="1">
        <v>0</v>
      </c>
      <c r="D11" s="1">
        <v>0</v>
      </c>
      <c r="E11" s="1">
        <v>0</v>
      </c>
      <c r="F11">
        <f t="shared" si="1"/>
        <v>79</v>
      </c>
      <c r="I11" s="1">
        <v>7</v>
      </c>
      <c r="J11">
        <f t="shared" si="1"/>
        <v>192</v>
      </c>
      <c r="K11" s="1">
        <v>0</v>
      </c>
      <c r="M11" s="4">
        <v>7</v>
      </c>
      <c r="N11" s="4">
        <v>0</v>
      </c>
      <c r="O11" s="4">
        <v>0</v>
      </c>
      <c r="P11" s="4">
        <v>46</v>
      </c>
    </row>
    <row r="12" spans="1:17">
      <c r="A12" s="1">
        <v>8</v>
      </c>
      <c r="B12" s="1"/>
      <c r="C12" s="1"/>
      <c r="D12" s="1"/>
      <c r="E12" s="1"/>
      <c r="F12">
        <f t="shared" si="1"/>
        <v>5</v>
      </c>
      <c r="I12" s="1">
        <v>8</v>
      </c>
      <c r="J12">
        <f t="shared" si="1"/>
        <v>79</v>
      </c>
      <c r="K12" s="1">
        <v>0</v>
      </c>
    </row>
    <row r="13" spans="1:17">
      <c r="A13" s="1"/>
      <c r="B13" s="1"/>
      <c r="C13" s="1"/>
      <c r="D13" s="1"/>
      <c r="E13" s="1"/>
    </row>
    <row r="14" spans="1:17">
      <c r="A14" s="1"/>
      <c r="B14" s="1">
        <f>SUM(B16:B28)</f>
        <v>4180</v>
      </c>
      <c r="C14" s="1">
        <f t="shared" ref="C14:H14" si="2">SUM(C16:C28)</f>
        <v>4180</v>
      </c>
      <c r="D14" s="1">
        <f t="shared" si="2"/>
        <v>4180</v>
      </c>
      <c r="E14" s="1">
        <f t="shared" si="2"/>
        <v>4180</v>
      </c>
      <c r="F14" s="1">
        <f t="shared" si="2"/>
        <v>4180</v>
      </c>
      <c r="G14" s="1">
        <f t="shared" si="2"/>
        <v>4180</v>
      </c>
      <c r="H14" s="1">
        <f t="shared" si="2"/>
        <v>4180</v>
      </c>
      <c r="I14" s="5" t="s">
        <v>10</v>
      </c>
      <c r="J14" s="5"/>
    </row>
    <row r="15" spans="1:17">
      <c r="A15" s="1" t="s">
        <v>5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7</v>
      </c>
      <c r="G15" s="1" t="s">
        <v>8</v>
      </c>
      <c r="H15" s="1" t="s">
        <v>9</v>
      </c>
      <c r="I15" s="1" t="s">
        <v>1</v>
      </c>
      <c r="J15" s="1" t="s">
        <v>2</v>
      </c>
    </row>
    <row r="16" spans="1:17">
      <c r="A16" s="1">
        <v>2</v>
      </c>
      <c r="B16" s="1">
        <v>0</v>
      </c>
      <c r="C16" s="1">
        <v>0</v>
      </c>
      <c r="D16" s="1">
        <v>33</v>
      </c>
      <c r="E16" s="1">
        <v>0</v>
      </c>
      <c r="F16" s="1">
        <v>0</v>
      </c>
      <c r="G16" s="1">
        <v>0</v>
      </c>
      <c r="H16">
        <f>C17</f>
        <v>81</v>
      </c>
      <c r="I16">
        <v>0</v>
      </c>
      <c r="J16">
        <v>81</v>
      </c>
    </row>
    <row r="17" spans="1:10">
      <c r="A17" s="1">
        <v>3</v>
      </c>
      <c r="B17" s="1">
        <v>0</v>
      </c>
      <c r="C17" s="1">
        <v>81</v>
      </c>
      <c r="D17" s="1">
        <v>25</v>
      </c>
      <c r="E17" s="1">
        <v>0</v>
      </c>
      <c r="F17" s="1">
        <v>0</v>
      </c>
      <c r="G17">
        <f>B16</f>
        <v>0</v>
      </c>
      <c r="H17">
        <f t="shared" ref="H17:H32" si="3">C18</f>
        <v>93</v>
      </c>
      <c r="I17">
        <v>0</v>
      </c>
      <c r="J17">
        <v>90</v>
      </c>
    </row>
    <row r="18" spans="1:10">
      <c r="A18" s="1">
        <v>4</v>
      </c>
      <c r="B18" s="1">
        <v>0</v>
      </c>
      <c r="C18" s="1">
        <v>93</v>
      </c>
      <c r="D18" s="1">
        <v>911</v>
      </c>
      <c r="E18" s="1">
        <v>0</v>
      </c>
      <c r="F18" s="1">
        <v>0</v>
      </c>
      <c r="G18">
        <f t="shared" ref="G18:G32" si="4">B17</f>
        <v>0</v>
      </c>
      <c r="H18">
        <f t="shared" si="3"/>
        <v>10</v>
      </c>
      <c r="I18">
        <v>0</v>
      </c>
      <c r="J18">
        <v>9</v>
      </c>
    </row>
    <row r="19" spans="1:10">
      <c r="A19" s="1">
        <v>5</v>
      </c>
      <c r="B19" s="1">
        <v>0</v>
      </c>
      <c r="C19" s="1">
        <v>10</v>
      </c>
      <c r="D19" s="1">
        <v>320</v>
      </c>
      <c r="E19" s="1">
        <v>37</v>
      </c>
      <c r="F19" s="1">
        <v>0</v>
      </c>
      <c r="G19">
        <f t="shared" si="4"/>
        <v>0</v>
      </c>
      <c r="H19">
        <f t="shared" si="3"/>
        <v>3</v>
      </c>
      <c r="I19">
        <v>0</v>
      </c>
      <c r="J19">
        <v>7</v>
      </c>
    </row>
    <row r="20" spans="1:10">
      <c r="A20" s="1">
        <v>6</v>
      </c>
      <c r="B20" s="1">
        <v>0</v>
      </c>
      <c r="C20" s="1">
        <v>3</v>
      </c>
      <c r="D20" s="1">
        <v>487</v>
      </c>
      <c r="E20" s="1">
        <v>2</v>
      </c>
      <c r="F20">
        <f>D16</f>
        <v>33</v>
      </c>
      <c r="G20">
        <f t="shared" si="4"/>
        <v>0</v>
      </c>
      <c r="H20">
        <f t="shared" si="3"/>
        <v>2</v>
      </c>
      <c r="I20">
        <v>0</v>
      </c>
      <c r="J20">
        <v>2</v>
      </c>
    </row>
    <row r="21" spans="1:10">
      <c r="A21" s="1">
        <v>7</v>
      </c>
      <c r="B21" s="1">
        <v>0</v>
      </c>
      <c r="C21" s="1">
        <v>2</v>
      </c>
      <c r="D21" s="1">
        <v>1601</v>
      </c>
      <c r="E21" s="1">
        <v>867</v>
      </c>
      <c r="F21">
        <f t="shared" ref="F21:F32" si="5">D17</f>
        <v>25</v>
      </c>
      <c r="G21">
        <f t="shared" si="4"/>
        <v>0</v>
      </c>
      <c r="H21">
        <f t="shared" si="3"/>
        <v>179</v>
      </c>
      <c r="I21">
        <v>0</v>
      </c>
      <c r="J21">
        <v>0</v>
      </c>
    </row>
    <row r="22" spans="1:10">
      <c r="A22" s="1">
        <v>8</v>
      </c>
      <c r="B22" s="1">
        <v>7</v>
      </c>
      <c r="C22" s="1">
        <v>179</v>
      </c>
      <c r="D22" s="1">
        <v>535</v>
      </c>
      <c r="E22" s="1">
        <v>695</v>
      </c>
      <c r="F22">
        <f t="shared" si="5"/>
        <v>911</v>
      </c>
      <c r="G22">
        <f t="shared" si="4"/>
        <v>0</v>
      </c>
      <c r="H22">
        <f t="shared" si="3"/>
        <v>1</v>
      </c>
      <c r="I22">
        <v>0</v>
      </c>
      <c r="J22">
        <v>179</v>
      </c>
    </row>
    <row r="23" spans="1:10">
      <c r="A23" s="1">
        <v>9</v>
      </c>
      <c r="B23" s="1">
        <v>633</v>
      </c>
      <c r="C23" s="1">
        <v>1</v>
      </c>
      <c r="D23" s="1">
        <v>267</v>
      </c>
      <c r="E23" s="1">
        <v>1573</v>
      </c>
      <c r="F23">
        <f t="shared" si="5"/>
        <v>320</v>
      </c>
      <c r="G23">
        <f t="shared" si="4"/>
        <v>7</v>
      </c>
      <c r="H23">
        <f t="shared" si="3"/>
        <v>0</v>
      </c>
      <c r="I23">
        <v>6</v>
      </c>
      <c r="J23">
        <v>1</v>
      </c>
    </row>
    <row r="24" spans="1:10">
      <c r="A24" s="1">
        <v>10</v>
      </c>
      <c r="B24" s="1">
        <v>1784</v>
      </c>
      <c r="C24" s="1">
        <v>0</v>
      </c>
      <c r="D24" s="1">
        <v>1</v>
      </c>
      <c r="E24" s="1">
        <v>85</v>
      </c>
      <c r="F24">
        <f t="shared" si="5"/>
        <v>487</v>
      </c>
      <c r="G24">
        <f t="shared" si="4"/>
        <v>633</v>
      </c>
      <c r="H24">
        <f t="shared" si="3"/>
        <v>14</v>
      </c>
      <c r="I24">
        <v>858</v>
      </c>
      <c r="J24">
        <v>59</v>
      </c>
    </row>
    <row r="25" spans="1:10">
      <c r="A25" s="1">
        <v>11</v>
      </c>
      <c r="B25" s="1">
        <v>1468</v>
      </c>
      <c r="C25" s="1">
        <v>14</v>
      </c>
      <c r="D25" s="1">
        <v>0</v>
      </c>
      <c r="E25" s="1">
        <v>372</v>
      </c>
      <c r="F25">
        <f t="shared" si="5"/>
        <v>1601</v>
      </c>
      <c r="G25">
        <f t="shared" si="4"/>
        <v>1784</v>
      </c>
      <c r="H25">
        <f t="shared" si="3"/>
        <v>389</v>
      </c>
      <c r="I25">
        <v>1214</v>
      </c>
      <c r="J25">
        <v>2120</v>
      </c>
    </row>
    <row r="26" spans="1:10">
      <c r="A26" s="1">
        <v>12</v>
      </c>
      <c r="B26" s="1">
        <v>288</v>
      </c>
      <c r="C26" s="1">
        <v>389</v>
      </c>
      <c r="D26" s="1">
        <v>0</v>
      </c>
      <c r="E26" s="1">
        <v>349</v>
      </c>
      <c r="F26">
        <f t="shared" si="5"/>
        <v>535</v>
      </c>
      <c r="G26">
        <f t="shared" si="4"/>
        <v>1468</v>
      </c>
      <c r="H26">
        <f t="shared" si="3"/>
        <v>1926</v>
      </c>
      <c r="I26">
        <v>2099</v>
      </c>
      <c r="J26">
        <v>1632</v>
      </c>
    </row>
    <row r="27" spans="1:10">
      <c r="A27" s="1">
        <v>13</v>
      </c>
      <c r="B27" s="1">
        <v>0</v>
      </c>
      <c r="C27" s="1">
        <v>1926</v>
      </c>
      <c r="D27" s="1">
        <v>0</v>
      </c>
      <c r="E27" s="1">
        <v>200</v>
      </c>
      <c r="F27">
        <f t="shared" si="5"/>
        <v>267</v>
      </c>
      <c r="G27">
        <f t="shared" si="4"/>
        <v>288</v>
      </c>
      <c r="H27">
        <f t="shared" si="3"/>
        <v>1482</v>
      </c>
      <c r="I27">
        <v>3</v>
      </c>
      <c r="J27">
        <v>0</v>
      </c>
    </row>
    <row r="28" spans="1:10">
      <c r="A28" s="1">
        <v>14</v>
      </c>
      <c r="B28" s="1">
        <v>0</v>
      </c>
      <c r="C28" s="1">
        <v>1482</v>
      </c>
      <c r="D28" s="1">
        <v>0</v>
      </c>
      <c r="E28" s="1">
        <v>0</v>
      </c>
      <c r="F28">
        <f t="shared" si="5"/>
        <v>1</v>
      </c>
      <c r="G28">
        <f t="shared" si="4"/>
        <v>0</v>
      </c>
      <c r="H28">
        <f>C29</f>
        <v>0</v>
      </c>
      <c r="I28">
        <v>0</v>
      </c>
      <c r="J28">
        <v>0</v>
      </c>
    </row>
    <row r="29" spans="1:10">
      <c r="A29" s="1">
        <v>15</v>
      </c>
      <c r="B29" s="1">
        <v>0</v>
      </c>
      <c r="C29" s="1">
        <v>0</v>
      </c>
      <c r="D29" s="1">
        <v>0</v>
      </c>
      <c r="E29" s="1">
        <v>0</v>
      </c>
      <c r="F29">
        <f t="shared" si="5"/>
        <v>0</v>
      </c>
      <c r="G29">
        <f t="shared" si="4"/>
        <v>0</v>
      </c>
      <c r="H29">
        <f t="shared" si="3"/>
        <v>0</v>
      </c>
    </row>
    <row r="30" spans="1:10">
      <c r="A30" s="1">
        <v>16</v>
      </c>
      <c r="B30" s="1">
        <v>0</v>
      </c>
      <c r="C30" s="1">
        <v>0</v>
      </c>
      <c r="D30" s="1">
        <v>0</v>
      </c>
      <c r="E30" s="1">
        <v>0</v>
      </c>
      <c r="F30">
        <f t="shared" si="5"/>
        <v>0</v>
      </c>
      <c r="G30">
        <f t="shared" si="4"/>
        <v>0</v>
      </c>
      <c r="H30">
        <f t="shared" si="3"/>
        <v>0</v>
      </c>
    </row>
    <row r="31" spans="1:10">
      <c r="A31" s="1">
        <v>17</v>
      </c>
      <c r="B31" s="1">
        <v>0</v>
      </c>
      <c r="C31" s="1">
        <v>0</v>
      </c>
      <c r="D31" s="1">
        <v>0</v>
      </c>
      <c r="E31" s="1">
        <v>0</v>
      </c>
      <c r="F31">
        <f t="shared" si="5"/>
        <v>0</v>
      </c>
      <c r="G31">
        <f t="shared" si="4"/>
        <v>0</v>
      </c>
      <c r="H31">
        <f t="shared" si="3"/>
        <v>0</v>
      </c>
    </row>
    <row r="32" spans="1:10">
      <c r="A32" s="1">
        <v>18</v>
      </c>
      <c r="B32" s="1">
        <v>0</v>
      </c>
      <c r="C32" s="1">
        <v>0</v>
      </c>
      <c r="D32" s="1">
        <v>0</v>
      </c>
      <c r="E32" s="1">
        <v>0</v>
      </c>
      <c r="F32">
        <f t="shared" si="5"/>
        <v>0</v>
      </c>
      <c r="G32">
        <f t="shared" si="4"/>
        <v>0</v>
      </c>
      <c r="H32">
        <f t="shared" si="3"/>
        <v>0</v>
      </c>
    </row>
    <row r="33" spans="1:5">
      <c r="A33" s="1"/>
      <c r="B33" s="1"/>
      <c r="C33" s="1"/>
      <c r="D33" s="1"/>
      <c r="E33" s="1"/>
    </row>
    <row r="34" spans="1:5">
      <c r="A34" s="1" t="s">
        <v>6</v>
      </c>
      <c r="B34" s="1" t="s">
        <v>1</v>
      </c>
      <c r="C34" s="1" t="s">
        <v>2</v>
      </c>
      <c r="D34" s="1" t="s">
        <v>3</v>
      </c>
      <c r="E34" s="1" t="s">
        <v>4</v>
      </c>
    </row>
    <row r="35" spans="1:5">
      <c r="A35" s="1">
        <v>3</v>
      </c>
      <c r="B35" s="1">
        <v>0</v>
      </c>
      <c r="C35" s="1">
        <v>78</v>
      </c>
      <c r="D35" s="1">
        <v>28</v>
      </c>
      <c r="E35" s="1">
        <v>0</v>
      </c>
    </row>
    <row r="36" spans="1:5">
      <c r="A36" s="1">
        <v>4</v>
      </c>
      <c r="B36" s="1">
        <v>0</v>
      </c>
      <c r="C36" s="1">
        <v>28</v>
      </c>
      <c r="D36" s="1">
        <v>28</v>
      </c>
      <c r="E36" s="1">
        <v>0</v>
      </c>
    </row>
    <row r="37" spans="1:5">
      <c r="A37" s="1">
        <v>5</v>
      </c>
      <c r="B37" s="1">
        <v>0</v>
      </c>
      <c r="C37" s="1">
        <v>75</v>
      </c>
      <c r="D37" s="1">
        <v>599</v>
      </c>
      <c r="E37" s="1">
        <v>0</v>
      </c>
    </row>
    <row r="38" spans="1:5">
      <c r="A38" s="1">
        <v>6</v>
      </c>
      <c r="B38" s="1">
        <v>0</v>
      </c>
      <c r="C38" s="1">
        <v>6</v>
      </c>
      <c r="D38" s="1">
        <v>437</v>
      </c>
      <c r="E38" s="1">
        <v>30</v>
      </c>
    </row>
    <row r="39" spans="1:5">
      <c r="A39" s="1">
        <v>7</v>
      </c>
      <c r="B39" s="1">
        <v>0</v>
      </c>
      <c r="C39" s="1">
        <v>0</v>
      </c>
      <c r="D39" s="1">
        <v>1600</v>
      </c>
      <c r="E39" s="1">
        <v>9</v>
      </c>
    </row>
    <row r="40" spans="1:5">
      <c r="A40" s="1">
        <v>8</v>
      </c>
      <c r="B40" s="1">
        <v>0</v>
      </c>
      <c r="C40" s="1">
        <v>181</v>
      </c>
      <c r="D40" s="1">
        <v>588</v>
      </c>
      <c r="E40" s="1">
        <v>976</v>
      </c>
    </row>
    <row r="41" spans="1:5">
      <c r="A41" s="1">
        <v>9</v>
      </c>
      <c r="B41" s="1">
        <v>0</v>
      </c>
      <c r="C41" s="1">
        <v>1</v>
      </c>
      <c r="D41" s="1">
        <v>101</v>
      </c>
      <c r="E41" s="1">
        <v>1632</v>
      </c>
    </row>
    <row r="42" spans="1:5">
      <c r="A42" s="1">
        <v>10</v>
      </c>
      <c r="B42" s="1">
        <v>0</v>
      </c>
      <c r="C42" s="1">
        <v>0</v>
      </c>
      <c r="D42" s="1">
        <v>356</v>
      </c>
      <c r="E42" s="1">
        <v>474</v>
      </c>
    </row>
    <row r="43" spans="1:5">
      <c r="A43" s="1">
        <v>11</v>
      </c>
      <c r="B43" s="1">
        <v>7</v>
      </c>
      <c r="C43" s="1">
        <v>7</v>
      </c>
      <c r="D43" s="1">
        <v>202</v>
      </c>
      <c r="E43" s="1">
        <v>243</v>
      </c>
    </row>
    <row r="44" spans="1:5">
      <c r="A44" s="1">
        <v>12</v>
      </c>
      <c r="B44" s="1">
        <v>496</v>
      </c>
      <c r="C44" s="1">
        <v>10</v>
      </c>
      <c r="D44" s="1">
        <v>200</v>
      </c>
      <c r="E44" s="1">
        <v>263</v>
      </c>
    </row>
    <row r="45" spans="1:5">
      <c r="A45" s="1">
        <v>13</v>
      </c>
      <c r="B45" s="1">
        <v>1293</v>
      </c>
      <c r="C45" s="1">
        <v>285</v>
      </c>
      <c r="D45" s="1">
        <v>35</v>
      </c>
      <c r="E45" s="1">
        <v>302</v>
      </c>
    </row>
    <row r="46" spans="1:5">
      <c r="A46" s="1">
        <v>14</v>
      </c>
      <c r="B46" s="1">
        <v>942</v>
      </c>
      <c r="C46" s="1">
        <v>1986</v>
      </c>
      <c r="D46" s="1">
        <v>1</v>
      </c>
      <c r="E46" s="1">
        <v>231</v>
      </c>
    </row>
    <row r="47" spans="1:5">
      <c r="A47" s="1">
        <v>15</v>
      </c>
      <c r="B47" s="1">
        <v>1061</v>
      </c>
      <c r="C47" s="1">
        <v>1288</v>
      </c>
      <c r="D47" s="1">
        <v>4</v>
      </c>
      <c r="E47" s="1">
        <v>15</v>
      </c>
    </row>
    <row r="48" spans="1:5">
      <c r="A48" s="1">
        <v>16</v>
      </c>
      <c r="B48" s="1">
        <v>325</v>
      </c>
      <c r="C48" s="1">
        <v>235</v>
      </c>
      <c r="D48" s="1">
        <v>1</v>
      </c>
      <c r="E48" s="1">
        <v>5</v>
      </c>
    </row>
    <row r="49" spans="1:5">
      <c r="A49" s="1">
        <v>17</v>
      </c>
      <c r="B49" s="1">
        <v>50</v>
      </c>
      <c r="C49" s="1">
        <v>0</v>
      </c>
      <c r="D49" s="1">
        <v>0</v>
      </c>
      <c r="E49" s="1">
        <v>0</v>
      </c>
    </row>
    <row r="50" spans="1:5">
      <c r="A50" s="1">
        <v>18</v>
      </c>
      <c r="B50" s="1">
        <v>1</v>
      </c>
      <c r="C50" s="1">
        <v>0</v>
      </c>
      <c r="D50" s="1">
        <v>0</v>
      </c>
      <c r="E50" s="1">
        <v>0</v>
      </c>
    </row>
    <row r="51" spans="1:5">
      <c r="A51" s="1">
        <v>19</v>
      </c>
      <c r="B51" s="1">
        <v>5</v>
      </c>
      <c r="C51" s="1">
        <v>0</v>
      </c>
      <c r="D51" s="1">
        <v>0</v>
      </c>
      <c r="E51" s="1">
        <v>0</v>
      </c>
    </row>
  </sheetData>
  <mergeCells count="1">
    <mergeCell ref="I14:J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opLeftCell="A2" workbookViewId="0">
      <selection activeCell="I28" sqref="I28"/>
    </sheetView>
  </sheetViews>
  <sheetFormatPr baseColWidth="10" defaultRowHeight="15" x14ac:dyDescent="0"/>
  <cols>
    <col min="2" max="2" width="22.83203125" customWidth="1"/>
    <col min="3" max="3" width="21.83203125" customWidth="1"/>
    <col min="4" max="4" width="14.33203125" customWidth="1"/>
  </cols>
  <sheetData>
    <row r="2" spans="1:9">
      <c r="A2" t="s">
        <v>11</v>
      </c>
    </row>
    <row r="4" spans="1:9">
      <c r="B4" t="s">
        <v>14</v>
      </c>
      <c r="C4" t="s">
        <v>15</v>
      </c>
      <c r="D4" t="s">
        <v>12</v>
      </c>
      <c r="I4" t="s">
        <v>22</v>
      </c>
    </row>
    <row r="5" spans="1:9">
      <c r="A5" t="s">
        <v>1</v>
      </c>
      <c r="B5">
        <v>9</v>
      </c>
      <c r="C5">
        <v>5</v>
      </c>
      <c r="D5">
        <v>14</v>
      </c>
    </row>
    <row r="6" spans="1:9">
      <c r="A6" t="s">
        <v>2</v>
      </c>
      <c r="B6">
        <v>4</v>
      </c>
      <c r="C6">
        <v>11</v>
      </c>
      <c r="D6">
        <v>15</v>
      </c>
    </row>
    <row r="7" spans="1:9">
      <c r="A7" t="s">
        <v>3</v>
      </c>
      <c r="B7">
        <v>10</v>
      </c>
      <c r="C7">
        <v>5</v>
      </c>
      <c r="D7">
        <v>15</v>
      </c>
    </row>
    <row r="8" spans="1:9">
      <c r="A8" t="s">
        <v>4</v>
      </c>
      <c r="B8">
        <v>7</v>
      </c>
      <c r="C8">
        <v>8</v>
      </c>
      <c r="D8">
        <v>15</v>
      </c>
    </row>
    <row r="28" spans="1:9">
      <c r="I28" t="s">
        <v>23</v>
      </c>
    </row>
    <row r="32" spans="1:9">
      <c r="A32" t="s">
        <v>16</v>
      </c>
    </row>
    <row r="34" spans="1:6">
      <c r="B34" t="s">
        <v>14</v>
      </c>
      <c r="C34" t="s">
        <v>20</v>
      </c>
      <c r="D34" t="s">
        <v>21</v>
      </c>
      <c r="E34" t="s">
        <v>18</v>
      </c>
    </row>
    <row r="35" spans="1:6">
      <c r="A35" t="s">
        <v>1</v>
      </c>
      <c r="B35">
        <v>9</v>
      </c>
      <c r="C35">
        <v>10727</v>
      </c>
      <c r="D35">
        <v>50160</v>
      </c>
      <c r="E35">
        <v>21</v>
      </c>
      <c r="F35">
        <v>79</v>
      </c>
    </row>
    <row r="36" spans="1:6">
      <c r="A36" t="s">
        <v>2</v>
      </c>
      <c r="B36">
        <v>4</v>
      </c>
      <c r="C36">
        <v>11914</v>
      </c>
      <c r="D36">
        <v>16720</v>
      </c>
      <c r="E36">
        <v>71</v>
      </c>
      <c r="F36">
        <v>29</v>
      </c>
    </row>
    <row r="37" spans="1:6">
      <c r="A37" t="s">
        <v>3</v>
      </c>
      <c r="B37">
        <v>10</v>
      </c>
      <c r="C37">
        <v>5146</v>
      </c>
      <c r="D37">
        <v>41800</v>
      </c>
      <c r="E37">
        <v>12</v>
      </c>
      <c r="F37">
        <v>88</v>
      </c>
    </row>
    <row r="38" spans="1:6">
      <c r="A38" t="s">
        <v>4</v>
      </c>
      <c r="B38">
        <v>7</v>
      </c>
      <c r="C38">
        <v>3060</v>
      </c>
      <c r="D38">
        <v>29260</v>
      </c>
      <c r="E38">
        <v>10</v>
      </c>
      <c r="F38">
        <v>90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H30" sqref="H30"/>
    </sheetView>
  </sheetViews>
  <sheetFormatPr baseColWidth="10" defaultRowHeight="15" x14ac:dyDescent="0"/>
  <cols>
    <col min="2" max="2" width="23.1640625" customWidth="1"/>
    <col min="3" max="3" width="20.1640625" customWidth="1"/>
  </cols>
  <sheetData>
    <row r="2" spans="1:10">
      <c r="J2" s="2" t="s">
        <v>24</v>
      </c>
    </row>
    <row r="4" spans="1:10">
      <c r="A4" s="2" t="s">
        <v>13</v>
      </c>
      <c r="B4" s="2"/>
      <c r="C4" s="2"/>
      <c r="D4" s="2"/>
    </row>
    <row r="5" spans="1:10">
      <c r="A5" s="2"/>
      <c r="B5" s="2"/>
      <c r="C5" s="2"/>
      <c r="D5" s="2"/>
    </row>
    <row r="6" spans="1:10">
      <c r="A6" s="2"/>
      <c r="B6" s="2" t="s">
        <v>18</v>
      </c>
      <c r="C6" s="2" t="s">
        <v>19</v>
      </c>
      <c r="D6" s="2" t="s">
        <v>12</v>
      </c>
    </row>
    <row r="7" spans="1:10">
      <c r="A7" s="2" t="s">
        <v>1</v>
      </c>
      <c r="B7" s="2">
        <v>12</v>
      </c>
      <c r="C7" s="2">
        <v>5</v>
      </c>
      <c r="D7" s="2">
        <v>17</v>
      </c>
    </row>
    <row r="8" spans="1:10">
      <c r="A8" s="2" t="s">
        <v>2</v>
      </c>
      <c r="B8" s="2">
        <v>16</v>
      </c>
      <c r="C8" s="2">
        <v>2</v>
      </c>
      <c r="D8" s="2">
        <v>18</v>
      </c>
    </row>
    <row r="9" spans="1:10">
      <c r="A9" s="2" t="s">
        <v>3</v>
      </c>
      <c r="B9" s="2">
        <v>11</v>
      </c>
      <c r="C9" s="2">
        <v>4</v>
      </c>
      <c r="D9" s="2">
        <v>15</v>
      </c>
    </row>
    <row r="10" spans="1:10">
      <c r="A10" s="2" t="s">
        <v>4</v>
      </c>
      <c r="B10" s="2">
        <v>14</v>
      </c>
      <c r="C10" s="2">
        <v>4</v>
      </c>
      <c r="D10" s="2">
        <v>18</v>
      </c>
    </row>
    <row r="24" spans="10:10">
      <c r="J24" t="s">
        <v>23</v>
      </c>
    </row>
    <row r="34" spans="1:6">
      <c r="A34" s="2" t="s">
        <v>13</v>
      </c>
      <c r="B34" s="2"/>
      <c r="C34" s="2"/>
      <c r="D34" s="2"/>
    </row>
    <row r="35" spans="1:6">
      <c r="A35" s="2"/>
      <c r="B35" s="2"/>
      <c r="C35" s="2"/>
      <c r="D35" s="2"/>
    </row>
    <row r="36" spans="1:6">
      <c r="A36" s="2"/>
      <c r="B36" s="2" t="s">
        <v>14</v>
      </c>
      <c r="C36" s="2" t="s">
        <v>17</v>
      </c>
      <c r="D36" s="2"/>
      <c r="E36" t="s">
        <v>18</v>
      </c>
    </row>
    <row r="37" spans="1:6">
      <c r="A37" s="2" t="s">
        <v>1</v>
      </c>
      <c r="B37" s="2">
        <v>12</v>
      </c>
      <c r="C37" s="2">
        <v>42646</v>
      </c>
      <c r="D37" s="2">
        <v>50160</v>
      </c>
      <c r="E37" s="2">
        <v>85</v>
      </c>
      <c r="F37" s="2">
        <v>25</v>
      </c>
    </row>
    <row r="38" spans="1:6">
      <c r="A38" s="2" t="s">
        <v>2</v>
      </c>
      <c r="B38" s="2">
        <v>16</v>
      </c>
      <c r="C38" s="2">
        <v>49247</v>
      </c>
      <c r="D38" s="2">
        <v>66880</v>
      </c>
      <c r="E38" s="2">
        <v>73</v>
      </c>
      <c r="F38" s="2">
        <v>27</v>
      </c>
    </row>
    <row r="39" spans="1:6">
      <c r="A39" s="2" t="s">
        <v>3</v>
      </c>
      <c r="B39" s="2">
        <v>11</v>
      </c>
      <c r="C39" s="2">
        <v>30387</v>
      </c>
      <c r="D39" s="2">
        <v>45980</v>
      </c>
      <c r="E39" s="2">
        <v>66</v>
      </c>
      <c r="F39" s="2">
        <v>33</v>
      </c>
    </row>
    <row r="40" spans="1:6">
      <c r="A40" s="2" t="s">
        <v>4</v>
      </c>
      <c r="B40" s="2">
        <v>14</v>
      </c>
      <c r="C40" s="2">
        <v>37713</v>
      </c>
      <c r="D40" s="2">
        <v>58520</v>
      </c>
      <c r="E40" s="2">
        <v>64</v>
      </c>
      <c r="F40" s="2">
        <v>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Data</vt:lpstr>
      <vt:lpstr>RequiredStackedBar</vt:lpstr>
      <vt:lpstr>RecommendedStackedBar</vt:lpstr>
      <vt:lpstr>Required DIF Fields</vt:lpstr>
      <vt:lpstr>Required DIF Fields (2)</vt:lpstr>
      <vt:lpstr>Recommended DIF Fields</vt:lpstr>
      <vt:lpstr>Required ECHO&amp;ISO Fields</vt:lpstr>
      <vt:lpstr>Recommended ECHO&amp;ISO Fields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Habermann</dc:creator>
  <cp:lastModifiedBy>John Kozimor</cp:lastModifiedBy>
  <dcterms:created xsi:type="dcterms:W3CDTF">2016-07-12T14:51:30Z</dcterms:created>
  <dcterms:modified xsi:type="dcterms:W3CDTF">2016-09-14T18:53:20Z</dcterms:modified>
</cp:coreProperties>
</file>