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estPractices2004_Concepts" sheetId="1" r:id="rId1"/>
    <sheet name="BestPractices2004_Elements" sheetId="2" r:id="rId2"/>
    <sheet name="BestPractices2004_Occurrence" sheetId="3" state="hidden" r:id="rId3"/>
    <sheet name="BestPractices2004_AVGoccurrence" sheetId="4" state="hidden" r:id="rId4"/>
    <sheet name="AllXpaths" sheetId="5" r:id="rId5"/>
    <sheet name="XpathOccurrence" sheetId="6" state="hidden" r:id="rId6"/>
    <sheet name="AVGxpathOccurrence" sheetId="7" state="hidden" r:id="rId7"/>
  </sheets>
  <definedNames>
    <definedName name="_xlnm._FilterDatabase" localSheetId="4" hidden="1">AllXpaths!$A$10:$G$301</definedName>
    <definedName name="_xlnm._FilterDatabase" localSheetId="6" hidden="1">AVGxpathOccurrence!$A$1:$C$292</definedName>
    <definedName name="_xlnm._FilterDatabase" localSheetId="3" hidden="1">'BestPractices2004_AVGoccurrence'!$A$1:$C$276</definedName>
    <definedName name="_xlnm._FilterDatabase" localSheetId="1" hidden="1">'BestPractices2004_Elements'!$A$10:$G$285</definedName>
    <definedName name="_xlnm._FilterDatabase" localSheetId="2" hidden="1">'BestPractices2004_Occurrence'!$A$1:$C$276</definedName>
    <definedName name="_xlnm._FilterDatabase" localSheetId="5" hidden="1">XpathOccurrence!$A$1:$C$292</definedName>
  </definedNames>
  <calcPr calcId="124519" fullCalcOnLoad="1"/>
</workbook>
</file>

<file path=xl/sharedStrings.xml><?xml version="1.0" encoding="utf-8"?>
<sst xmlns="http://schemas.openxmlformats.org/spreadsheetml/2006/main" count="1250" uniqueCount="357">
  <si>
    <t>Full Image</t>
  </si>
  <si>
    <t>https://drive.google.com/file/d/1XkkHKgIBEQ92rfIigKBzQ-DqoAjJeL4r/view?usp=drivesdk</t>
  </si>
  <si>
    <t>RecConcept</t>
  </si>
  <si>
    <t>RecLevel</t>
  </si>
  <si>
    <t>RecElement</t>
  </si>
  <si>
    <t>Average Completeness</t>
  </si>
  <si>
    <t>Number of Records</t>
  </si>
  <si>
    <t>Findable</t>
  </si>
  <si>
    <t>xsi:schemaLocation</t>
  </si>
  <si>
    <t>packageId</t>
  </si>
  <si>
    <t>system</t>
  </si>
  <si>
    <t>access</t>
  </si>
  <si>
    <t>alternateIdentifier</t>
  </si>
  <si>
    <t>title</t>
  </si>
  <si>
    <t>creator</t>
  </si>
  <si>
    <t>contact</t>
  </si>
  <si>
    <t>metadataProvider</t>
  </si>
  <si>
    <t>associatedParty</t>
  </si>
  <si>
    <t>publisher</t>
  </si>
  <si>
    <t>pubDate</t>
  </si>
  <si>
    <t>abstract</t>
  </si>
  <si>
    <t>Accessible</t>
  </si>
  <si>
    <t>keywordSet</t>
  </si>
  <si>
    <t>intellectualRights</t>
  </si>
  <si>
    <t>Interoperable</t>
  </si>
  <si>
    <t>distribution</t>
  </si>
  <si>
    <t>geographicCoverage</t>
  </si>
  <si>
    <t>taxonomicCoverage</t>
  </si>
  <si>
    <t>temporalCoverage</t>
  </si>
  <si>
    <t>maintenance</t>
  </si>
  <si>
    <t>methods</t>
  </si>
  <si>
    <t>qualityControl</t>
  </si>
  <si>
    <t>project</t>
  </si>
  <si>
    <t>[entity]</t>
  </si>
  <si>
    <t>entityDescription</t>
  </si>
  <si>
    <t>attributeList</t>
  </si>
  <si>
    <t>attributeLabel</t>
  </si>
  <si>
    <t>Reusable</t>
  </si>
  <si>
    <t>attributeDefinition</t>
  </si>
  <si>
    <t>enumeratedDomain</t>
  </si>
  <si>
    <t>missingValueCode</t>
  </si>
  <si>
    <t>precision</t>
  </si>
  <si>
    <t>constraint</t>
  </si>
  <si>
    <t>additionalMetadata</t>
  </si>
  <si>
    <t>XPath</t>
  </si>
  <si>
    <t>BNZ__2010</t>
  </si>
  <si>
    <t>VCR__2013</t>
  </si>
  <si>
    <t>/eml:eml/@packageId</t>
  </si>
  <si>
    <t>/eml:eml/@scope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</si>
  <si>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</si>
  <si>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</si>
  <si>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</si>
  <si>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</si>
  <si>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</si>
  <si>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/eml:eml/access/allow/permission</t>
  </si>
  <si>
    <t>/eml:eml/access/allow/principal</t>
  </si>
  <si>
    <t>/eml:eml/additionalMetadata/metadata/localtags/projectId</t>
  </si>
  <si>
    <t>/eml:eml/additionalMetadata/metadata/localtags/system</t>
  </si>
  <si>
    <t>/eml:eml/additionalMetadata/metadata/localtags/weight</t>
  </si>
  <si>
    <t>/eml:eml/additionalMetadata/metadata/stmml:unitList/stmml:unit/@id</t>
  </si>
  <si>
    <t>/eml:eml/additionalMetadata/metadata/unitList/unit/@id</t>
  </si>
  <si>
    <t>/eml:eml/additionalMetadata/unitList/unit/@id</t>
  </si>
  <si>
    <t>/eml:eml/dataset/@id</t>
  </si>
  <si>
    <t>/eml:eml/dataset/@scope</t>
  </si>
  <si>
    <t>/eml:eml/dataset/@system</t>
  </si>
  <si>
    <t>/eml:eml/dataset/abstract/para</t>
  </si>
  <si>
    <t>/eml:eml/dataset/abstract/para/literalLayout</t>
  </si>
  <si>
    <t>/eml:eml/dataset/access/@authSystem</t>
  </si>
  <si>
    <t>/eml:eml/dataset/access/@order</t>
  </si>
  <si>
    <t>/eml:eml/dataset/access/@scope</t>
  </si>
  <si>
    <t>/eml:eml/dataset/access/allow/permission</t>
  </si>
  <si>
    <t>/eml:eml/dataset/access/allow/principal</t>
  </si>
  <si>
    <t>/eml:eml/dataset/alternateIdentifier</t>
  </si>
  <si>
    <t>/eml:eml/dataset/alternateIdentifier/@system</t>
  </si>
  <si>
    <t>/eml:eml/dataset/associatedParty/@scope</t>
  </si>
  <si>
    <t>/eml:eml/dataset/associatedParty/address/@scope</t>
  </si>
  <si>
    <t>/eml:eml/dataset/associatedParty/address/administrativeArea</t>
  </si>
  <si>
    <t>/eml:eml/dataset/associatedParty/address/city</t>
  </si>
  <si>
    <t>/eml:eml/dataset/associatedParty/address/country</t>
  </si>
  <si>
    <t>/eml:eml/dataset/associatedParty/address/deliveryPoint</t>
  </si>
  <si>
    <t>/eml:eml/dataset/associatedParty/address/postalCode</t>
  </si>
  <si>
    <t>/eml:eml/dataset/associatedParty/individualName/givenName</t>
  </si>
  <si>
    <t>/eml:eml/dataset/associatedParty/individualName/surName</t>
  </si>
  <si>
    <t>/eml:eml/dataset/associatedParty/phone</t>
  </si>
  <si>
    <t>/eml:eml/dataset/associatedParty/phone/@phonetype</t>
  </si>
  <si>
    <t>/eml:eml/dataset/associatedParty/positionName</t>
  </si>
  <si>
    <t>/eml:eml/dataset/associatedParty/role</t>
  </si>
  <si>
    <t>/eml:eml/dataset/contact/@id</t>
  </si>
  <si>
    <t>/eml:eml/dataset/contact/@scope</t>
  </si>
  <si>
    <t>/eml:eml/dataset/contact/address/@scope</t>
  </si>
  <si>
    <t>/eml:eml/dataset/contact/address/administrativeArea</t>
  </si>
  <si>
    <t>/eml:eml/dataset/contact/address/city</t>
  </si>
  <si>
    <t>/eml:eml/dataset/contact/address/country</t>
  </si>
  <si>
    <t>/eml:eml/dataset/contact/address/deliveryPoint</t>
  </si>
  <si>
    <t>/eml:eml/dataset/contact/address/postalCode</t>
  </si>
  <si>
    <t>/eml:eml/dataset/contact/electronicMailAddress</t>
  </si>
  <si>
    <t>/eml:eml/dataset/contact/individualName/givenName</t>
  </si>
  <si>
    <t>/eml:eml/dataset/contact/individualName/surName</t>
  </si>
  <si>
    <t>/eml:eml/dataset/contact/onlineUrl</t>
  </si>
  <si>
    <t>/eml:eml/dataset/contact/organizationName</t>
  </si>
  <si>
    <t>/eml:eml/dataset/contact/phone</t>
  </si>
  <si>
    <t>/eml:eml/dataset/contact/phone/@phonetype</t>
  </si>
  <si>
    <t>/eml:eml/dataset/contact/positionName</t>
  </si>
  <si>
    <t>/eml:eml/dataset/contact/userId</t>
  </si>
  <si>
    <t>/eml:eml/dataset/contact/userId/@directory</t>
  </si>
  <si>
    <t>/eml:eml/dataset/coverage/@scope</t>
  </si>
  <si>
    <t>/eml:eml/dataset/coverage/geographicCoverage/@id</t>
  </si>
  <si>
    <t>/eml:eml/dataset/coverage/geographicCoverage/@scope</t>
  </si>
  <si>
    <t>/eml:eml/dataset/coverage/geographicCoverage/boundingCoordinates/boundingAltitudes/altitudeMaximum</t>
  </si>
  <si>
    <t>/eml:eml/dataset/coverage/geographicCoverage/boundingCoordinates/boundingAltitudes/altitudeMinimum</t>
  </si>
  <si>
    <t>/eml:eml/dataset/coverage/geographicCoverage/boundingCoordinates/boundingAltitudes/altitudeUnits</t>
  </si>
  <si>
    <t>/eml:eml/dataset/coverage/geographicCoverage/boundingCoordinates/eastBoundingCoordinate</t>
  </si>
  <si>
    <t>/eml:eml/dataset/coverage/geographicCoverage/boundingCoordinates/northBoundingCoordinate</t>
  </si>
  <si>
    <t>/eml:eml/dataset/coverage/geographicCoverage/boundingCoordinates/southBoundingCoordinate</t>
  </si>
  <si>
    <t>/eml:eml/dataset/coverage/geographicCoverage/boundingCoordinates/westBoundingCoordinate</t>
  </si>
  <si>
    <t>/eml:eml/dataset/coverage/geographicCoverage/geographicDescription</t>
  </si>
  <si>
    <t>/eml:eml/dataset/coverage/temporalCoverage/@scope</t>
  </si>
  <si>
    <t>/eml:eml/dataset/coverage/temporalCoverage/rangeOfDates/beginDate/calendarDate</t>
  </si>
  <si>
    <t>/eml:eml/dataset/coverage/temporalCoverage/rangeOfDates/endDate/calendarDate</t>
  </si>
  <si>
    <t>/eml:eml/dataset/creator/@scope</t>
  </si>
  <si>
    <t>/eml:eml/dataset/creator/address/@scope</t>
  </si>
  <si>
    <t>/eml:eml/dataset/creator/address/administrativeArea</t>
  </si>
  <si>
    <t>/eml:eml/dataset/creator/address/city</t>
  </si>
  <si>
    <t>/eml:eml/dataset/creator/address/country</t>
  </si>
  <si>
    <t>/eml:eml/dataset/creator/address/deliveryPoint</t>
  </si>
  <si>
    <t>/eml:eml/dataset/creator/address/postalCode</t>
  </si>
  <si>
    <t>/eml:eml/dataset/creator/electronicMailAddress</t>
  </si>
  <si>
    <t>/eml:eml/dataset/creator/individualName/givenName</t>
  </si>
  <si>
    <t>/eml:eml/dataset/creator/individualName/salutation</t>
  </si>
  <si>
    <t>/eml:eml/dataset/creator/individualName/surName</t>
  </si>
  <si>
    <t>/eml:eml/dataset/creator/onlineUrl</t>
  </si>
  <si>
    <t>/eml:eml/dataset/creator/organizationName</t>
  </si>
  <si>
    <t>/eml:eml/dataset/creator/phone</t>
  </si>
  <si>
    <t>/eml:eml/dataset/creator/phone/@phonetype</t>
  </si>
  <si>
    <t>/eml:eml/dataset/creator/positionName</t>
  </si>
  <si>
    <t>/eml:eml/dataset/creator/userId</t>
  </si>
  <si>
    <t>/eml:eml/dataset/creator/userId/@directory</t>
  </si>
  <si>
    <t>/eml:eml/dataset/dataTable/@scope</t>
  </si>
  <si>
    <t>/eml:eml/dataset/dataTable/attributeList/attribute/@id</t>
  </si>
  <si>
    <t>/eml:eml/dataset/dataTable/attributeList/attribute/@scope</t>
  </si>
  <si>
    <t>/eml:eml/dataset/dataTable/attributeList/attribute/attributeDefinition</t>
  </si>
  <si>
    <t>/eml:eml/dataset/dataTable/attributeList/attribute/attributeLabel</t>
  </si>
  <si>
    <t>/eml:eml/dataset/dataTable/attributeList/attribute/attributeName</t>
  </si>
  <si>
    <t>/eml:eml/dataset/dataTable/attributeList/attribute/measurementScale/dateTime/formatString</t>
  </si>
  <si>
    <t>/eml:eml/dataset/dataTable/attributeList/attribute/measurementScale/interval/numericDomain/bounds/maximum</t>
  </si>
  <si>
    <t>/eml:eml/dataset/dataTable/attributeList/attribute/measurementScale/interval/numericDomain/bounds/maximum/@exclusive</t>
  </si>
  <si>
    <t>/eml:eml/dataset/dataTable/attributeList/attribute/measurementScale/interval/numericDomain/bounds/minimum</t>
  </si>
  <si>
    <t>/eml:eml/dataset/dataTable/attributeList/attribute/measurementScale/interval/numericDomain/bounds/minimum/@exclusive</t>
  </si>
  <si>
    <t>/eml:eml/dataset/dataTable/attributeList/attribute/measurementScale/interval/numericDomain/numberType</t>
  </si>
  <si>
    <t>/eml:eml/dataset/dataTable/attributeList/attribute/measurementScale/interval/unit/customUnit</t>
  </si>
  <si>
    <t>/eml:eml/dataset/dataTable/attributeList/attribute/measurementScale/nominal/nonNumericDomain/enumeratedDomain/@enforced</t>
  </si>
  <si>
    <t>/eml:eml/dataset/dataTable/attributeList/attribute/measurementScale/nominal/nonNumericDomain/enumeratedDomain/codeDefinition/code</t>
  </si>
  <si>
    <t>/eml:eml/dataset/dataTable/attributeList/attribute/measurementScale/nominal/nonNumericDomain/enumeratedDomain/codeDefinition/definition</t>
  </si>
  <si>
    <t>/eml:eml/dataset/dataTable/attributeList/attribute/measurementScale/nominal/nonNumericDomain/textDomain/definition</t>
  </si>
  <si>
    <t>/eml:eml/dataset/dataTable/attributeList/attribute/measurementScale/ratio/numericDomain/bounds/maximum</t>
  </si>
  <si>
    <t>/eml:eml/dataset/dataTable/attributeList/attribute/measurementScale/ratio/numericDomain/bounds/maximum/@exclusive</t>
  </si>
  <si>
    <t>/eml:eml/dataset/dataTable/attributeList/attribute/measurementScale/ratio/numericDomain/bounds/minimum</t>
  </si>
  <si>
    <t>/eml:eml/dataset/dataTable/attributeList/attribute/measurementScale/ratio/numericDomain/bounds/minimum/@exclusive</t>
  </si>
  <si>
    <t>/eml:eml/dataset/dataTable/attributeList/attribute/measurementScale/ratio/numericDomain/numberType</t>
  </si>
  <si>
    <t>/eml:eml/dataset/dataTable/attributeList/attribute/measurementScale/ratio/unit/customUnit</t>
  </si>
  <si>
    <t>/eml:eml/dataset/dataTable/attributeList/attribute/measurementScale/ratio/unit/standardUnit</t>
  </si>
  <si>
    <t>/eml:eml/dataset/dataTable/attributeList/attribute/methods/methodStep/description/para</t>
  </si>
  <si>
    <t>/eml:eml/dataset/dataTable/attributeList/attribute/missingValueCode/code</t>
  </si>
  <si>
    <t>/eml:eml/dataset/dataTable/attributeList/attribute/missingValueCode/codeExplanation</t>
  </si>
  <si>
    <t>/eml:eml/dataset/dataTable/attributeList/attribute/storageType</t>
  </si>
  <si>
    <t>/eml:eml/dataset/dataTable/attributeList/attribute/storageType/@typeSystem</t>
  </si>
  <si>
    <t>/eml:eml/dataset/dataTable/entityDescription</t>
  </si>
  <si>
    <t>/eml:eml/dataset/dataTable/entityName</t>
  </si>
  <si>
    <t>/eml:eml/dataset/dataTable/physical/@scope</t>
  </si>
  <si>
    <t>/eml:eml/dataset/dataTable/physical/characterEncoding</t>
  </si>
  <si>
    <t>/eml:eml/dataset/dataTable/physical/dataFormat/textFormat/attributeOrientation</t>
  </si>
  <si>
    <t>/eml:eml/dataset/dataTable/physical/dataFormat/textFormat/numFooterLines</t>
  </si>
  <si>
    <t>/eml:eml/dataset/dataTable/physical/dataFormat/textFormat/numHeaderLines</t>
  </si>
  <si>
    <t>/eml:eml/dataset/dataTable/physical/dataFormat/textFormat/physicalLineDelimiter</t>
  </si>
  <si>
    <t>/eml:eml/dataset/dataTable/physical/dataFormat/textFormat/recordDelimiter</t>
  </si>
  <si>
    <t>/eml:eml/dataset/dataTable/physical/dataFormat/textFormat/simpleDelimited/fieldDelimiter</t>
  </si>
  <si>
    <t>/eml:eml/dataset/dataTable/physical/dataFormat/textFormat/simpleDelimited/literalCharacter</t>
  </si>
  <si>
    <t>/eml:eml/dataset/dataTable/physical/dataFormat/textFormat/simpleDelimited/quoteCharacter</t>
  </si>
  <si>
    <t>/eml:eml/dataset/dataTable/physical/distribution/@scope</t>
  </si>
  <si>
    <t>/eml:eml/dataset/dataTable/physical/distribution/access/@authSystem</t>
  </si>
  <si>
    <t>/eml:eml/dataset/dataTable/physical/distribution/access/@order</t>
  </si>
  <si>
    <t>/eml:eml/dataset/dataTable/physical/distribution/access/allow/permission</t>
  </si>
  <si>
    <t>/eml:eml/dataset/dataTable/physical/distribution/access/allow/principal</t>
  </si>
  <si>
    <t>/eml:eml/dataset/dataTable/physical/distribution/online/url</t>
  </si>
  <si>
    <t>/eml:eml/dataset/dataTable/physical/distribution/online/url/@function</t>
  </si>
  <si>
    <t>/eml:eml/dataset/dataTable/physical/objectName</t>
  </si>
  <si>
    <t>/eml:eml/dataset/distribution/@id</t>
  </si>
  <si>
    <t>/eml:eml/dataset/distribution/@scope</t>
  </si>
  <si>
    <t>/eml:eml/dataset/distribution/online/url</t>
  </si>
  <si>
    <t>/eml:eml/dataset/distribution/online/url/@function</t>
  </si>
  <si>
    <t>/eml:eml/dataset/intellectualRights/section/para</t>
  </si>
  <si>
    <t>/eml:eml/dataset/intellectualRights/section/para/emphasis</t>
  </si>
  <si>
    <t>/eml:eml/dataset/intellectualRights/section/para/literalLayout</t>
  </si>
  <si>
    <t>/eml:eml/dataset/intellectualRights/section/para/orderedlist/listitem/para</t>
  </si>
  <si>
    <t>/eml:eml/dataset/intellectualRights/section/title</t>
  </si>
  <si>
    <t>/eml:eml/dataset/keywordSet/keyword</t>
  </si>
  <si>
    <t>/eml:eml/dataset/keywordSet/keyword/@keywordType</t>
  </si>
  <si>
    <t>/eml:eml/dataset/keywordSet/keywordThesaurus</t>
  </si>
  <si>
    <t>/eml:eml/dataset/maintenance/description/para</t>
  </si>
  <si>
    <t>/eml:eml/dataset/maintenance/description/section/para</t>
  </si>
  <si>
    <t>/eml:eml/dataset/maintenance/description/section/para/literalLayout</t>
  </si>
  <si>
    <t>/eml:eml/dataset/maintenance/description/section/title</t>
  </si>
  <si>
    <t>/eml:eml/dataset/maintenance/maintenanceUpdateFrequency</t>
  </si>
  <si>
    <t>/eml:eml/dataset/metadataProvider/@scope</t>
  </si>
  <si>
    <t>/eml:eml/dataset/metadataProvider/address/@scope</t>
  </si>
  <si>
    <t>/eml:eml/dataset/metadataProvider/address/administrativeArea</t>
  </si>
  <si>
    <t>/eml:eml/dataset/metadataProvider/address/city</t>
  </si>
  <si>
    <t>/eml:eml/dataset/metadataProvider/address/country</t>
  </si>
  <si>
    <t>/eml:eml/dataset/metadataProvider/address/deliveryPoint</t>
  </si>
  <si>
    <t>/eml:eml/dataset/metadataProvider/address/postalCode</t>
  </si>
  <si>
    <t>/eml:eml/dataset/metadataProvider/electronicMailAddress</t>
  </si>
  <si>
    <t>/eml:eml/dataset/metadataProvider/onlineUrl</t>
  </si>
  <si>
    <t>/eml:eml/dataset/metadataProvider/organizationName</t>
  </si>
  <si>
    <t>/eml:eml/dataset/metadataProvider/phone</t>
  </si>
  <si>
    <t>/eml:eml/dataset/metadataProvider/phone/@phonetype</t>
  </si>
  <si>
    <t>/eml:eml/dataset/metadataProvider/positionName</t>
  </si>
  <si>
    <t>/eml:eml/dataset/methods/methodStep/description/para</t>
  </si>
  <si>
    <t>/eml:eml/dataset/methods/methodStep/description/para/emphasis</t>
  </si>
  <si>
    <t>/eml:eml/dataset/methods/methodStep/description/para/itemizedlist/listitem/para</t>
  </si>
  <si>
    <t>/eml:eml/dataset/methods/methodStep/description/para/literalLayout</t>
  </si>
  <si>
    <t>/eml:eml/dataset/methods/methodStep/description/section/para</t>
  </si>
  <si>
    <t>/eml:eml/dataset/methods/methodStep/description/section/para/literalLayout</t>
  </si>
  <si>
    <t>/eml:eml/dataset/methods/methodStep/description/section/title</t>
  </si>
  <si>
    <t>/eml:eml/dataset/methods/sampling/samplingDescription/section/para</t>
  </si>
  <si>
    <t>/eml:eml/dataset/methods/sampling/samplingDescription/section/para/literalLayout</t>
  </si>
  <si>
    <t>/eml:eml/dataset/methods/sampling/samplingDescription/section/title</t>
  </si>
  <si>
    <t>/eml:eml/dataset/methods/sampling/studyExtent/coverage/@scope</t>
  </si>
  <si>
    <t>/eml:eml/dataset/methods/sampling/studyExtent/coverage/geographicCoverage/@scope</t>
  </si>
  <si>
    <t>/eml:eml/dataset/methods/sampling/studyExtent/coverage/geographicCoverage/references</t>
  </si>
  <si>
    <t>/eml:eml/dataset/methods/sampling/studyExtent/coverage/geographicCoverage/references/@system</t>
  </si>
  <si>
    <t>/eml:eml/dataset/methods/sampling/studyExtent/coverage/temporalCoverage/@scope</t>
  </si>
  <si>
    <t>/eml:eml/dataset/methods/sampling/studyExtent/coverage/temporalCoverage/rangeOfDates/beginDate/calendarDate</t>
  </si>
  <si>
    <t>/eml:eml/dataset/methods/sampling/studyExtent/coverage/temporalCoverage/rangeOfDates/endDate/calendarDate</t>
  </si>
  <si>
    <t>/eml:eml/dataset/otherEntity/@id</t>
  </si>
  <si>
    <t>/eml:eml/dataset/otherEntity/alternateIdentifier</t>
  </si>
  <si>
    <t>/eml:eml/dataset/otherEntity/entityDescription</t>
  </si>
  <si>
    <t>/eml:eml/dataset/otherEntity/entityName</t>
  </si>
  <si>
    <t>/eml:eml/dataset/otherEntity/entityType</t>
  </si>
  <si>
    <t>/eml:eml/dataset/otherEntity/physical/characterEncoding</t>
  </si>
  <si>
    <t>/eml:eml/dataset/otherEntity/physical/dataFormat/externallyDefinedFormat/formatName</t>
  </si>
  <si>
    <t>/eml:eml/dataset/otherEntity/physical/distribution/access/@authSystem</t>
  </si>
  <si>
    <t>/eml:eml/dataset/otherEntity/physical/distribution/access/@order</t>
  </si>
  <si>
    <t>/eml:eml/dataset/otherEntity/physical/distribution/access/@scope</t>
  </si>
  <si>
    <t>/eml:eml/dataset/otherEntity/physical/distribution/access/allow/permission</t>
  </si>
  <si>
    <t>/eml:eml/dataset/otherEntity/physical/distribution/access/allow/principal</t>
  </si>
  <si>
    <t>/eml:eml/dataset/otherEntity/physical/distribution/online/url</t>
  </si>
  <si>
    <t>/eml:eml/dataset/otherEntity/physical/distribution/online/url/@function</t>
  </si>
  <si>
    <t>/eml:eml/dataset/otherEntity/physical/objectName</t>
  </si>
  <si>
    <t>/eml:eml/dataset/project/@id</t>
  </si>
  <si>
    <t>/eml:eml/dataset/project/personnel/address/administrativeArea</t>
  </si>
  <si>
    <t>/eml:eml/dataset/project/personnel/address/city</t>
  </si>
  <si>
    <t>/eml:eml/dataset/project/personnel/address/deliveryPoint</t>
  </si>
  <si>
    <t>/eml:eml/dataset/project/personnel/address/postalCode</t>
  </si>
  <si>
    <t>/eml:eml/dataset/project/personnel/electronicMailAddress</t>
  </si>
  <si>
    <t>/eml:eml/dataset/project/personnel/individualName/givenName</t>
  </si>
  <si>
    <t>/eml:eml/dataset/project/personnel/individualName/salutation</t>
  </si>
  <si>
    <t>/eml:eml/dataset/project/personnel/individualName/surName</t>
  </si>
  <si>
    <t>/eml:eml/dataset/project/personnel/phone</t>
  </si>
  <si>
    <t>/eml:eml/dataset/project/personnel/phone/@phonetype</t>
  </si>
  <si>
    <t>/eml:eml/dataset/project/personnel/role</t>
  </si>
  <si>
    <t>/eml:eml/dataset/project/personnel/userId</t>
  </si>
  <si>
    <t>/eml:eml/dataset/project/personnel/userId/@directory</t>
  </si>
  <si>
    <t>/eml:eml/dataset/project/title</t>
  </si>
  <si>
    <t>/eml:eml/dataset/pubDate</t>
  </si>
  <si>
    <t>/eml:eml/dataset/pubPlace</t>
  </si>
  <si>
    <t>/eml:eml/dataset/publisher/@scope</t>
  </si>
  <si>
    <t>/eml:eml/dataset/publisher/address/@scope</t>
  </si>
  <si>
    <t>/eml:eml/dataset/publisher/address/administrativeArea</t>
  </si>
  <si>
    <t>/eml:eml/dataset/publisher/address/city</t>
  </si>
  <si>
    <t>/eml:eml/dataset/publisher/address/country</t>
  </si>
  <si>
    <t>/eml:eml/dataset/publisher/address/deliveryPoint</t>
  </si>
  <si>
    <t>/eml:eml/dataset/publisher/address/postalCode</t>
  </si>
  <si>
    <t>/eml:eml/dataset/publisher/onlineUrl</t>
  </si>
  <si>
    <t>/eml:eml/dataset/publisher/organizationName</t>
  </si>
  <si>
    <t>/eml:eml/dataset/publisher/phone</t>
  </si>
  <si>
    <t>/eml:eml/dataset/publisher/phone/@phonetype</t>
  </si>
  <si>
    <t>/eml:eml/dataset/shortName</t>
  </si>
  <si>
    <t>/eml:eml/dataset/spatialRaster/@id</t>
  </si>
  <si>
    <t>/eml:eml/dataset/spatialRaster/alternateIdentifier</t>
  </si>
  <si>
    <t>/eml:eml/dataset/spatialRaster/attributeList/attribute/attributeDefinition</t>
  </si>
  <si>
    <t>/eml:eml/dataset/spatialRaster/attributeList/attribute/attributeName</t>
  </si>
  <si>
    <t>/eml:eml/dataset/spatialRaster/attributeList/attribute/measurementScale/interval/numericDomain/bounds/maximum</t>
  </si>
  <si>
    <t>/eml:eml/dataset/spatialRaster/attributeList/attribute/measurementScale/interval/numericDomain/bounds/maximum/@exclusive</t>
  </si>
  <si>
    <t>/eml:eml/dataset/spatialRaster/attributeList/attribute/measurementScale/interval/numericDomain/bounds/minimum</t>
  </si>
  <si>
    <t>/eml:eml/dataset/spatialRaster/attributeList/attribute/measurementScale/interval/numericDomain/bounds/minimum/@exclusive</t>
  </si>
  <si>
    <t>/eml:eml/dataset/spatialRaster/attributeList/attribute/measurementScale/interval/numericDomain/numberType</t>
  </si>
  <si>
    <t>/eml:eml/dataset/spatialRaster/attributeList/attribute/measurementScale/interval/unit/standardUnit</t>
  </si>
  <si>
    <t>/eml:eml/dataset/spatialRaster/attributeList/attribute/missingValueCode/code</t>
  </si>
  <si>
    <t>/eml:eml/dataset/spatialRaster/attributeList/attribute/missingValueCode/codeExplanation</t>
  </si>
  <si>
    <t>/eml:eml/dataset/spatialRaster/attributeList/attribute/storageType</t>
  </si>
  <si>
    <t>/eml:eml/dataset/spatialRaster/attributeList/attribute/storageType/@typeSystem</t>
  </si>
  <si>
    <t>/eml:eml/dataset/spatialRaster/cellGeometry</t>
  </si>
  <si>
    <t>/eml:eml/dataset/spatialRaster/cellSizeXDirection</t>
  </si>
  <si>
    <t>/eml:eml/dataset/spatialRaster/cellSizeYDirection</t>
  </si>
  <si>
    <t>/eml:eml/dataset/spatialRaster/columns</t>
  </si>
  <si>
    <t>/eml:eml/dataset/spatialRaster/coverage/geographicCoverage/boundingCoordinates/eastBoundingCoordinate</t>
  </si>
  <si>
    <t>/eml:eml/dataset/spatialRaster/coverage/geographicCoverage/boundingCoordinates/northBoundingCoordinate</t>
  </si>
  <si>
    <t>/eml:eml/dataset/spatialRaster/coverage/geographicCoverage/boundingCoordinates/southBoundingCoordinate</t>
  </si>
  <si>
    <t>/eml:eml/dataset/spatialRaster/coverage/geographicCoverage/boundingCoordinates/westBoundingCoordinate</t>
  </si>
  <si>
    <t>/eml:eml/dataset/spatialRaster/coverage/geographicCoverage/geographicDescription</t>
  </si>
  <si>
    <t>/eml:eml/dataset/spatialRaster/entityDescription</t>
  </si>
  <si>
    <t>/eml:eml/dataset/spatialRaster/entityName</t>
  </si>
  <si>
    <t>/eml:eml/dataset/spatialRaster/georeferenceInfo/cornerPoint/corner</t>
  </si>
  <si>
    <t>/eml:eml/dataset/spatialRaster/georeferenceInfo/cornerPoint/pointInPixel</t>
  </si>
  <si>
    <t>/eml:eml/dataset/spatialRaster/georeferenceInfo/cornerPoint/xCoordinate</t>
  </si>
  <si>
    <t>/eml:eml/dataset/spatialRaster/georeferenceInfo/cornerPoint/yCoordinate</t>
  </si>
  <si>
    <t>/eml:eml/dataset/spatialRaster/horizontalAccuracy/accuracyReport</t>
  </si>
  <si>
    <t>/eml:eml/dataset/spatialRaster/numberOfBands</t>
  </si>
  <si>
    <t>/eml:eml/dataset/spatialRaster/physical/dataFormat/externallyDefinedFormat/formatName</t>
  </si>
  <si>
    <t>/eml:eml/dataset/spatialRaster/physical/distribution/access/@authSystem</t>
  </si>
  <si>
    <t>/eml:eml/dataset/spatialRaster/physical/distribution/access/@order</t>
  </si>
  <si>
    <t>/eml:eml/dataset/spatialRaster/physical/distribution/access/allow/permission</t>
  </si>
  <si>
    <t>/eml:eml/dataset/spatialRaster/physical/distribution/access/allow/principal</t>
  </si>
  <si>
    <t>/eml:eml/dataset/spatialRaster/physical/distribution/online/url</t>
  </si>
  <si>
    <t>/eml:eml/dataset/spatialRaster/physical/distribution/online/url/@function</t>
  </si>
  <si>
    <t>/eml:eml/dataset/spatialRaster/physical/objectName</t>
  </si>
  <si>
    <t>/eml:eml/dataset/spatialRaster/rasterOrigin</t>
  </si>
  <si>
    <t>/eml:eml/dataset/spatialRaster/rows</t>
  </si>
  <si>
    <t>/eml:eml/dataset/spatialRaster/spatialReference/horizCoordSysDef/@name</t>
  </si>
  <si>
    <t>/eml:eml/dataset/spatialRaster/spatialReference/horizCoordSysDef/projCoordSys/geogCoordSys/@name</t>
  </si>
  <si>
    <t>/eml:eml/dataset/spatialRaster/spatialReference/horizCoordSysDef/projCoordSys/geogCoordSys/datum/@name</t>
  </si>
  <si>
    <t>/eml:eml/dataset/spatialRaster/spatialReference/horizCoordSysDef/projCoordSys/geogCoordSys/primeMeridian/@longitude</t>
  </si>
  <si>
    <t>/eml:eml/dataset/spatialRaster/spatialReference/horizCoordSysDef/projCoordSys/geogCoordSys/primeMeridian/@name</t>
  </si>
  <si>
    <t>/eml:eml/dataset/spatialRaster/spatialReference/horizCoordSysDef/projCoordSys/geogCoordSys/spheroid/@denomFlatRatio</t>
  </si>
  <si>
    <t>/eml:eml/dataset/spatialRaster/spatialReference/horizCoordSysDef/projCoordSys/geogCoordSys/spheroid/@name</t>
  </si>
  <si>
    <t>/eml:eml/dataset/spatialRaster/spatialReference/horizCoordSysDef/projCoordSys/geogCoordSys/spheroid/@semiAxisMajor</t>
  </si>
  <si>
    <t>/eml:eml/dataset/spatialRaster/spatialReference/horizCoordSysDef/projCoordSys/geogCoordSys/unit/@name</t>
  </si>
  <si>
    <t>/eml:eml/dataset/spatialRaster/spatialReference/horizCoordSysDef/projCoordSys/projection/@name</t>
  </si>
  <si>
    <t>/eml:eml/dataset/spatialRaster/spatialReference/horizCoordSysDef/projCoordSys/projection/parameter/@name</t>
  </si>
  <si>
    <t>/eml:eml/dataset/spatialRaster/spatialReference/horizCoordSysDef/projCoordSys/projection/parameter/@value</t>
  </si>
  <si>
    <t>/eml:eml/dataset/spatialRaster/spatialReference/horizCoordSysDef/projCoordSys/projection/unit/@name</t>
  </si>
  <si>
    <t>/eml:eml/dataset/spatialRaster/spatialReference/vertCoordSys/altitudeSysDef/altitudeDatumName</t>
  </si>
  <si>
    <t>/eml:eml/dataset/spatialRaster/spatialReference/vertCoordSys/altitudeSysDef/altitudeDistanceUnits</t>
  </si>
  <si>
    <t>/eml:eml/dataset/spatialRaster/spatialReference/vertCoordSys/altitudeSysDef/altitudeEncodingMethod</t>
  </si>
  <si>
    <t>/eml:eml/dataset/spatialRaster/spatialReference/vertCoordSys/altitudeSysDef/altitudeResolution</t>
  </si>
  <si>
    <t>/eml:eml/dataset/spatialRaster/verticalAccuracy/accuracyReport</t>
  </si>
  <si>
    <t>/eml:eml/dataset/spatialRaster/verticals</t>
  </si>
  <si>
    <t>/eml:eml/dataset/title</t>
  </si>
  <si>
    <t>Number of Elements / Attributes</t>
  </si>
  <si>
    <t>Complete Elements</t>
  </si>
  <si>
    <t>Partially Complete Elements</t>
  </si>
  <si>
    <t>Upload Date</t>
  </si>
  <si>
    <t>MIN</t>
  </si>
  <si>
    <t>MAX</t>
  </si>
  <si>
    <t>AVG</t>
  </si>
  <si>
    <t>Element Name</t>
  </si>
  <si>
    <t>Collections</t>
  </si>
  <si>
    <t>Complete</t>
  </si>
  <si>
    <t>Partial</t>
  </si>
  <si>
    <t>Number of records</t>
  </si>
  <si>
    <t>Number of elements</t>
  </si>
  <si>
    <t>Number of recommendation elements</t>
  </si>
  <si>
    <t>Recommendation focus</t>
  </si>
  <si>
    <t>Complete elements in the collection</t>
  </si>
  <si>
    <t>Complete recommendation elements in the collection</t>
  </si>
  <si>
    <t>Recommendation completeness focus</t>
  </si>
  <si>
    <t>Formulas</t>
  </si>
</sst>
</file>

<file path=xl/styles.xml><?xml version="1.0" encoding="utf-8"?>
<styleSheet xmlns="http://schemas.openxmlformats.org/spreadsheetml/2006/main">
  <numFmts count="2">
    <numFmt numFmtId="164" formatCode="0%"/>
    <numFmt numFmtId="165" formatCode="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1</xdr:col>
      <xdr:colOff>352425</xdr:colOff>
      <xdr:row>33</xdr:row>
      <xdr:rowOff>104775</xdr:rowOff>
    </xdr:to>
    <xdr:pic>
      <xdr:nvPicPr>
        <xdr:cNvPr id="2" name="Picture 1" descr="combinedCollections_FAIR_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24500"/>
          <a:ext cx="1733550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drive.google.com/file/d/1XkkHKgIBEQ92rfIigKBzQ-DqoAjJeL4r/view?usp=drivesdk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workbookViewId="0"/>
  </sheetViews>
  <sheetFormatPr defaultRowHeight="15"/>
  <cols>
    <col min="1" max="1" width="20.7109375" customWidth="1"/>
    <col min="2" max="2" width="15.7109375" customWidth="1"/>
    <col min="3" max="3" width="20.7109375" customWidth="1"/>
    <col min="4" max="4" width="7.7109375" style="1" customWidth="1"/>
    <col min="5" max="5" width="7.7109375" style="1" customWidth="1"/>
  </cols>
  <sheetData>
    <row r="1" spans="1:5" s="2" customFormat="1">
      <c r="A1" s="2" t="s">
        <v>2</v>
      </c>
      <c r="B1" s="2" t="s">
        <v>3</v>
      </c>
      <c r="C1" s="2" t="s">
        <v>4</v>
      </c>
      <c r="D1" s="2">
        <v>2010</v>
      </c>
      <c r="E1" s="2">
        <v>2013</v>
      </c>
    </row>
    <row r="2" spans="1:5">
      <c r="A2" s="1" t="s">
        <v>5</v>
      </c>
      <c r="B2" s="1" t="s">
        <v>5</v>
      </c>
      <c r="C2" s="1" t="s">
        <v>5</v>
      </c>
      <c r="D2" s="1">
        <v>0.6671189507010403</v>
      </c>
      <c r="E2" s="1">
        <v>0.6868686868686867</v>
      </c>
    </row>
    <row r="3" spans="1:5" s="2" customFormat="1">
      <c r="A3" s="2" t="s">
        <v>6</v>
      </c>
      <c r="B3" s="2" t="s">
        <v>6</v>
      </c>
      <c r="C3" s="2" t="s">
        <v>6</v>
      </c>
      <c r="D3" s="2">
        <v>134</v>
      </c>
      <c r="E3" s="2">
        <v>3</v>
      </c>
    </row>
    <row r="4" spans="1:5">
      <c r="B4" s="1" t="s">
        <v>7</v>
      </c>
      <c r="C4" s="1" t="s">
        <v>8</v>
      </c>
      <c r="D4" s="1">
        <v>1</v>
      </c>
      <c r="E4" s="1">
        <v>1</v>
      </c>
    </row>
    <row r="5" spans="1:5">
      <c r="B5" s="1" t="s">
        <v>7</v>
      </c>
      <c r="C5" s="1" t="s">
        <v>9</v>
      </c>
      <c r="D5" s="1">
        <v>1</v>
      </c>
      <c r="E5" s="1">
        <v>1</v>
      </c>
    </row>
    <row r="6" spans="1:5">
      <c r="B6" s="1" t="s">
        <v>7</v>
      </c>
      <c r="C6" s="1" t="s">
        <v>10</v>
      </c>
      <c r="D6" s="1">
        <v>1</v>
      </c>
      <c r="E6" s="1">
        <v>1</v>
      </c>
    </row>
    <row r="7" spans="1:5">
      <c r="B7" s="1" t="s">
        <v>7</v>
      </c>
      <c r="C7" s="1" t="s">
        <v>11</v>
      </c>
      <c r="D7" s="1">
        <v>0.7164179104477612</v>
      </c>
      <c r="E7" s="1">
        <v>1</v>
      </c>
    </row>
    <row r="8" spans="1:5">
      <c r="B8" s="1" t="s">
        <v>7</v>
      </c>
      <c r="C8" s="1" t="s">
        <v>12</v>
      </c>
      <c r="D8" s="1">
        <v>0</v>
      </c>
      <c r="E8" s="1">
        <v>1</v>
      </c>
    </row>
    <row r="9" spans="1:5">
      <c r="B9" s="1" t="s">
        <v>7</v>
      </c>
      <c r="C9" s="1" t="s">
        <v>13</v>
      </c>
      <c r="D9" s="1">
        <v>1</v>
      </c>
      <c r="E9" s="1">
        <v>1</v>
      </c>
    </row>
    <row r="10" spans="1:5">
      <c r="B10" s="1" t="s">
        <v>7</v>
      </c>
      <c r="C10" s="1" t="s">
        <v>14</v>
      </c>
      <c r="D10" s="1">
        <v>1</v>
      </c>
      <c r="E10" s="1">
        <v>1</v>
      </c>
    </row>
    <row r="11" spans="1:5">
      <c r="B11" s="1" t="s">
        <v>7</v>
      </c>
      <c r="C11" s="1" t="s">
        <v>15</v>
      </c>
      <c r="D11" s="1">
        <v>1</v>
      </c>
      <c r="E11" s="1">
        <v>1</v>
      </c>
    </row>
    <row r="12" spans="1:5">
      <c r="B12" s="1" t="s">
        <v>7</v>
      </c>
      <c r="C12" s="1" t="s">
        <v>16</v>
      </c>
      <c r="D12" s="1">
        <v>1</v>
      </c>
      <c r="E12" s="1">
        <v>1</v>
      </c>
    </row>
    <row r="13" spans="1:5">
      <c r="B13" s="1" t="s">
        <v>7</v>
      </c>
      <c r="C13" s="1" t="s">
        <v>17</v>
      </c>
      <c r="D13" s="1">
        <v>0.7910447761194029</v>
      </c>
      <c r="E13" s="1">
        <v>0</v>
      </c>
    </row>
    <row r="14" spans="1:5">
      <c r="B14" s="1" t="s">
        <v>7</v>
      </c>
      <c r="C14" s="1" t="s">
        <v>18</v>
      </c>
      <c r="D14" s="1">
        <v>1</v>
      </c>
      <c r="E14" s="1">
        <v>1</v>
      </c>
    </row>
    <row r="15" spans="1:5">
      <c r="B15" s="1" t="s">
        <v>7</v>
      </c>
      <c r="C15" s="1" t="s">
        <v>19</v>
      </c>
      <c r="D15" s="1">
        <v>1</v>
      </c>
      <c r="E15" s="1">
        <v>1</v>
      </c>
    </row>
    <row r="16" spans="1:5">
      <c r="B16" s="1" t="s">
        <v>7</v>
      </c>
      <c r="C16" s="1" t="s">
        <v>20</v>
      </c>
      <c r="D16" s="1">
        <v>0.7164179104477612</v>
      </c>
      <c r="E16" s="1">
        <v>1</v>
      </c>
    </row>
    <row r="17" spans="1:5">
      <c r="B17" s="1" t="s">
        <v>21</v>
      </c>
      <c r="C17" s="1" t="s">
        <v>22</v>
      </c>
      <c r="D17" s="1">
        <v>1</v>
      </c>
      <c r="E17" s="1">
        <v>1</v>
      </c>
    </row>
    <row r="18" spans="1:5">
      <c r="B18" s="1" t="s">
        <v>21</v>
      </c>
      <c r="C18" s="1" t="s">
        <v>23</v>
      </c>
      <c r="D18" s="1">
        <v>1</v>
      </c>
      <c r="E18" s="1">
        <v>1</v>
      </c>
    </row>
    <row r="19" spans="1:5">
      <c r="B19" s="1" t="s">
        <v>24</v>
      </c>
      <c r="C19" s="1" t="s">
        <v>25</v>
      </c>
      <c r="D19" s="1">
        <v>0.7761194029850746</v>
      </c>
      <c r="E19" s="1">
        <v>0.6666666666666666</v>
      </c>
    </row>
    <row r="20" spans="1:5">
      <c r="B20" s="1" t="s">
        <v>24</v>
      </c>
      <c r="C20" s="1" t="s">
        <v>26</v>
      </c>
      <c r="D20" s="1">
        <v>0.8656716417910447</v>
      </c>
      <c r="E20" s="1">
        <v>1</v>
      </c>
    </row>
    <row r="21" spans="1:5">
      <c r="B21" s="1" t="s">
        <v>24</v>
      </c>
      <c r="C21" s="1" t="s">
        <v>27</v>
      </c>
      <c r="D21" s="1">
        <v>0</v>
      </c>
      <c r="E21" s="1">
        <v>0</v>
      </c>
    </row>
    <row r="22" spans="1:5">
      <c r="B22" s="1" t="s">
        <v>24</v>
      </c>
      <c r="C22" s="1" t="s">
        <v>28</v>
      </c>
      <c r="D22" s="1">
        <v>1</v>
      </c>
      <c r="E22" s="1">
        <v>1</v>
      </c>
    </row>
    <row r="23" spans="1:5">
      <c r="B23" s="1" t="s">
        <v>24</v>
      </c>
      <c r="C23" s="1" t="s">
        <v>29</v>
      </c>
      <c r="D23" s="1">
        <v>1</v>
      </c>
      <c r="E23" s="1">
        <v>1</v>
      </c>
    </row>
    <row r="24" spans="1:5">
      <c r="B24" s="1" t="s">
        <v>24</v>
      </c>
      <c r="C24" s="1" t="s">
        <v>30</v>
      </c>
      <c r="D24" s="1">
        <v>0.9776119402985076</v>
      </c>
      <c r="E24" s="1">
        <v>1</v>
      </c>
    </row>
    <row r="25" spans="1:5">
      <c r="B25" s="1" t="s">
        <v>24</v>
      </c>
      <c r="C25" s="1" t="s">
        <v>31</v>
      </c>
      <c r="D25" s="1">
        <v>0</v>
      </c>
      <c r="E25" s="1">
        <v>0</v>
      </c>
    </row>
    <row r="26" spans="1:5">
      <c r="B26" s="1" t="s">
        <v>24</v>
      </c>
      <c r="C26" s="1" t="s">
        <v>32</v>
      </c>
      <c r="D26" s="1">
        <v>0</v>
      </c>
      <c r="E26" s="1">
        <v>0.3333333333333333</v>
      </c>
    </row>
    <row r="27" spans="1:5">
      <c r="B27" s="1" t="s">
        <v>24</v>
      </c>
      <c r="C27" s="1" t="s">
        <v>33</v>
      </c>
      <c r="D27" s="1">
        <v>0.7761194029850746</v>
      </c>
      <c r="E27" s="1">
        <v>0.6666666666666666</v>
      </c>
    </row>
    <row r="28" spans="1:5">
      <c r="B28" s="1" t="s">
        <v>24</v>
      </c>
      <c r="C28" s="1" t="s">
        <v>34</v>
      </c>
      <c r="D28" s="1">
        <v>0.3059701492537313</v>
      </c>
      <c r="E28" s="1">
        <v>0.6666666666666666</v>
      </c>
    </row>
    <row r="29" spans="1:5">
      <c r="A29" s="1" t="s">
        <v>0</v>
      </c>
      <c r="B29" s="1" t="s">
        <v>24</v>
      </c>
      <c r="C29" s="1" t="s">
        <v>35</v>
      </c>
      <c r="D29" s="1">
        <v>0.7761194029850746</v>
      </c>
      <c r="E29" s="1">
        <v>0.3333333333333333</v>
      </c>
    </row>
    <row r="30" spans="1:5">
      <c r="B30" s="1" t="s">
        <v>24</v>
      </c>
      <c r="C30" s="1" t="s">
        <v>36</v>
      </c>
      <c r="D30" s="1">
        <v>0.7761194029850746</v>
      </c>
      <c r="E30" s="1">
        <v>0.3333333333333333</v>
      </c>
    </row>
    <row r="31" spans="1:5">
      <c r="B31" s="1" t="s">
        <v>37</v>
      </c>
      <c r="C31" s="1" t="s">
        <v>38</v>
      </c>
      <c r="D31" s="1">
        <v>0</v>
      </c>
      <c r="E31" s="1">
        <v>0</v>
      </c>
    </row>
    <row r="32" spans="1:5">
      <c r="A32" s="1">
        <v>0</v>
      </c>
      <c r="B32" s="1" t="s">
        <v>37</v>
      </c>
      <c r="C32" s="1" t="s">
        <v>39</v>
      </c>
      <c r="D32" s="1">
        <v>0.4850746268656717</v>
      </c>
      <c r="E32" s="1">
        <v>0.3333333333333333</v>
      </c>
    </row>
    <row r="33" spans="1:5">
      <c r="A33" s="1">
        <v>0</v>
      </c>
      <c r="B33" s="1" t="s">
        <v>37</v>
      </c>
      <c r="C33" s="1" t="s">
        <v>40</v>
      </c>
      <c r="D33" s="1">
        <v>0.5597014925373134</v>
      </c>
      <c r="E33" s="1">
        <v>0.3333333333333333</v>
      </c>
    </row>
    <row r="34" spans="1:5">
      <c r="A34" s="1">
        <v>0</v>
      </c>
      <c r="B34" s="1" t="s">
        <v>37</v>
      </c>
      <c r="C34" s="1" t="s">
        <v>41</v>
      </c>
      <c r="D34" s="1">
        <v>0</v>
      </c>
      <c r="E34" s="1">
        <v>0</v>
      </c>
    </row>
    <row r="35" spans="1:5">
      <c r="A35" s="1">
        <v>0</v>
      </c>
      <c r="B35" s="1" t="s">
        <v>37</v>
      </c>
      <c r="C35" s="1" t="s">
        <v>42</v>
      </c>
      <c r="D35" s="1">
        <v>0</v>
      </c>
      <c r="E35" s="1">
        <v>0</v>
      </c>
    </row>
    <row r="36" spans="1:5">
      <c r="A36" s="1">
        <v>0</v>
      </c>
      <c r="B36" s="1">
        <v>0</v>
      </c>
      <c r="C36" s="1" t="s">
        <v>43</v>
      </c>
      <c r="D36" s="1">
        <v>0.4925373134328358</v>
      </c>
      <c r="E36" s="1">
        <v>1</v>
      </c>
    </row>
  </sheetData>
  <conditionalFormatting sqref="C2:D2">
    <cfRule type="cellIs" dxfId="0" priority="4" operator="greaterThanOrEqual">
      <formula>1</formula>
    </cfRule>
    <cfRule type="cellIs" dxfId="1" priority="5" operator="equal">
      <formula>0</formula>
    </cfRule>
    <cfRule type="cellIs" dxfId="2" priority="6" operator="equal">
      <formula>-1</formula>
    </cfRule>
  </conditionalFormatting>
  <conditionalFormatting sqref="D4:E29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hyperlinks>
    <hyperlink ref="B29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85"/>
  <sheetViews>
    <sheetView workbookViewId="0"/>
  </sheetViews>
  <sheetFormatPr defaultRowHeight="15"/>
  <cols>
    <col min="1" max="1" width="70.7109375" customWidth="1"/>
    <col min="2" max="2" width="20.7109375" customWidth="1"/>
    <col min="3" max="5" width="12.7109375" customWidth="1"/>
  </cols>
  <sheetData>
    <row r="1" spans="1:7">
      <c r="B1" t="s">
        <v>356</v>
      </c>
      <c r="C1" t="s">
        <v>342</v>
      </c>
      <c r="D1" t="s">
        <v>343</v>
      </c>
      <c r="E1" t="s">
        <v>344</v>
      </c>
      <c r="F1">
        <f>BestPractices2004_Occurrence!B1</f>
        <v>0</v>
      </c>
      <c r="G1">
        <f>BestPractices2004_Occurrence!C1</f>
        <v>0</v>
      </c>
    </row>
    <row r="2" spans="1:7">
      <c r="A2" t="s">
        <v>349</v>
      </c>
      <c r="C2" s="2">
        <f>MIN(F2:G2)</f>
        <v>0</v>
      </c>
      <c r="D2" s="2">
        <f>MAX(F2:G2)</f>
        <v>0</v>
      </c>
      <c r="E2" s="2">
        <f>AVERAGE(F2:G2)</f>
        <v>0</v>
      </c>
      <c r="F2" s="2">
        <f>VLOOKUP("Number of Records",BestPractices2004_Occurrence!1:1048576,2, False)</f>
        <v>0</v>
      </c>
      <c r="G2" s="2">
        <f>VLOOKUP("Number of Records",BestPractices2004_Occurrence!1:1048576,3, False)</f>
        <v>0</v>
      </c>
    </row>
    <row r="3" spans="1:7">
      <c r="A3" t="s">
        <v>350</v>
      </c>
      <c r="C3" s="2">
        <f>MIN(F3:G3)</f>
        <v>0</v>
      </c>
      <c r="D3" s="2">
        <f>MAX(F3:G3)</f>
        <v>0</v>
      </c>
      <c r="E3" s="2">
        <f>AVERAGE(F3:G3)</f>
        <v>0</v>
      </c>
      <c r="F3">
        <f>COUNTIF(XpathOccurrence!B3:B5001,"&gt;"&amp;0)</f>
        <v>0</v>
      </c>
      <c r="G3">
        <f>COUNTIF(XpathOccurrence!C3:C5001,"&gt;"&amp;0)</f>
        <v>0</v>
      </c>
    </row>
    <row r="4" spans="1:7">
      <c r="A4" t="s">
        <v>351</v>
      </c>
      <c r="C4" s="2">
        <f>MIN(F4:G4)</f>
        <v>0</v>
      </c>
      <c r="D4" s="2">
        <f>MAX(F4:G4)</f>
        <v>0</v>
      </c>
      <c r="E4" s="2">
        <f>AVERAGE(F4:G4)</f>
        <v>0</v>
      </c>
      <c r="F4">
        <f>COUNTIF(BestPractices2004_Occurrence!B3:B5001,"&gt;"&amp;0)</f>
        <v>0</v>
      </c>
      <c r="G4">
        <f>COUNTIF(BestPractices2004_Occurrence!C3:C5001,"&gt;"&amp;0)</f>
        <v>0</v>
      </c>
    </row>
    <row r="5" spans="1:7">
      <c r="A5" t="s">
        <v>352</v>
      </c>
      <c r="C5" s="1">
        <f>MIN(F5:G5)</f>
        <v>0</v>
      </c>
      <c r="D5" s="1">
        <f>MAX(F5:G5)</f>
        <v>0</v>
      </c>
      <c r="E5" s="1">
        <f>AVERAGE(F5:G5)</f>
        <v>0</v>
      </c>
      <c r="F5" s="1">
        <f>F4/F3</f>
        <v>0</v>
      </c>
      <c r="G5" s="1">
        <f>G4/G3</f>
        <v>0</v>
      </c>
    </row>
    <row r="6" spans="1:7">
      <c r="A6" t="s">
        <v>353</v>
      </c>
      <c r="C6" s="1">
        <f>MIN(F6:G6)</f>
        <v>0</v>
      </c>
      <c r="D6" s="1">
        <f>MAX(F6:G6)</f>
        <v>0</v>
      </c>
      <c r="E6" s="1">
        <f>AVERAGE(F6:G6)</f>
        <v>0</v>
      </c>
      <c r="F6" s="1">
        <f>COUNTIF(XpathOccurrence!B3:B5001,"=1")/F3</f>
        <v>0</v>
      </c>
      <c r="G6" s="1">
        <f>COUNTIF(XpathOccurrence!C3:C5001,"=1")/G3</f>
        <v>0</v>
      </c>
    </row>
    <row r="7" spans="1:7">
      <c r="A7" t="s">
        <v>354</v>
      </c>
      <c r="C7" s="1">
        <f>MIN(F7:G7)</f>
        <v>0</v>
      </c>
      <c r="D7" s="1">
        <f>MAX(F7:G7)</f>
        <v>0</v>
      </c>
      <c r="E7" s="1">
        <f>AVERAGE(F7:G7)</f>
        <v>0</v>
      </c>
      <c r="F7" s="1">
        <f>COUNTIF(BestPractices2004_Occurrence!B3:B5001,"=1")/F3</f>
        <v>0</v>
      </c>
      <c r="G7" s="1">
        <f>COUNTIF(BestPractices2004_Occurrence!C3:C5001,"=1")/G3</f>
        <v>0</v>
      </c>
    </row>
    <row r="8" spans="1:7">
      <c r="A8" t="s">
        <v>355</v>
      </c>
      <c r="C8" s="1">
        <f>MIN(F8:G8)</f>
        <v>0</v>
      </c>
      <c r="D8" s="1">
        <f>MAX(F8:G8)</f>
        <v>0</v>
      </c>
      <c r="E8" s="1">
        <f>AVERAGE(F8:G8)</f>
        <v>0</v>
      </c>
      <c r="F8" s="1">
        <f>F7/F6</f>
        <v>0</v>
      </c>
      <c r="G8" s="1">
        <f>G7/G6</f>
        <v>0</v>
      </c>
    </row>
    <row r="9" spans="1:7">
      <c r="A9" t="s">
        <v>341</v>
      </c>
      <c r="F9">
        <f>LEFT(RIGHT(BestPractices2004_Occurrence!B1,LEN(BestPractices2004_Occurrence!B1)-FIND("_", BestPractices2004_Occurrence!B1)-1),FIND("_",BestPractices2004_Occurrence!B1)+1)</f>
        <v>0</v>
      </c>
      <c r="G9">
        <f>LEFT(RIGHT(BestPractices2004_Occurrence!C1,LEN(BestPractices2004_Occurrence!C1)-FIND("_", BestPractices2004_Occurrence!C1)-1),FIND("_",BestPractices2004_Occurrence!C1)+1)</f>
        <v>0</v>
      </c>
    </row>
    <row r="10" spans="1:7">
      <c r="A10" s="1" t="s">
        <v>44</v>
      </c>
      <c r="B10" t="s">
        <v>345</v>
      </c>
      <c r="C10" t="s">
        <v>346</v>
      </c>
      <c r="D10" t="s">
        <v>347</v>
      </c>
      <c r="E10" t="s">
        <v>348</v>
      </c>
      <c r="F10">
        <f>LEFT(BestPractices2004_Occurrence!B1,FIND("_",BestPractices2004_Occurrence!B1)-1)</f>
        <v>0</v>
      </c>
      <c r="G10">
        <f>LEFT(BestPractices2004_Occurrence!C1,FIND("_",BestPractices2004_Occurrence!C1)-1)</f>
        <v>0</v>
      </c>
    </row>
    <row r="11" spans="1:7">
      <c r="A11" s="1" t="s">
        <v>140</v>
      </c>
      <c r="B11" s="1">
        <f>MID(A11,1+FIND("|",SUBSTITUTE(A11,"/","|",LEN(A11)-LEN(SUBSTITUTE(A11,"/","")))),100)</f>
        <v>0</v>
      </c>
      <c r="C11">
        <f>COUNTIF(F11:G11,"&gt;"&amp;0)</f>
        <v>0</v>
      </c>
      <c r="D11">
        <f>COUNTIF(F11:G11,"="&amp;1)</f>
        <v>0</v>
      </c>
      <c r="E11">
        <f>COUNTIF(F11:G11,"&lt;"&amp;1)-COUNTIF(F11:G11,"=0")</f>
        <v>0</v>
      </c>
      <c r="F11" s="1">
        <v>0.7761194029850746</v>
      </c>
      <c r="G11" s="1">
        <v>0.3333333333333333</v>
      </c>
    </row>
    <row r="12" spans="1:7">
      <c r="A12" s="1" t="s">
        <v>279</v>
      </c>
      <c r="B12" s="1">
        <f>MID(A12,1+FIND("|",SUBSTITUTE(A12,"/","|",LEN(A12)-LEN(SUBSTITUTE(A12,"/","")))),100)</f>
        <v>0</v>
      </c>
      <c r="C12">
        <f>COUNTIF(F12:G12,"&gt;"&amp;0)</f>
        <v>0</v>
      </c>
      <c r="D12">
        <f>COUNTIF(F12:G12,"="&amp;1)</f>
        <v>0</v>
      </c>
      <c r="E12">
        <f>COUNTIF(F12:G12,"&lt;"&amp;1)-COUNTIF(F12:G12,"=0")</f>
        <v>0</v>
      </c>
      <c r="F12" s="1">
        <v>0</v>
      </c>
      <c r="G12" s="1">
        <v>0.3333333333333333</v>
      </c>
    </row>
    <row r="13" spans="1:7">
      <c r="A13" s="1" t="s">
        <v>141</v>
      </c>
      <c r="B13" s="1">
        <f>MID(A13,1+FIND("|",SUBSTITUTE(A13,"/","|",LEN(A13)-LEN(SUBSTITUTE(A13,"/","")))),100)</f>
        <v>0</v>
      </c>
      <c r="C13">
        <f>COUNTIF(F13:G13,"&gt;"&amp;0)</f>
        <v>0</v>
      </c>
      <c r="D13">
        <f>COUNTIF(F13:G13,"="&amp;1)</f>
        <v>0</v>
      </c>
      <c r="E13">
        <f>COUNTIF(F13:G13,"&lt;"&amp;1)-COUNTIF(F13:G13,"=0")</f>
        <v>0</v>
      </c>
      <c r="F13" s="1">
        <v>0.7761194029850746</v>
      </c>
      <c r="G13" s="1">
        <v>0.3333333333333333</v>
      </c>
    </row>
    <row r="14" spans="1:7">
      <c r="A14" s="1" t="s">
        <v>50</v>
      </c>
      <c r="B14" s="1">
        <f>MID(A14,1+FIND("|",SUBSTITUTE(A14,"/","|",LEN(A14)-LEN(SUBSTITUTE(A14,"/","")))),100)</f>
        <v>0</v>
      </c>
      <c r="C14">
        <f>COUNTIF(F14:G14,"&gt;"&amp;0)</f>
        <v>0</v>
      </c>
      <c r="D14">
        <f>COUNTIF(F14:G14,"="&amp;1)</f>
        <v>0</v>
      </c>
      <c r="E14">
        <f>COUNTIF(F14:G14,"&lt;"&amp;1)-COUNTIF(F14:G14,"=0")</f>
        <v>0</v>
      </c>
      <c r="F14" s="1">
        <v>1</v>
      </c>
      <c r="G14" s="1">
        <v>1</v>
      </c>
    </row>
    <row r="15" spans="1:7">
      <c r="A15" s="1" t="s">
        <v>47</v>
      </c>
      <c r="B15" s="1">
        <f>MID(A15,1+FIND("|",SUBSTITUTE(A15,"/","|",LEN(A15)-LEN(SUBSTITUTE(A15,"/","")))),100)</f>
        <v>0</v>
      </c>
      <c r="C15">
        <f>COUNTIF(F15:G15,"&gt;"&amp;0)</f>
        <v>0</v>
      </c>
      <c r="D15">
        <f>COUNTIF(F15:G15,"="&amp;1)</f>
        <v>0</v>
      </c>
      <c r="E15">
        <f>COUNTIF(F15:G15,"&lt;"&amp;1)-COUNTIF(F15:G15,"=0")</f>
        <v>0</v>
      </c>
      <c r="F15" s="1">
        <v>1</v>
      </c>
      <c r="G15" s="1">
        <v>1</v>
      </c>
    </row>
    <row r="16" spans="1:7">
      <c r="A16" s="1" t="s">
        <v>49</v>
      </c>
      <c r="B16" s="1">
        <f>MID(A16,1+FIND("|",SUBSTITUTE(A16,"/","|",LEN(A16)-LEN(SUBSTITUTE(A16,"/","")))),100)</f>
        <v>0</v>
      </c>
      <c r="C16">
        <f>COUNTIF(F16:G16,"&gt;"&amp;0)</f>
        <v>0</v>
      </c>
      <c r="D16">
        <f>COUNTIF(F16:G16,"="&amp;1)</f>
        <v>0</v>
      </c>
      <c r="E16">
        <f>COUNTIF(F16:G16,"&lt;"&amp;1)-COUNTIF(F16:G16,"=0")</f>
        <v>0</v>
      </c>
      <c r="F16" s="1">
        <v>1</v>
      </c>
      <c r="G16" s="1">
        <v>1</v>
      </c>
    </row>
    <row r="17" spans="1:7">
      <c r="A17" s="1" t="s">
        <v>51</v>
      </c>
      <c r="B17" s="1">
        <f>MID(A17,1+FIND("|",SUBSTITUTE(A17,"/","|",LEN(A17)-LEN(SUBSTITUTE(A17,"/","")))),100)</f>
        <v>0</v>
      </c>
      <c r="C17">
        <f>COUNTIF(F17:G17,"&gt;"&amp;0)</f>
        <v>0</v>
      </c>
      <c r="D17">
        <f>COUNTIF(F17:G17,"="&amp;1)</f>
        <v>0</v>
      </c>
      <c r="E17">
        <f>COUNTIF(F17:G17,"&lt;"&amp;1)-COUNTIF(F17:G17,"=0")</f>
        <v>0</v>
      </c>
      <c r="F17" s="1">
        <v>0.7164179104477612</v>
      </c>
      <c r="G17" s="1">
        <v>1</v>
      </c>
    </row>
    <row r="18" spans="1:7">
      <c r="A18" s="1" t="s">
        <v>52</v>
      </c>
      <c r="B18" s="1">
        <f>MID(A18,1+FIND("|",SUBSTITUTE(A18,"/","|",LEN(A18)-LEN(SUBSTITUTE(A18,"/","")))),100)</f>
        <v>0</v>
      </c>
      <c r="C18">
        <f>COUNTIF(F18:G18,"&gt;"&amp;0)</f>
        <v>0</v>
      </c>
      <c r="D18">
        <f>COUNTIF(F18:G18,"="&amp;1)</f>
        <v>0</v>
      </c>
      <c r="E18">
        <f>COUNTIF(F18:G18,"&lt;"&amp;1)-COUNTIF(F18:G18,"=0")</f>
        <v>0</v>
      </c>
      <c r="F18" s="1">
        <v>0.7164179104477612</v>
      </c>
      <c r="G18" s="1">
        <v>1</v>
      </c>
    </row>
    <row r="19" spans="1:7">
      <c r="A19" s="1" t="s">
        <v>53</v>
      </c>
      <c r="B19" s="1">
        <f>MID(A19,1+FIND("|",SUBSTITUTE(A19,"/","|",LEN(A19)-LEN(SUBSTITUTE(A19,"/","")))),100)</f>
        <v>0</v>
      </c>
      <c r="C19">
        <f>COUNTIF(F19:G19,"&gt;"&amp;0)</f>
        <v>0</v>
      </c>
      <c r="D19">
        <f>COUNTIF(F19:G19,"="&amp;1)</f>
        <v>0</v>
      </c>
      <c r="E19">
        <f>COUNTIF(F19:G19,"&lt;"&amp;1)-COUNTIF(F19:G19,"=0")</f>
        <v>0</v>
      </c>
      <c r="F19" s="1">
        <v>0.7164179104477612</v>
      </c>
      <c r="G19" s="1">
        <v>0</v>
      </c>
    </row>
    <row r="20" spans="1:7">
      <c r="A20" s="1" t="s">
        <v>54</v>
      </c>
      <c r="B20" s="1">
        <f>MID(A20,1+FIND("|",SUBSTITUTE(A20,"/","|",LEN(A20)-LEN(SUBSTITUTE(A20,"/","")))),100)</f>
        <v>0</v>
      </c>
      <c r="C20">
        <f>COUNTIF(F20:G20,"&gt;"&amp;0)</f>
        <v>0</v>
      </c>
      <c r="D20">
        <f>COUNTIF(F20:G20,"="&amp;1)</f>
        <v>0</v>
      </c>
      <c r="E20">
        <f>COUNTIF(F20:G20,"&lt;"&amp;1)-COUNTIF(F20:G20,"=0")</f>
        <v>0</v>
      </c>
      <c r="F20" s="1">
        <v>0.7164179104477612</v>
      </c>
      <c r="G20" s="1">
        <v>1</v>
      </c>
    </row>
    <row r="21" spans="1:7">
      <c r="A21" s="1" t="s">
        <v>55</v>
      </c>
      <c r="B21" s="1">
        <f>MID(A21,1+FIND("|",SUBSTITUTE(A21,"/","|",LEN(A21)-LEN(SUBSTITUTE(A21,"/","")))),100)</f>
        <v>0</v>
      </c>
      <c r="C21">
        <f>COUNTIF(F21:G21,"&gt;"&amp;0)</f>
        <v>0</v>
      </c>
      <c r="D21">
        <f>COUNTIF(F21:G21,"="&amp;1)</f>
        <v>0</v>
      </c>
      <c r="E21">
        <f>COUNTIF(F21:G21,"&lt;"&amp;1)-COUNTIF(F21:G21,"=0")</f>
        <v>0</v>
      </c>
      <c r="F21" s="1">
        <v>0.7164179104477612</v>
      </c>
      <c r="G21" s="1">
        <v>1</v>
      </c>
    </row>
    <row r="22" spans="1:7">
      <c r="A22" s="1" t="s">
        <v>72</v>
      </c>
      <c r="B22" s="1">
        <f>MID(A22,1+FIND("|",SUBSTITUTE(A22,"/","|",LEN(A22)-LEN(SUBSTITUTE(A22,"/","")))),100)</f>
        <v>0</v>
      </c>
      <c r="C22">
        <f>COUNTIF(F22:G22,"&gt;"&amp;0)</f>
        <v>0</v>
      </c>
      <c r="D22">
        <f>COUNTIF(F22:G22,"="&amp;1)</f>
        <v>0</v>
      </c>
      <c r="E22">
        <f>COUNTIF(F22:G22,"&lt;"&amp;1)-COUNTIF(F22:G22,"=0")</f>
        <v>0</v>
      </c>
      <c r="F22" s="1">
        <v>0</v>
      </c>
      <c r="G22" s="1">
        <v>1</v>
      </c>
    </row>
    <row r="23" spans="1:7">
      <c r="A23" s="1" t="s">
        <v>73</v>
      </c>
      <c r="B23" s="1">
        <f>MID(A23,1+FIND("|",SUBSTITUTE(A23,"/","|",LEN(A23)-LEN(SUBSTITUTE(A23,"/","")))),100)</f>
        <v>0</v>
      </c>
      <c r="C23">
        <f>COUNTIF(F23:G23,"&gt;"&amp;0)</f>
        <v>0</v>
      </c>
      <c r="D23">
        <f>COUNTIF(F23:G23,"="&amp;1)</f>
        <v>0</v>
      </c>
      <c r="E23">
        <f>COUNTIF(F23:G23,"&lt;"&amp;1)-COUNTIF(F23:G23,"=0")</f>
        <v>0</v>
      </c>
      <c r="F23" s="1">
        <v>0</v>
      </c>
      <c r="G23" s="1">
        <v>0.3333333333333333</v>
      </c>
    </row>
    <row r="24" spans="1:7">
      <c r="A24" s="1" t="s">
        <v>337</v>
      </c>
      <c r="B24" s="1">
        <f>MID(A24,1+FIND("|",SUBSTITUTE(A24,"/","|",LEN(A24)-LEN(SUBSTITUTE(A24,"/","")))),100)</f>
        <v>0</v>
      </c>
      <c r="C24">
        <f>COUNTIF(F24:G24,"&gt;"&amp;0)</f>
        <v>0</v>
      </c>
      <c r="D24">
        <f>COUNTIF(F24:G24,"="&amp;1)</f>
        <v>0</v>
      </c>
      <c r="E24">
        <f>COUNTIF(F24:G24,"&lt;"&amp;1)-COUNTIF(F24:G24,"=0")</f>
        <v>0</v>
      </c>
      <c r="F24" s="1">
        <v>1</v>
      </c>
      <c r="G24" s="1">
        <v>1</v>
      </c>
    </row>
    <row r="25" spans="1:7">
      <c r="A25" s="1" t="s">
        <v>119</v>
      </c>
      <c r="B25" s="1">
        <f>MID(A25,1+FIND("|",SUBSTITUTE(A25,"/","|",LEN(A25)-LEN(SUBSTITUTE(A25,"/","")))),100)</f>
        <v>0</v>
      </c>
      <c r="C25">
        <f>COUNTIF(F25:G25,"&gt;"&amp;0)</f>
        <v>0</v>
      </c>
      <c r="D25">
        <f>COUNTIF(F25:G25,"="&amp;1)</f>
        <v>0</v>
      </c>
      <c r="E25">
        <f>COUNTIF(F25:G25,"&lt;"&amp;1)-COUNTIF(F25:G25,"=0")</f>
        <v>0</v>
      </c>
      <c r="F25" s="1">
        <v>0.2985074626865671</v>
      </c>
      <c r="G25" s="1">
        <v>0</v>
      </c>
    </row>
    <row r="26" spans="1:7">
      <c r="A26" s="1" t="s">
        <v>120</v>
      </c>
      <c r="B26" s="1">
        <f>MID(A26,1+FIND("|",SUBSTITUTE(A26,"/","|",LEN(A26)-LEN(SUBSTITUTE(A26,"/","")))),100)</f>
        <v>0</v>
      </c>
      <c r="C26">
        <f>COUNTIF(F26:G26,"&gt;"&amp;0)</f>
        <v>0</v>
      </c>
      <c r="D26">
        <f>COUNTIF(F26:G26,"="&amp;1)</f>
        <v>0</v>
      </c>
      <c r="E26">
        <f>COUNTIF(F26:G26,"&lt;"&amp;1)-COUNTIF(F26:G26,"=0")</f>
        <v>0</v>
      </c>
      <c r="F26" s="1">
        <v>0.2985074626865671</v>
      </c>
      <c r="G26" s="1">
        <v>0</v>
      </c>
    </row>
    <row r="27" spans="1:7">
      <c r="A27" s="1" t="s">
        <v>121</v>
      </c>
      <c r="B27" s="1">
        <f>MID(A27,1+FIND("|",SUBSTITUTE(A27,"/","|",LEN(A27)-LEN(SUBSTITUTE(A27,"/","")))),100)</f>
        <v>0</v>
      </c>
      <c r="C27">
        <f>COUNTIF(F27:G27,"&gt;"&amp;0)</f>
        <v>0</v>
      </c>
      <c r="D27">
        <f>COUNTIF(F27:G27,"="&amp;1)</f>
        <v>0</v>
      </c>
      <c r="E27">
        <f>COUNTIF(F27:G27,"&lt;"&amp;1)-COUNTIF(F27:G27,"=0")</f>
        <v>0</v>
      </c>
      <c r="F27" s="1">
        <v>1</v>
      </c>
      <c r="G27" s="1">
        <v>1</v>
      </c>
    </row>
    <row r="28" spans="1:7">
      <c r="A28" s="1" t="s">
        <v>122</v>
      </c>
      <c r="B28" s="1">
        <f>MID(A28,1+FIND("|",SUBSTITUTE(A28,"/","|",LEN(A28)-LEN(SUBSTITUTE(A28,"/","")))),100)</f>
        <v>0</v>
      </c>
      <c r="C28">
        <f>COUNTIF(F28:G28,"&gt;"&amp;0)</f>
        <v>0</v>
      </c>
      <c r="D28">
        <f>COUNTIF(F28:G28,"="&amp;1)</f>
        <v>0</v>
      </c>
      <c r="E28">
        <f>COUNTIF(F28:G28,"&lt;"&amp;1)-COUNTIF(F28:G28,"=0")</f>
        <v>0</v>
      </c>
      <c r="F28" s="1">
        <v>1</v>
      </c>
      <c r="G28" s="1">
        <v>1</v>
      </c>
    </row>
    <row r="29" spans="1:7">
      <c r="A29" s="1" t="s">
        <v>123</v>
      </c>
      <c r="B29" s="1">
        <f>MID(A29,1+FIND("|",SUBSTITUTE(A29,"/","|",LEN(A29)-LEN(SUBSTITUTE(A29,"/","")))),100)</f>
        <v>0</v>
      </c>
      <c r="C29">
        <f>COUNTIF(F29:G29,"&gt;"&amp;0)</f>
        <v>0</v>
      </c>
      <c r="D29">
        <f>COUNTIF(F29:G29,"="&amp;1)</f>
        <v>0</v>
      </c>
      <c r="E29">
        <f>COUNTIF(F29:G29,"&lt;"&amp;1)-COUNTIF(F29:G29,"=0")</f>
        <v>0</v>
      </c>
      <c r="F29" s="1">
        <v>1</v>
      </c>
      <c r="G29" s="1">
        <v>1</v>
      </c>
    </row>
    <row r="30" spans="1:7">
      <c r="A30" s="1" t="s">
        <v>124</v>
      </c>
      <c r="B30" s="1">
        <f>MID(A30,1+FIND("|",SUBSTITUTE(A30,"/","|",LEN(A30)-LEN(SUBSTITUTE(A30,"/","")))),100)</f>
        <v>0</v>
      </c>
      <c r="C30">
        <f>COUNTIF(F30:G30,"&gt;"&amp;0)</f>
        <v>0</v>
      </c>
      <c r="D30">
        <f>COUNTIF(F30:G30,"="&amp;1)</f>
        <v>0</v>
      </c>
      <c r="E30">
        <f>COUNTIF(F30:G30,"&lt;"&amp;1)-COUNTIF(F30:G30,"=0")</f>
        <v>0</v>
      </c>
      <c r="F30" s="1">
        <v>1</v>
      </c>
      <c r="G30" s="1">
        <v>1</v>
      </c>
    </row>
    <row r="31" spans="1:7">
      <c r="A31" s="1" t="s">
        <v>125</v>
      </c>
      <c r="B31" s="1">
        <f>MID(A31,1+FIND("|",SUBSTITUTE(A31,"/","|",LEN(A31)-LEN(SUBSTITUTE(A31,"/","")))),100)</f>
        <v>0</v>
      </c>
      <c r="C31">
        <f>COUNTIF(F31:G31,"&gt;"&amp;0)</f>
        <v>0</v>
      </c>
      <c r="D31">
        <f>COUNTIF(F31:G31,"="&amp;1)</f>
        <v>0</v>
      </c>
      <c r="E31">
        <f>COUNTIF(F31:G31,"&lt;"&amp;1)-COUNTIF(F31:G31,"=0")</f>
        <v>0</v>
      </c>
      <c r="F31" s="1">
        <v>1</v>
      </c>
      <c r="G31" s="1">
        <v>1</v>
      </c>
    </row>
    <row r="32" spans="1:7">
      <c r="A32" s="1" t="s">
        <v>126</v>
      </c>
      <c r="B32" s="1">
        <f>MID(A32,1+FIND("|",SUBSTITUTE(A32,"/","|",LEN(A32)-LEN(SUBSTITUTE(A32,"/","")))),100)</f>
        <v>0</v>
      </c>
      <c r="C32">
        <f>COUNTIF(F32:G32,"&gt;"&amp;0)</f>
        <v>0</v>
      </c>
      <c r="D32">
        <f>COUNTIF(F32:G32,"="&amp;1)</f>
        <v>0</v>
      </c>
      <c r="E32">
        <f>COUNTIF(F32:G32,"&lt;"&amp;1)-COUNTIF(F32:G32,"=0")</f>
        <v>0</v>
      </c>
      <c r="F32" s="1">
        <v>1</v>
      </c>
      <c r="G32" s="1">
        <v>1</v>
      </c>
    </row>
    <row r="33" spans="1:7">
      <c r="A33" s="1" t="s">
        <v>127</v>
      </c>
      <c r="B33" s="1">
        <f>MID(A33,1+FIND("|",SUBSTITUTE(A33,"/","|",LEN(A33)-LEN(SUBSTITUTE(A33,"/","")))),100)</f>
        <v>0</v>
      </c>
      <c r="C33">
        <f>COUNTIF(F33:G33,"&gt;"&amp;0)</f>
        <v>0</v>
      </c>
      <c r="D33">
        <f>COUNTIF(F33:G33,"="&amp;1)</f>
        <v>0</v>
      </c>
      <c r="E33">
        <f>COUNTIF(F33:G33,"&lt;"&amp;1)-COUNTIF(F33:G33,"=0")</f>
        <v>0</v>
      </c>
      <c r="F33" s="1">
        <v>1</v>
      </c>
      <c r="G33" s="1">
        <v>1</v>
      </c>
    </row>
    <row r="34" spans="1:7">
      <c r="A34" s="1" t="s">
        <v>128</v>
      </c>
      <c r="B34" s="1">
        <f>MID(A34,1+FIND("|",SUBSTITUTE(A34,"/","|",LEN(A34)-LEN(SUBSTITUTE(A34,"/","")))),100)</f>
        <v>0</v>
      </c>
      <c r="C34">
        <f>COUNTIF(F34:G34,"&gt;"&amp;0)</f>
        <v>0</v>
      </c>
      <c r="D34">
        <f>COUNTIF(F34:G34,"="&amp;1)</f>
        <v>0</v>
      </c>
      <c r="E34">
        <f>COUNTIF(F34:G34,"&lt;"&amp;1)-COUNTIF(F34:G34,"=0")</f>
        <v>0</v>
      </c>
      <c r="F34" s="1">
        <v>0</v>
      </c>
      <c r="G34" s="1">
        <v>0.3333333333333333</v>
      </c>
    </row>
    <row r="35" spans="1:7">
      <c r="A35" s="1" t="s">
        <v>129</v>
      </c>
      <c r="B35" s="1">
        <f>MID(A35,1+FIND("|",SUBSTITUTE(A35,"/","|",LEN(A35)-LEN(SUBSTITUTE(A35,"/","")))),100)</f>
        <v>0</v>
      </c>
      <c r="C35">
        <f>COUNTIF(F35:G35,"&gt;"&amp;0)</f>
        <v>0</v>
      </c>
      <c r="D35">
        <f>COUNTIF(F35:G35,"="&amp;1)</f>
        <v>0</v>
      </c>
      <c r="E35">
        <f>COUNTIF(F35:G35,"&lt;"&amp;1)-COUNTIF(F35:G35,"=0")</f>
        <v>0</v>
      </c>
      <c r="F35" s="1">
        <v>1</v>
      </c>
      <c r="G35" s="1">
        <v>1</v>
      </c>
    </row>
    <row r="36" spans="1:7">
      <c r="A36" s="1" t="s">
        <v>130</v>
      </c>
      <c r="B36" s="1">
        <f>MID(A36,1+FIND("|",SUBSTITUTE(A36,"/","|",LEN(A36)-LEN(SUBSTITUTE(A36,"/","")))),100)</f>
        <v>0</v>
      </c>
      <c r="C36">
        <f>COUNTIF(F36:G36,"&gt;"&amp;0)</f>
        <v>0</v>
      </c>
      <c r="D36">
        <f>COUNTIF(F36:G36,"="&amp;1)</f>
        <v>0</v>
      </c>
      <c r="E36">
        <f>COUNTIF(F36:G36,"&lt;"&amp;1)-COUNTIF(F36:G36,"=0")</f>
        <v>0</v>
      </c>
      <c r="F36" s="1">
        <v>0.7164179104477612</v>
      </c>
      <c r="G36" s="1">
        <v>0</v>
      </c>
    </row>
    <row r="37" spans="1:7">
      <c r="A37" s="1" t="s">
        <v>131</v>
      </c>
      <c r="B37" s="1">
        <f>MID(A37,1+FIND("|",SUBSTITUTE(A37,"/","|",LEN(A37)-LEN(SUBSTITUTE(A37,"/","")))),100)</f>
        <v>0</v>
      </c>
      <c r="C37">
        <f>COUNTIF(F37:G37,"&gt;"&amp;0)</f>
        <v>0</v>
      </c>
      <c r="D37">
        <f>COUNTIF(F37:G37,"="&amp;1)</f>
        <v>0</v>
      </c>
      <c r="E37">
        <f>COUNTIF(F37:G37,"&lt;"&amp;1)-COUNTIF(F37:G37,"=0")</f>
        <v>0</v>
      </c>
      <c r="F37" s="1">
        <v>0.3955223880597015</v>
      </c>
      <c r="G37" s="1">
        <v>0</v>
      </c>
    </row>
    <row r="38" spans="1:7">
      <c r="A38" s="1" t="s">
        <v>132</v>
      </c>
      <c r="B38" s="1">
        <f>MID(A38,1+FIND("|",SUBSTITUTE(A38,"/","|",LEN(A38)-LEN(SUBSTITUTE(A38,"/","")))),100)</f>
        <v>0</v>
      </c>
      <c r="C38">
        <f>COUNTIF(F38:G38,"&gt;"&amp;0)</f>
        <v>0</v>
      </c>
      <c r="D38">
        <f>COUNTIF(F38:G38,"="&amp;1)</f>
        <v>0</v>
      </c>
      <c r="E38">
        <f>COUNTIF(F38:G38,"&lt;"&amp;1)-COUNTIF(F38:G38,"=0")</f>
        <v>0</v>
      </c>
      <c r="F38" s="1">
        <v>1</v>
      </c>
      <c r="G38" s="1">
        <v>1</v>
      </c>
    </row>
    <row r="39" spans="1:7">
      <c r="A39" s="1" t="s">
        <v>133</v>
      </c>
      <c r="B39" s="1">
        <f>MID(A39,1+FIND("|",SUBSTITUTE(A39,"/","|",LEN(A39)-LEN(SUBSTITUTE(A39,"/","")))),100)</f>
        <v>0</v>
      </c>
      <c r="C39">
        <f>COUNTIF(F39:G39,"&gt;"&amp;0)</f>
        <v>0</v>
      </c>
      <c r="D39">
        <f>COUNTIF(F39:G39,"="&amp;1)</f>
        <v>0</v>
      </c>
      <c r="E39">
        <f>COUNTIF(F39:G39,"&lt;"&amp;1)-COUNTIF(F39:G39,"=0")</f>
        <v>0</v>
      </c>
      <c r="F39" s="1">
        <v>1</v>
      </c>
      <c r="G39" s="1">
        <v>1</v>
      </c>
    </row>
    <row r="40" spans="1:7">
      <c r="A40" s="1" t="s">
        <v>134</v>
      </c>
      <c r="B40" s="1">
        <f>MID(A40,1+FIND("|",SUBSTITUTE(A40,"/","|",LEN(A40)-LEN(SUBSTITUTE(A40,"/","")))),100)</f>
        <v>0</v>
      </c>
      <c r="C40">
        <f>COUNTIF(F40:G40,"&gt;"&amp;0)</f>
        <v>0</v>
      </c>
      <c r="D40">
        <f>COUNTIF(F40:G40,"="&amp;1)</f>
        <v>0</v>
      </c>
      <c r="E40">
        <f>COUNTIF(F40:G40,"&lt;"&amp;1)-COUNTIF(F40:G40,"=0")</f>
        <v>0</v>
      </c>
      <c r="F40" s="1">
        <v>0.7910447761194029</v>
      </c>
      <c r="G40" s="1">
        <v>0</v>
      </c>
    </row>
    <row r="41" spans="1:7">
      <c r="A41" s="1" t="s">
        <v>135</v>
      </c>
      <c r="B41" s="1">
        <f>MID(A41,1+FIND("|",SUBSTITUTE(A41,"/","|",LEN(A41)-LEN(SUBSTITUTE(A41,"/","")))),100)</f>
        <v>0</v>
      </c>
      <c r="C41">
        <f>COUNTIF(F41:G41,"&gt;"&amp;0)</f>
        <v>0</v>
      </c>
      <c r="D41">
        <f>COUNTIF(F41:G41,"="&amp;1)</f>
        <v>0</v>
      </c>
      <c r="E41">
        <f>COUNTIF(F41:G41,"&lt;"&amp;1)-COUNTIF(F41:G41,"=0")</f>
        <v>0</v>
      </c>
      <c r="F41" s="1">
        <v>0</v>
      </c>
      <c r="G41" s="1">
        <v>1</v>
      </c>
    </row>
    <row r="42" spans="1:7">
      <c r="A42" s="1" t="s">
        <v>136</v>
      </c>
      <c r="B42" s="1">
        <f>MID(A42,1+FIND("|",SUBSTITUTE(A42,"/","|",LEN(A42)-LEN(SUBSTITUTE(A42,"/","")))),100)</f>
        <v>0</v>
      </c>
      <c r="C42">
        <f>COUNTIF(F42:G42,"&gt;"&amp;0)</f>
        <v>0</v>
      </c>
      <c r="D42">
        <f>COUNTIF(F42:G42,"="&amp;1)</f>
        <v>0</v>
      </c>
      <c r="E42">
        <f>COUNTIF(F42:G42,"&lt;"&amp;1)-COUNTIF(F42:G42,"=0")</f>
        <v>0</v>
      </c>
      <c r="F42" s="1">
        <v>0</v>
      </c>
      <c r="G42" s="1">
        <v>1</v>
      </c>
    </row>
    <row r="43" spans="1:7">
      <c r="A43" s="1" t="s">
        <v>87</v>
      </c>
      <c r="B43" s="1">
        <f>MID(A43,1+FIND("|",SUBSTITUTE(A43,"/","|",LEN(A43)-LEN(SUBSTITUTE(A43,"/","")))),100)</f>
        <v>0</v>
      </c>
      <c r="C43">
        <f>COUNTIF(F43:G43,"&gt;"&amp;0)</f>
        <v>0</v>
      </c>
      <c r="D43">
        <f>COUNTIF(F43:G43,"="&amp;1)</f>
        <v>0</v>
      </c>
      <c r="E43">
        <f>COUNTIF(F43:G43,"&lt;"&amp;1)-COUNTIF(F43:G43,"=0")</f>
        <v>0</v>
      </c>
      <c r="F43" s="1">
        <v>0</v>
      </c>
      <c r="G43" s="1">
        <v>1</v>
      </c>
    </row>
    <row r="44" spans="1:7">
      <c r="A44" s="1" t="s">
        <v>88</v>
      </c>
      <c r="B44" s="1">
        <f>MID(A44,1+FIND("|",SUBSTITUTE(A44,"/","|",LEN(A44)-LEN(SUBSTITUTE(A44,"/","")))),100)</f>
        <v>0</v>
      </c>
      <c r="C44">
        <f>COUNTIF(F44:G44,"&gt;"&amp;0)</f>
        <v>0</v>
      </c>
      <c r="D44">
        <f>COUNTIF(F44:G44,"="&amp;1)</f>
        <v>0</v>
      </c>
      <c r="E44">
        <f>COUNTIF(F44:G44,"&lt;"&amp;1)-COUNTIF(F44:G44,"=0")</f>
        <v>0</v>
      </c>
      <c r="F44" s="1">
        <v>0.2985074626865671</v>
      </c>
      <c r="G44" s="1">
        <v>0</v>
      </c>
    </row>
    <row r="45" spans="1:7">
      <c r="A45" s="1" t="s">
        <v>89</v>
      </c>
      <c r="B45" s="1">
        <f>MID(A45,1+FIND("|",SUBSTITUTE(A45,"/","|",LEN(A45)-LEN(SUBSTITUTE(A45,"/","")))),100)</f>
        <v>0</v>
      </c>
      <c r="C45">
        <f>COUNTIF(F45:G45,"&gt;"&amp;0)</f>
        <v>0</v>
      </c>
      <c r="D45">
        <f>COUNTIF(F45:G45,"="&amp;1)</f>
        <v>0</v>
      </c>
      <c r="E45">
        <f>COUNTIF(F45:G45,"&lt;"&amp;1)-COUNTIF(F45:G45,"=0")</f>
        <v>0</v>
      </c>
      <c r="F45" s="1">
        <v>0.2985074626865671</v>
      </c>
      <c r="G45" s="1">
        <v>0</v>
      </c>
    </row>
    <row r="46" spans="1:7">
      <c r="A46" s="1" t="s">
        <v>90</v>
      </c>
      <c r="B46" s="1">
        <f>MID(A46,1+FIND("|",SUBSTITUTE(A46,"/","|",LEN(A46)-LEN(SUBSTITUTE(A46,"/","")))),100)</f>
        <v>0</v>
      </c>
      <c r="C46">
        <f>COUNTIF(F46:G46,"&gt;"&amp;0)</f>
        <v>0</v>
      </c>
      <c r="D46">
        <f>COUNTIF(F46:G46,"="&amp;1)</f>
        <v>0</v>
      </c>
      <c r="E46">
        <f>COUNTIF(F46:G46,"&lt;"&amp;1)-COUNTIF(F46:G46,"=0")</f>
        <v>0</v>
      </c>
      <c r="F46" s="1">
        <v>1</v>
      </c>
      <c r="G46" s="1">
        <v>1</v>
      </c>
    </row>
    <row r="47" spans="1:7">
      <c r="A47" s="1" t="s">
        <v>91</v>
      </c>
      <c r="B47" s="1">
        <f>MID(A47,1+FIND("|",SUBSTITUTE(A47,"/","|",LEN(A47)-LEN(SUBSTITUTE(A47,"/","")))),100)</f>
        <v>0</v>
      </c>
      <c r="C47">
        <f>COUNTIF(F47:G47,"&gt;"&amp;0)</f>
        <v>0</v>
      </c>
      <c r="D47">
        <f>COUNTIF(F47:G47,"="&amp;1)</f>
        <v>0</v>
      </c>
      <c r="E47">
        <f>COUNTIF(F47:G47,"&lt;"&amp;1)-COUNTIF(F47:G47,"=0")</f>
        <v>0</v>
      </c>
      <c r="F47" s="1">
        <v>1</v>
      </c>
      <c r="G47" s="1">
        <v>1</v>
      </c>
    </row>
    <row r="48" spans="1:7">
      <c r="A48" s="1" t="s">
        <v>92</v>
      </c>
      <c r="B48" s="1">
        <f>MID(A48,1+FIND("|",SUBSTITUTE(A48,"/","|",LEN(A48)-LEN(SUBSTITUTE(A48,"/","")))),100)</f>
        <v>0</v>
      </c>
      <c r="C48">
        <f>COUNTIF(F48:G48,"&gt;"&amp;0)</f>
        <v>0</v>
      </c>
      <c r="D48">
        <f>COUNTIF(F48:G48,"="&amp;1)</f>
        <v>0</v>
      </c>
      <c r="E48">
        <f>COUNTIF(F48:G48,"&lt;"&amp;1)-COUNTIF(F48:G48,"=0")</f>
        <v>0</v>
      </c>
      <c r="F48" s="1">
        <v>1</v>
      </c>
      <c r="G48" s="1">
        <v>1</v>
      </c>
    </row>
    <row r="49" spans="1:7">
      <c r="A49" s="1" t="s">
        <v>93</v>
      </c>
      <c r="B49" s="1">
        <f>MID(A49,1+FIND("|",SUBSTITUTE(A49,"/","|",LEN(A49)-LEN(SUBSTITUTE(A49,"/","")))),100)</f>
        <v>0</v>
      </c>
      <c r="C49">
        <f>COUNTIF(F49:G49,"&gt;"&amp;0)</f>
        <v>0</v>
      </c>
      <c r="D49">
        <f>COUNTIF(F49:G49,"="&amp;1)</f>
        <v>0</v>
      </c>
      <c r="E49">
        <f>COUNTIF(F49:G49,"&lt;"&amp;1)-COUNTIF(F49:G49,"=0")</f>
        <v>0</v>
      </c>
      <c r="F49" s="1">
        <v>1</v>
      </c>
      <c r="G49" s="1">
        <v>1</v>
      </c>
    </row>
    <row r="50" spans="1:7">
      <c r="A50" s="1" t="s">
        <v>94</v>
      </c>
      <c r="B50" s="1">
        <f>MID(A50,1+FIND("|",SUBSTITUTE(A50,"/","|",LEN(A50)-LEN(SUBSTITUTE(A50,"/","")))),100)</f>
        <v>0</v>
      </c>
      <c r="C50">
        <f>COUNTIF(F50:G50,"&gt;"&amp;0)</f>
        <v>0</v>
      </c>
      <c r="D50">
        <f>COUNTIF(F50:G50,"="&amp;1)</f>
        <v>0</v>
      </c>
      <c r="E50">
        <f>COUNTIF(F50:G50,"&lt;"&amp;1)-COUNTIF(F50:G50,"=0")</f>
        <v>0</v>
      </c>
      <c r="F50" s="1">
        <v>1</v>
      </c>
      <c r="G50" s="1">
        <v>1</v>
      </c>
    </row>
    <row r="51" spans="1:7">
      <c r="A51" s="1" t="s">
        <v>95</v>
      </c>
      <c r="B51" s="1">
        <f>MID(A51,1+FIND("|",SUBSTITUTE(A51,"/","|",LEN(A51)-LEN(SUBSTITUTE(A51,"/","")))),100)</f>
        <v>0</v>
      </c>
      <c r="C51">
        <f>COUNTIF(F51:G51,"&gt;"&amp;0)</f>
        <v>0</v>
      </c>
      <c r="D51">
        <f>COUNTIF(F51:G51,"="&amp;1)</f>
        <v>0</v>
      </c>
      <c r="E51">
        <f>COUNTIF(F51:G51,"&lt;"&amp;1)-COUNTIF(F51:G51,"=0")</f>
        <v>0</v>
      </c>
      <c r="F51" s="1">
        <v>1</v>
      </c>
      <c r="G51" s="1">
        <v>1</v>
      </c>
    </row>
    <row r="52" spans="1:7">
      <c r="A52" s="1" t="s">
        <v>96</v>
      </c>
      <c r="B52" s="1">
        <f>MID(A52,1+FIND("|",SUBSTITUTE(A52,"/","|",LEN(A52)-LEN(SUBSTITUTE(A52,"/","")))),100)</f>
        <v>0</v>
      </c>
      <c r="C52">
        <f>COUNTIF(F52:G52,"&gt;"&amp;0)</f>
        <v>0</v>
      </c>
      <c r="D52">
        <f>COUNTIF(F52:G52,"="&amp;1)</f>
        <v>0</v>
      </c>
      <c r="E52">
        <f>COUNTIF(F52:G52,"&lt;"&amp;1)-COUNTIF(F52:G52,"=0")</f>
        <v>0</v>
      </c>
      <c r="F52" s="1">
        <v>0</v>
      </c>
      <c r="G52" s="1">
        <v>1</v>
      </c>
    </row>
    <row r="53" spans="1:7">
      <c r="A53" s="1" t="s">
        <v>97</v>
      </c>
      <c r="B53" s="1">
        <f>MID(A53,1+FIND("|",SUBSTITUTE(A53,"/","|",LEN(A53)-LEN(SUBSTITUTE(A53,"/","")))),100)</f>
        <v>0</v>
      </c>
      <c r="C53">
        <f>COUNTIF(F53:G53,"&gt;"&amp;0)</f>
        <v>0</v>
      </c>
      <c r="D53">
        <f>COUNTIF(F53:G53,"="&amp;1)</f>
        <v>0</v>
      </c>
      <c r="E53">
        <f>COUNTIF(F53:G53,"&lt;"&amp;1)-COUNTIF(F53:G53,"=0")</f>
        <v>0</v>
      </c>
      <c r="F53" s="1">
        <v>0</v>
      </c>
      <c r="G53" s="1">
        <v>1</v>
      </c>
    </row>
    <row r="54" spans="1:7">
      <c r="A54" s="1" t="s">
        <v>98</v>
      </c>
      <c r="B54" s="1">
        <f>MID(A54,1+FIND("|",SUBSTITUTE(A54,"/","|",LEN(A54)-LEN(SUBSTITUTE(A54,"/","")))),100)</f>
        <v>0</v>
      </c>
      <c r="C54">
        <f>COUNTIF(F54:G54,"&gt;"&amp;0)</f>
        <v>0</v>
      </c>
      <c r="D54">
        <f>COUNTIF(F54:G54,"="&amp;1)</f>
        <v>0</v>
      </c>
      <c r="E54">
        <f>COUNTIF(F54:G54,"&lt;"&amp;1)-COUNTIF(F54:G54,"=0")</f>
        <v>0</v>
      </c>
      <c r="F54" s="1">
        <v>1</v>
      </c>
      <c r="G54" s="1">
        <v>1</v>
      </c>
    </row>
    <row r="55" spans="1:7">
      <c r="A55" s="1" t="s">
        <v>99</v>
      </c>
      <c r="B55" s="1">
        <f>MID(A55,1+FIND("|",SUBSTITUTE(A55,"/","|",LEN(A55)-LEN(SUBSTITUTE(A55,"/","")))),100)</f>
        <v>0</v>
      </c>
      <c r="C55">
        <f>COUNTIF(F55:G55,"&gt;"&amp;0)</f>
        <v>0</v>
      </c>
      <c r="D55">
        <f>COUNTIF(F55:G55,"="&amp;1)</f>
        <v>0</v>
      </c>
      <c r="E55">
        <f>COUNTIF(F55:G55,"&lt;"&amp;1)-COUNTIF(F55:G55,"=0")</f>
        <v>0</v>
      </c>
      <c r="F55" s="1">
        <v>1</v>
      </c>
      <c r="G55" s="1">
        <v>0</v>
      </c>
    </row>
    <row r="56" spans="1:7">
      <c r="A56" s="1" t="s">
        <v>100</v>
      </c>
      <c r="B56" s="1">
        <f>MID(A56,1+FIND("|",SUBSTITUTE(A56,"/","|",LEN(A56)-LEN(SUBSTITUTE(A56,"/","")))),100)</f>
        <v>0</v>
      </c>
      <c r="C56">
        <f>COUNTIF(F56:G56,"&gt;"&amp;0)</f>
        <v>0</v>
      </c>
      <c r="D56">
        <f>COUNTIF(F56:G56,"="&amp;1)</f>
        <v>0</v>
      </c>
      <c r="E56">
        <f>COUNTIF(F56:G56,"&lt;"&amp;1)-COUNTIF(F56:G56,"=0")</f>
        <v>0</v>
      </c>
      <c r="F56" s="1">
        <v>1</v>
      </c>
      <c r="G56" s="1">
        <v>1</v>
      </c>
    </row>
    <row r="57" spans="1:7">
      <c r="A57" s="1" t="s">
        <v>101</v>
      </c>
      <c r="B57" s="1">
        <f>MID(A57,1+FIND("|",SUBSTITUTE(A57,"/","|",LEN(A57)-LEN(SUBSTITUTE(A57,"/","")))),100)</f>
        <v>0</v>
      </c>
      <c r="C57">
        <f>COUNTIF(F57:G57,"&gt;"&amp;0)</f>
        <v>0</v>
      </c>
      <c r="D57">
        <f>COUNTIF(F57:G57,"="&amp;1)</f>
        <v>0</v>
      </c>
      <c r="E57">
        <f>COUNTIF(F57:G57,"&lt;"&amp;1)-COUNTIF(F57:G57,"=0")</f>
        <v>0</v>
      </c>
      <c r="F57" s="1">
        <v>1</v>
      </c>
      <c r="G57" s="1">
        <v>1</v>
      </c>
    </row>
    <row r="58" spans="1:7">
      <c r="A58" s="1" t="s">
        <v>102</v>
      </c>
      <c r="B58" s="1">
        <f>MID(A58,1+FIND("|",SUBSTITUTE(A58,"/","|",LEN(A58)-LEN(SUBSTITUTE(A58,"/","")))),100)</f>
        <v>0</v>
      </c>
      <c r="C58">
        <f>COUNTIF(F58:G58,"&gt;"&amp;0)</f>
        <v>0</v>
      </c>
      <c r="D58">
        <f>COUNTIF(F58:G58,"="&amp;1)</f>
        <v>0</v>
      </c>
      <c r="E58">
        <f>COUNTIF(F58:G58,"&lt;"&amp;1)-COUNTIF(F58:G58,"=0")</f>
        <v>0</v>
      </c>
      <c r="F58" s="1">
        <v>1</v>
      </c>
      <c r="G58" s="1">
        <v>1</v>
      </c>
    </row>
    <row r="59" spans="1:7">
      <c r="A59" s="1" t="s">
        <v>103</v>
      </c>
      <c r="B59" s="1">
        <f>MID(A59,1+FIND("|",SUBSTITUTE(A59,"/","|",LEN(A59)-LEN(SUBSTITUTE(A59,"/","")))),100)</f>
        <v>0</v>
      </c>
      <c r="C59">
        <f>COUNTIF(F59:G59,"&gt;"&amp;0)</f>
        <v>0</v>
      </c>
      <c r="D59">
        <f>COUNTIF(F59:G59,"="&amp;1)</f>
        <v>0</v>
      </c>
      <c r="E59">
        <f>COUNTIF(F59:G59,"&lt;"&amp;1)-COUNTIF(F59:G59,"=0")</f>
        <v>0</v>
      </c>
      <c r="F59" s="1">
        <v>0</v>
      </c>
      <c r="G59" s="1">
        <v>1</v>
      </c>
    </row>
    <row r="60" spans="1:7">
      <c r="A60" s="1" t="s">
        <v>104</v>
      </c>
      <c r="B60" s="1">
        <f>MID(A60,1+FIND("|",SUBSTITUTE(A60,"/","|",LEN(A60)-LEN(SUBSTITUTE(A60,"/","")))),100)</f>
        <v>0</v>
      </c>
      <c r="C60">
        <f>COUNTIF(F60:G60,"&gt;"&amp;0)</f>
        <v>0</v>
      </c>
      <c r="D60">
        <f>COUNTIF(F60:G60,"="&amp;1)</f>
        <v>0</v>
      </c>
      <c r="E60">
        <f>COUNTIF(F60:G60,"&lt;"&amp;1)-COUNTIF(F60:G60,"=0")</f>
        <v>0</v>
      </c>
      <c r="F60" s="1">
        <v>0</v>
      </c>
      <c r="G60" s="1">
        <v>1</v>
      </c>
    </row>
    <row r="61" spans="1:7">
      <c r="A61" s="1" t="s">
        <v>203</v>
      </c>
      <c r="B61" s="1">
        <f>MID(A61,1+FIND("|",SUBSTITUTE(A61,"/","|",LEN(A61)-LEN(SUBSTITUTE(A61,"/","")))),100)</f>
        <v>0</v>
      </c>
      <c r="C61">
        <f>COUNTIF(F61:G61,"&gt;"&amp;0)</f>
        <v>0</v>
      </c>
      <c r="D61">
        <f>COUNTIF(F61:G61,"="&amp;1)</f>
        <v>0</v>
      </c>
      <c r="E61">
        <f>COUNTIF(F61:G61,"&lt;"&amp;1)-COUNTIF(F61:G61,"=0")</f>
        <v>0</v>
      </c>
      <c r="F61" s="1">
        <v>0.2985074626865671</v>
      </c>
      <c r="G61" s="1">
        <v>0</v>
      </c>
    </row>
    <row r="62" spans="1:7">
      <c r="A62" s="1" t="s">
        <v>204</v>
      </c>
      <c r="B62" s="1">
        <f>MID(A62,1+FIND("|",SUBSTITUTE(A62,"/","|",LEN(A62)-LEN(SUBSTITUTE(A62,"/","")))),100)</f>
        <v>0</v>
      </c>
      <c r="C62">
        <f>COUNTIF(F62:G62,"&gt;"&amp;0)</f>
        <v>0</v>
      </c>
      <c r="D62">
        <f>COUNTIF(F62:G62,"="&amp;1)</f>
        <v>0</v>
      </c>
      <c r="E62">
        <f>COUNTIF(F62:G62,"&lt;"&amp;1)-COUNTIF(F62:G62,"=0")</f>
        <v>0</v>
      </c>
      <c r="F62" s="1">
        <v>0.2985074626865671</v>
      </c>
      <c r="G62" s="1">
        <v>0</v>
      </c>
    </row>
    <row r="63" spans="1:7">
      <c r="A63" s="1" t="s">
        <v>205</v>
      </c>
      <c r="B63" s="1">
        <f>MID(A63,1+FIND("|",SUBSTITUTE(A63,"/","|",LEN(A63)-LEN(SUBSTITUTE(A63,"/","")))),100)</f>
        <v>0</v>
      </c>
      <c r="C63">
        <f>COUNTIF(F63:G63,"&gt;"&amp;0)</f>
        <v>0</v>
      </c>
      <c r="D63">
        <f>COUNTIF(F63:G63,"="&amp;1)</f>
        <v>0</v>
      </c>
      <c r="E63">
        <f>COUNTIF(F63:G63,"&lt;"&amp;1)-COUNTIF(F63:G63,"=0")</f>
        <v>0</v>
      </c>
      <c r="F63" s="1">
        <v>1</v>
      </c>
      <c r="G63" s="1">
        <v>1</v>
      </c>
    </row>
    <row r="64" spans="1:7">
      <c r="A64" s="1" t="s">
        <v>206</v>
      </c>
      <c r="B64" s="1">
        <f>MID(A64,1+FIND("|",SUBSTITUTE(A64,"/","|",LEN(A64)-LEN(SUBSTITUTE(A64,"/","")))),100)</f>
        <v>0</v>
      </c>
      <c r="C64">
        <f>COUNTIF(F64:G64,"&gt;"&amp;0)</f>
        <v>0</v>
      </c>
      <c r="D64">
        <f>COUNTIF(F64:G64,"="&amp;1)</f>
        <v>0</v>
      </c>
      <c r="E64">
        <f>COUNTIF(F64:G64,"&lt;"&amp;1)-COUNTIF(F64:G64,"=0")</f>
        <v>0</v>
      </c>
      <c r="F64" s="1">
        <v>1</v>
      </c>
      <c r="G64" s="1">
        <v>1</v>
      </c>
    </row>
    <row r="65" spans="1:7">
      <c r="A65" s="1" t="s">
        <v>207</v>
      </c>
      <c r="B65" s="1">
        <f>MID(A65,1+FIND("|",SUBSTITUTE(A65,"/","|",LEN(A65)-LEN(SUBSTITUTE(A65,"/","")))),100)</f>
        <v>0</v>
      </c>
      <c r="C65">
        <f>COUNTIF(F65:G65,"&gt;"&amp;0)</f>
        <v>0</v>
      </c>
      <c r="D65">
        <f>COUNTIF(F65:G65,"="&amp;1)</f>
        <v>0</v>
      </c>
      <c r="E65">
        <f>COUNTIF(F65:G65,"&lt;"&amp;1)-COUNTIF(F65:G65,"=0")</f>
        <v>0</v>
      </c>
      <c r="F65" s="1">
        <v>1</v>
      </c>
      <c r="G65" s="1">
        <v>1</v>
      </c>
    </row>
    <row r="66" spans="1:7">
      <c r="A66" s="1" t="s">
        <v>208</v>
      </c>
      <c r="B66" s="1">
        <f>MID(A66,1+FIND("|",SUBSTITUTE(A66,"/","|",LEN(A66)-LEN(SUBSTITUTE(A66,"/","")))),100)</f>
        <v>0</v>
      </c>
      <c r="C66">
        <f>COUNTIF(F66:G66,"&gt;"&amp;0)</f>
        <v>0</v>
      </c>
      <c r="D66">
        <f>COUNTIF(F66:G66,"="&amp;1)</f>
        <v>0</v>
      </c>
      <c r="E66">
        <f>COUNTIF(F66:G66,"&lt;"&amp;1)-COUNTIF(F66:G66,"=0")</f>
        <v>0</v>
      </c>
      <c r="F66" s="1">
        <v>1</v>
      </c>
      <c r="G66" s="1">
        <v>1</v>
      </c>
    </row>
    <row r="67" spans="1:7">
      <c r="A67" s="1" t="s">
        <v>209</v>
      </c>
      <c r="B67" s="1">
        <f>MID(A67,1+FIND("|",SUBSTITUTE(A67,"/","|",LEN(A67)-LEN(SUBSTITUTE(A67,"/","")))),100)</f>
        <v>0</v>
      </c>
      <c r="C67">
        <f>COUNTIF(F67:G67,"&gt;"&amp;0)</f>
        <v>0</v>
      </c>
      <c r="D67">
        <f>COUNTIF(F67:G67,"="&amp;1)</f>
        <v>0</v>
      </c>
      <c r="E67">
        <f>COUNTIF(F67:G67,"&lt;"&amp;1)-COUNTIF(F67:G67,"=0")</f>
        <v>0</v>
      </c>
      <c r="F67" s="1">
        <v>1</v>
      </c>
      <c r="G67" s="1">
        <v>1</v>
      </c>
    </row>
    <row r="68" spans="1:7">
      <c r="A68" s="1" t="s">
        <v>210</v>
      </c>
      <c r="B68" s="1">
        <f>MID(A68,1+FIND("|",SUBSTITUTE(A68,"/","|",LEN(A68)-LEN(SUBSTITUTE(A68,"/","")))),100)</f>
        <v>0</v>
      </c>
      <c r="C68">
        <f>COUNTIF(F68:G68,"&gt;"&amp;0)</f>
        <v>0</v>
      </c>
      <c r="D68">
        <f>COUNTIF(F68:G68,"="&amp;1)</f>
        <v>0</v>
      </c>
      <c r="E68">
        <f>COUNTIF(F68:G68,"&lt;"&amp;1)-COUNTIF(F68:G68,"=0")</f>
        <v>0</v>
      </c>
      <c r="F68" s="1">
        <v>1</v>
      </c>
      <c r="G68" s="1">
        <v>0</v>
      </c>
    </row>
    <row r="69" spans="1:7">
      <c r="A69" s="1" t="s">
        <v>211</v>
      </c>
      <c r="B69" s="1">
        <f>MID(A69,1+FIND("|",SUBSTITUTE(A69,"/","|",LEN(A69)-LEN(SUBSTITUTE(A69,"/","")))),100)</f>
        <v>0</v>
      </c>
      <c r="C69">
        <f>COUNTIF(F69:G69,"&gt;"&amp;0)</f>
        <v>0</v>
      </c>
      <c r="D69">
        <f>COUNTIF(F69:G69,"="&amp;1)</f>
        <v>0</v>
      </c>
      <c r="E69">
        <f>COUNTIF(F69:G69,"&lt;"&amp;1)-COUNTIF(F69:G69,"=0")</f>
        <v>0</v>
      </c>
      <c r="F69" s="1">
        <v>1</v>
      </c>
      <c r="G69" s="1">
        <v>1</v>
      </c>
    </row>
    <row r="70" spans="1:7">
      <c r="A70" s="1" t="s">
        <v>212</v>
      </c>
      <c r="B70" s="1">
        <f>MID(A70,1+FIND("|",SUBSTITUTE(A70,"/","|",LEN(A70)-LEN(SUBSTITUTE(A70,"/","")))),100)</f>
        <v>0</v>
      </c>
      <c r="C70">
        <f>COUNTIF(F70:G70,"&gt;"&amp;0)</f>
        <v>0</v>
      </c>
      <c r="D70">
        <f>COUNTIF(F70:G70,"="&amp;1)</f>
        <v>0</v>
      </c>
      <c r="E70">
        <f>COUNTIF(F70:G70,"&lt;"&amp;1)-COUNTIF(F70:G70,"=0")</f>
        <v>0</v>
      </c>
      <c r="F70" s="1">
        <v>1</v>
      </c>
      <c r="G70" s="1">
        <v>1</v>
      </c>
    </row>
    <row r="71" spans="1:7">
      <c r="A71" s="1" t="s">
        <v>213</v>
      </c>
      <c r="B71" s="1">
        <f>MID(A71,1+FIND("|",SUBSTITUTE(A71,"/","|",LEN(A71)-LEN(SUBSTITUTE(A71,"/","")))),100)</f>
        <v>0</v>
      </c>
      <c r="C71">
        <f>COUNTIF(F71:G71,"&gt;"&amp;0)</f>
        <v>0</v>
      </c>
      <c r="D71">
        <f>COUNTIF(F71:G71,"="&amp;1)</f>
        <v>0</v>
      </c>
      <c r="E71">
        <f>COUNTIF(F71:G71,"&lt;"&amp;1)-COUNTIF(F71:G71,"=0")</f>
        <v>0</v>
      </c>
      <c r="F71" s="1">
        <v>1</v>
      </c>
      <c r="G71" s="1">
        <v>1</v>
      </c>
    </row>
    <row r="72" spans="1:7">
      <c r="A72" s="1" t="s">
        <v>214</v>
      </c>
      <c r="B72" s="1">
        <f>MID(A72,1+FIND("|",SUBSTITUTE(A72,"/","|",LEN(A72)-LEN(SUBSTITUTE(A72,"/","")))),100)</f>
        <v>0</v>
      </c>
      <c r="C72">
        <f>COUNTIF(F72:G72,"&gt;"&amp;0)</f>
        <v>0</v>
      </c>
      <c r="D72">
        <f>COUNTIF(F72:G72,"="&amp;1)</f>
        <v>0</v>
      </c>
      <c r="E72">
        <f>COUNTIF(F72:G72,"&lt;"&amp;1)-COUNTIF(F72:G72,"=0")</f>
        <v>0</v>
      </c>
      <c r="F72" s="1">
        <v>1</v>
      </c>
      <c r="G72" s="1">
        <v>1</v>
      </c>
    </row>
    <row r="73" spans="1:7">
      <c r="A73" s="1" t="s">
        <v>215</v>
      </c>
      <c r="B73" s="1">
        <f>MID(A73,1+FIND("|",SUBSTITUTE(A73,"/","|",LEN(A73)-LEN(SUBSTITUTE(A73,"/","")))),100)</f>
        <v>0</v>
      </c>
      <c r="C73">
        <f>COUNTIF(F73:G73,"&gt;"&amp;0)</f>
        <v>0</v>
      </c>
      <c r="D73">
        <f>COUNTIF(F73:G73,"="&amp;1)</f>
        <v>0</v>
      </c>
      <c r="E73">
        <f>COUNTIF(F73:G73,"&lt;"&amp;1)-COUNTIF(F73:G73,"=0")</f>
        <v>0</v>
      </c>
      <c r="F73" s="1">
        <v>1</v>
      </c>
      <c r="G73" s="1">
        <v>0</v>
      </c>
    </row>
    <row r="74" spans="1:7">
      <c r="A74" s="1" t="s">
        <v>74</v>
      </c>
      <c r="B74" s="1">
        <f>MID(A74,1+FIND("|",SUBSTITUTE(A74,"/","|",LEN(A74)-LEN(SUBSTITUTE(A74,"/","")))),100)</f>
        <v>0</v>
      </c>
      <c r="C74">
        <f>COUNTIF(F74:G74,"&gt;"&amp;0)</f>
        <v>0</v>
      </c>
      <c r="D74">
        <f>COUNTIF(F74:G74,"="&amp;1)</f>
        <v>0</v>
      </c>
      <c r="E74">
        <f>COUNTIF(F74:G74,"&lt;"&amp;1)-COUNTIF(F74:G74,"=0")</f>
        <v>0</v>
      </c>
      <c r="F74" s="1">
        <v>0.2388059701492537</v>
      </c>
      <c r="G74" s="1">
        <v>0</v>
      </c>
    </row>
    <row r="75" spans="1:7">
      <c r="A75" s="1" t="s">
        <v>75</v>
      </c>
      <c r="B75" s="1">
        <f>MID(A75,1+FIND("|",SUBSTITUTE(A75,"/","|",LEN(A75)-LEN(SUBSTITUTE(A75,"/","")))),100)</f>
        <v>0</v>
      </c>
      <c r="C75">
        <f>COUNTIF(F75:G75,"&gt;"&amp;0)</f>
        <v>0</v>
      </c>
      <c r="D75">
        <f>COUNTIF(F75:G75,"="&amp;1)</f>
        <v>0</v>
      </c>
      <c r="E75">
        <f>COUNTIF(F75:G75,"&lt;"&amp;1)-COUNTIF(F75:G75,"=0")</f>
        <v>0</v>
      </c>
      <c r="F75" s="1">
        <v>0.2388059701492537</v>
      </c>
      <c r="G75" s="1">
        <v>0</v>
      </c>
    </row>
    <row r="76" spans="1:7">
      <c r="A76" s="1" t="s">
        <v>76</v>
      </c>
      <c r="B76" s="1">
        <f>MID(A76,1+FIND("|",SUBSTITUTE(A76,"/","|",LEN(A76)-LEN(SUBSTITUTE(A76,"/","")))),100)</f>
        <v>0</v>
      </c>
      <c r="C76">
        <f>COUNTIF(F76:G76,"&gt;"&amp;0)</f>
        <v>0</v>
      </c>
      <c r="D76">
        <f>COUNTIF(F76:G76,"="&amp;1)</f>
        <v>0</v>
      </c>
      <c r="E76">
        <f>COUNTIF(F76:G76,"&lt;"&amp;1)-COUNTIF(F76:G76,"=0")</f>
        <v>0</v>
      </c>
      <c r="F76" s="1">
        <v>0.7910447761194029</v>
      </c>
      <c r="G76" s="1">
        <v>0</v>
      </c>
    </row>
    <row r="77" spans="1:7">
      <c r="A77" s="1" t="s">
        <v>77</v>
      </c>
      <c r="B77" s="1">
        <f>MID(A77,1+FIND("|",SUBSTITUTE(A77,"/","|",LEN(A77)-LEN(SUBSTITUTE(A77,"/","")))),100)</f>
        <v>0</v>
      </c>
      <c r="C77">
        <f>COUNTIF(F77:G77,"&gt;"&amp;0)</f>
        <v>0</v>
      </c>
      <c r="D77">
        <f>COUNTIF(F77:G77,"="&amp;1)</f>
        <v>0</v>
      </c>
      <c r="E77">
        <f>COUNTIF(F77:G77,"&lt;"&amp;1)-COUNTIF(F77:G77,"=0")</f>
        <v>0</v>
      </c>
      <c r="F77" s="1">
        <v>0.7910447761194029</v>
      </c>
      <c r="G77" s="1">
        <v>0</v>
      </c>
    </row>
    <row r="78" spans="1:7">
      <c r="A78" s="1" t="s">
        <v>78</v>
      </c>
      <c r="B78" s="1">
        <f>MID(A78,1+FIND("|",SUBSTITUTE(A78,"/","|",LEN(A78)-LEN(SUBSTITUTE(A78,"/","")))),100)</f>
        <v>0</v>
      </c>
      <c r="C78">
        <f>COUNTIF(F78:G78,"&gt;"&amp;0)</f>
        <v>0</v>
      </c>
      <c r="D78">
        <f>COUNTIF(F78:G78,"="&amp;1)</f>
        <v>0</v>
      </c>
      <c r="E78">
        <f>COUNTIF(F78:G78,"&lt;"&amp;1)-COUNTIF(F78:G78,"=0")</f>
        <v>0</v>
      </c>
      <c r="F78" s="1">
        <v>0.7686567164179104</v>
      </c>
      <c r="G78" s="1">
        <v>0</v>
      </c>
    </row>
    <row r="79" spans="1:7">
      <c r="A79" s="1" t="s">
        <v>79</v>
      </c>
      <c r="B79" s="1">
        <f>MID(A79,1+FIND("|",SUBSTITUTE(A79,"/","|",LEN(A79)-LEN(SUBSTITUTE(A79,"/","")))),100)</f>
        <v>0</v>
      </c>
      <c r="C79">
        <f>COUNTIF(F79:G79,"&gt;"&amp;0)</f>
        <v>0</v>
      </c>
      <c r="D79">
        <f>COUNTIF(F79:G79,"="&amp;1)</f>
        <v>0</v>
      </c>
      <c r="E79">
        <f>COUNTIF(F79:G79,"&lt;"&amp;1)-COUNTIF(F79:G79,"=0")</f>
        <v>0</v>
      </c>
      <c r="F79" s="1">
        <v>0.7910447761194029</v>
      </c>
      <c r="G79" s="1">
        <v>0</v>
      </c>
    </row>
    <row r="80" spans="1:7">
      <c r="A80" s="1" t="s">
        <v>80</v>
      </c>
      <c r="B80" s="1">
        <f>MID(A80,1+FIND("|",SUBSTITUTE(A80,"/","|",LEN(A80)-LEN(SUBSTITUTE(A80,"/","")))),100)</f>
        <v>0</v>
      </c>
      <c r="C80">
        <f>COUNTIF(F80:G80,"&gt;"&amp;0)</f>
        <v>0</v>
      </c>
      <c r="D80">
        <f>COUNTIF(F80:G80,"="&amp;1)</f>
        <v>0</v>
      </c>
      <c r="E80">
        <f>COUNTIF(F80:G80,"&lt;"&amp;1)-COUNTIF(F80:G80,"=0")</f>
        <v>0</v>
      </c>
      <c r="F80" s="1">
        <v>0.7910447761194029</v>
      </c>
      <c r="G80" s="1">
        <v>0</v>
      </c>
    </row>
    <row r="81" spans="1:7">
      <c r="A81" s="1" t="s">
        <v>81</v>
      </c>
      <c r="B81" s="1">
        <f>MID(A81,1+FIND("|",SUBSTITUTE(A81,"/","|",LEN(A81)-LEN(SUBSTITUTE(A81,"/","")))),100)</f>
        <v>0</v>
      </c>
      <c r="C81">
        <f>COUNTIF(F81:G81,"&gt;"&amp;0)</f>
        <v>0</v>
      </c>
      <c r="D81">
        <f>COUNTIF(F81:G81,"="&amp;1)</f>
        <v>0</v>
      </c>
      <c r="E81">
        <f>COUNTIF(F81:G81,"&lt;"&amp;1)-COUNTIF(F81:G81,"=0")</f>
        <v>0</v>
      </c>
      <c r="F81" s="1">
        <v>0.7910447761194029</v>
      </c>
      <c r="G81" s="1">
        <v>0</v>
      </c>
    </row>
    <row r="82" spans="1:7">
      <c r="A82" s="1" t="s">
        <v>82</v>
      </c>
      <c r="B82" s="1">
        <f>MID(A82,1+FIND("|",SUBSTITUTE(A82,"/","|",LEN(A82)-LEN(SUBSTITUTE(A82,"/","")))),100)</f>
        <v>0</v>
      </c>
      <c r="C82">
        <f>COUNTIF(F82:G82,"&gt;"&amp;0)</f>
        <v>0</v>
      </c>
      <c r="D82">
        <f>COUNTIF(F82:G82,"="&amp;1)</f>
        <v>0</v>
      </c>
      <c r="E82">
        <f>COUNTIF(F82:G82,"&lt;"&amp;1)-COUNTIF(F82:G82,"=0")</f>
        <v>0</v>
      </c>
      <c r="F82" s="1">
        <v>0.7910447761194029</v>
      </c>
      <c r="G82" s="1">
        <v>0</v>
      </c>
    </row>
    <row r="83" spans="1:7">
      <c r="A83" s="1" t="s">
        <v>83</v>
      </c>
      <c r="B83" s="1">
        <f>MID(A83,1+FIND("|",SUBSTITUTE(A83,"/","|",LEN(A83)-LEN(SUBSTITUTE(A83,"/","")))),100)</f>
        <v>0</v>
      </c>
      <c r="C83">
        <f>COUNTIF(F83:G83,"&gt;"&amp;0)</f>
        <v>0</v>
      </c>
      <c r="D83">
        <f>COUNTIF(F83:G83,"="&amp;1)</f>
        <v>0</v>
      </c>
      <c r="E83">
        <f>COUNTIF(F83:G83,"&lt;"&amp;1)-COUNTIF(F83:G83,"=0")</f>
        <v>0</v>
      </c>
      <c r="F83" s="1">
        <v>0.7910447761194029</v>
      </c>
      <c r="G83" s="1">
        <v>0</v>
      </c>
    </row>
    <row r="84" spans="1:7">
      <c r="A84" s="1" t="s">
        <v>84</v>
      </c>
      <c r="B84" s="1">
        <f>MID(A84,1+FIND("|",SUBSTITUTE(A84,"/","|",LEN(A84)-LEN(SUBSTITUTE(A84,"/","")))),100)</f>
        <v>0</v>
      </c>
      <c r="C84">
        <f>COUNTIF(F84:G84,"&gt;"&amp;0)</f>
        <v>0</v>
      </c>
      <c r="D84">
        <f>COUNTIF(F84:G84,"="&amp;1)</f>
        <v>0</v>
      </c>
      <c r="E84">
        <f>COUNTIF(F84:G84,"&lt;"&amp;1)-COUNTIF(F84:G84,"=0")</f>
        <v>0</v>
      </c>
      <c r="F84" s="1">
        <v>0.7910447761194029</v>
      </c>
      <c r="G84" s="1">
        <v>0</v>
      </c>
    </row>
    <row r="85" spans="1:7">
      <c r="A85" s="1" t="s">
        <v>85</v>
      </c>
      <c r="B85" s="1">
        <f>MID(A85,1+FIND("|",SUBSTITUTE(A85,"/","|",LEN(A85)-LEN(SUBSTITUTE(A85,"/","")))),100)</f>
        <v>0</v>
      </c>
      <c r="C85">
        <f>COUNTIF(F85:G85,"&gt;"&amp;0)</f>
        <v>0</v>
      </c>
      <c r="D85">
        <f>COUNTIF(F85:G85,"="&amp;1)</f>
        <v>0</v>
      </c>
      <c r="E85">
        <f>COUNTIF(F85:G85,"&lt;"&amp;1)-COUNTIF(F85:G85,"=0")</f>
        <v>0</v>
      </c>
      <c r="F85" s="1">
        <v>0.7388059701492538</v>
      </c>
      <c r="G85" s="1">
        <v>0</v>
      </c>
    </row>
    <row r="86" spans="1:7">
      <c r="A86" s="1" t="s">
        <v>86</v>
      </c>
      <c r="B86" s="1">
        <f>MID(A86,1+FIND("|",SUBSTITUTE(A86,"/","|",LEN(A86)-LEN(SUBSTITUTE(A86,"/","")))),100)</f>
        <v>0</v>
      </c>
      <c r="C86">
        <f>COUNTIF(F86:G86,"&gt;"&amp;0)</f>
        <v>0</v>
      </c>
      <c r="D86">
        <f>COUNTIF(F86:G86,"="&amp;1)</f>
        <v>0</v>
      </c>
      <c r="E86">
        <f>COUNTIF(F86:G86,"&lt;"&amp;1)-COUNTIF(F86:G86,"=0")</f>
        <v>0</v>
      </c>
      <c r="F86" s="1">
        <v>0.7910447761194029</v>
      </c>
      <c r="G86" s="1">
        <v>0</v>
      </c>
    </row>
    <row r="87" spans="1:7">
      <c r="A87" s="1" t="s">
        <v>265</v>
      </c>
      <c r="B87" s="1">
        <f>MID(A87,1+FIND("|",SUBSTITUTE(A87,"/","|",LEN(A87)-LEN(SUBSTITUTE(A87,"/","")))),100)</f>
        <v>0</v>
      </c>
      <c r="C87">
        <f>COUNTIF(F87:G87,"&gt;"&amp;0)</f>
        <v>0</v>
      </c>
      <c r="D87">
        <f>COUNTIF(F87:G87,"="&amp;1)</f>
        <v>0</v>
      </c>
      <c r="E87">
        <f>COUNTIF(F87:G87,"&lt;"&amp;1)-COUNTIF(F87:G87,"=0")</f>
        <v>0</v>
      </c>
      <c r="F87" s="1">
        <v>0.2985074626865671</v>
      </c>
      <c r="G87" s="1">
        <v>0</v>
      </c>
    </row>
    <row r="88" spans="1:7">
      <c r="A88" s="1" t="s">
        <v>266</v>
      </c>
      <c r="B88" s="1">
        <f>MID(A88,1+FIND("|",SUBSTITUTE(A88,"/","|",LEN(A88)-LEN(SUBSTITUTE(A88,"/","")))),100)</f>
        <v>0</v>
      </c>
      <c r="C88">
        <f>COUNTIF(F88:G88,"&gt;"&amp;0)</f>
        <v>0</v>
      </c>
      <c r="D88">
        <f>COUNTIF(F88:G88,"="&amp;1)</f>
        <v>0</v>
      </c>
      <c r="E88">
        <f>COUNTIF(F88:G88,"&lt;"&amp;1)-COUNTIF(F88:G88,"=0")</f>
        <v>0</v>
      </c>
      <c r="F88" s="1">
        <v>0.2985074626865671</v>
      </c>
      <c r="G88" s="1">
        <v>0</v>
      </c>
    </row>
    <row r="89" spans="1:7">
      <c r="A89" s="1" t="s">
        <v>267</v>
      </c>
      <c r="B89" s="1">
        <f>MID(A89,1+FIND("|",SUBSTITUTE(A89,"/","|",LEN(A89)-LEN(SUBSTITUTE(A89,"/","")))),100)</f>
        <v>0</v>
      </c>
      <c r="C89">
        <f>COUNTIF(F89:G89,"&gt;"&amp;0)</f>
        <v>0</v>
      </c>
      <c r="D89">
        <f>COUNTIF(F89:G89,"="&amp;1)</f>
        <v>0</v>
      </c>
      <c r="E89">
        <f>COUNTIF(F89:G89,"&lt;"&amp;1)-COUNTIF(F89:G89,"=0")</f>
        <v>0</v>
      </c>
      <c r="F89" s="1">
        <v>1</v>
      </c>
      <c r="G89" s="1">
        <v>1</v>
      </c>
    </row>
    <row r="90" spans="1:7">
      <c r="A90" s="1" t="s">
        <v>268</v>
      </c>
      <c r="B90" s="1">
        <f>MID(A90,1+FIND("|",SUBSTITUTE(A90,"/","|",LEN(A90)-LEN(SUBSTITUTE(A90,"/","")))),100)</f>
        <v>0</v>
      </c>
      <c r="C90">
        <f>COUNTIF(F90:G90,"&gt;"&amp;0)</f>
        <v>0</v>
      </c>
      <c r="D90">
        <f>COUNTIF(F90:G90,"="&amp;1)</f>
        <v>0</v>
      </c>
      <c r="E90">
        <f>COUNTIF(F90:G90,"&lt;"&amp;1)-COUNTIF(F90:G90,"=0")</f>
        <v>0</v>
      </c>
      <c r="F90" s="1">
        <v>1</v>
      </c>
      <c r="G90" s="1">
        <v>1</v>
      </c>
    </row>
    <row r="91" spans="1:7">
      <c r="A91" s="1" t="s">
        <v>269</v>
      </c>
      <c r="B91" s="1">
        <f>MID(A91,1+FIND("|",SUBSTITUTE(A91,"/","|",LEN(A91)-LEN(SUBSTITUTE(A91,"/","")))),100)</f>
        <v>0</v>
      </c>
      <c r="C91">
        <f>COUNTIF(F91:G91,"&gt;"&amp;0)</f>
        <v>0</v>
      </c>
      <c r="D91">
        <f>COUNTIF(F91:G91,"="&amp;1)</f>
        <v>0</v>
      </c>
      <c r="E91">
        <f>COUNTIF(F91:G91,"&lt;"&amp;1)-COUNTIF(F91:G91,"=0")</f>
        <v>0</v>
      </c>
      <c r="F91" s="1">
        <v>1</v>
      </c>
      <c r="G91" s="1">
        <v>1</v>
      </c>
    </row>
    <row r="92" spans="1:7">
      <c r="A92" s="1" t="s">
        <v>270</v>
      </c>
      <c r="B92" s="1">
        <f>MID(A92,1+FIND("|",SUBSTITUTE(A92,"/","|",LEN(A92)-LEN(SUBSTITUTE(A92,"/","")))),100)</f>
        <v>0</v>
      </c>
      <c r="C92">
        <f>COUNTIF(F92:G92,"&gt;"&amp;0)</f>
        <v>0</v>
      </c>
      <c r="D92">
        <f>COUNTIF(F92:G92,"="&amp;1)</f>
        <v>0</v>
      </c>
      <c r="E92">
        <f>COUNTIF(F92:G92,"&lt;"&amp;1)-COUNTIF(F92:G92,"=0")</f>
        <v>0</v>
      </c>
      <c r="F92" s="1">
        <v>1</v>
      </c>
      <c r="G92" s="1">
        <v>1</v>
      </c>
    </row>
    <row r="93" spans="1:7">
      <c r="A93" s="1" t="s">
        <v>271</v>
      </c>
      <c r="B93" s="1">
        <f>MID(A93,1+FIND("|",SUBSTITUTE(A93,"/","|",LEN(A93)-LEN(SUBSTITUTE(A93,"/","")))),100)</f>
        <v>0</v>
      </c>
      <c r="C93">
        <f>COUNTIF(F93:G93,"&gt;"&amp;0)</f>
        <v>0</v>
      </c>
      <c r="D93">
        <f>COUNTIF(F93:G93,"="&amp;1)</f>
        <v>0</v>
      </c>
      <c r="E93">
        <f>COUNTIF(F93:G93,"&lt;"&amp;1)-COUNTIF(F93:G93,"=0")</f>
        <v>0</v>
      </c>
      <c r="F93" s="1">
        <v>1</v>
      </c>
      <c r="G93" s="1">
        <v>1</v>
      </c>
    </row>
    <row r="94" spans="1:7">
      <c r="A94" s="1" t="s">
        <v>272</v>
      </c>
      <c r="B94" s="1">
        <f>MID(A94,1+FIND("|",SUBSTITUTE(A94,"/","|",LEN(A94)-LEN(SUBSTITUTE(A94,"/","")))),100)</f>
        <v>0</v>
      </c>
      <c r="C94">
        <f>COUNTIF(F94:G94,"&gt;"&amp;0)</f>
        <v>0</v>
      </c>
      <c r="D94">
        <f>COUNTIF(F94:G94,"="&amp;1)</f>
        <v>0</v>
      </c>
      <c r="E94">
        <f>COUNTIF(F94:G94,"&lt;"&amp;1)-COUNTIF(F94:G94,"=0")</f>
        <v>0</v>
      </c>
      <c r="F94" s="1">
        <v>0</v>
      </c>
      <c r="G94" s="1">
        <v>1</v>
      </c>
    </row>
    <row r="95" spans="1:7">
      <c r="A95" s="1" t="s">
        <v>273</v>
      </c>
      <c r="B95" s="1">
        <f>MID(A95,1+FIND("|",SUBSTITUTE(A95,"/","|",LEN(A95)-LEN(SUBSTITUTE(A95,"/","")))),100)</f>
        <v>0</v>
      </c>
      <c r="C95">
        <f>COUNTIF(F95:G95,"&gt;"&amp;0)</f>
        <v>0</v>
      </c>
      <c r="D95">
        <f>COUNTIF(F95:G95,"="&amp;1)</f>
        <v>0</v>
      </c>
      <c r="E95">
        <f>COUNTIF(F95:G95,"&lt;"&amp;1)-COUNTIF(F95:G95,"=0")</f>
        <v>0</v>
      </c>
      <c r="F95" s="1">
        <v>1</v>
      </c>
      <c r="G95" s="1">
        <v>1</v>
      </c>
    </row>
    <row r="96" spans="1:7">
      <c r="A96" s="1" t="s">
        <v>274</v>
      </c>
      <c r="B96" s="1">
        <f>MID(A96,1+FIND("|",SUBSTITUTE(A96,"/","|",LEN(A96)-LEN(SUBSTITUTE(A96,"/","")))),100)</f>
        <v>0</v>
      </c>
      <c r="C96">
        <f>COUNTIF(F96:G96,"&gt;"&amp;0)</f>
        <v>0</v>
      </c>
      <c r="D96">
        <f>COUNTIF(F96:G96,"="&amp;1)</f>
        <v>0</v>
      </c>
      <c r="E96">
        <f>COUNTIF(F96:G96,"&lt;"&amp;1)-COUNTIF(F96:G96,"=0")</f>
        <v>0</v>
      </c>
      <c r="F96" s="1">
        <v>1</v>
      </c>
      <c r="G96" s="1">
        <v>1</v>
      </c>
    </row>
    <row r="97" spans="1:7">
      <c r="A97" s="1" t="s">
        <v>275</v>
      </c>
      <c r="B97" s="1">
        <f>MID(A97,1+FIND("|",SUBSTITUTE(A97,"/","|",LEN(A97)-LEN(SUBSTITUTE(A97,"/","")))),100)</f>
        <v>0</v>
      </c>
      <c r="C97">
        <f>COUNTIF(F97:G97,"&gt;"&amp;0)</f>
        <v>0</v>
      </c>
      <c r="D97">
        <f>COUNTIF(F97:G97,"="&amp;1)</f>
        <v>0</v>
      </c>
      <c r="E97">
        <f>COUNTIF(F97:G97,"&lt;"&amp;1)-COUNTIF(F97:G97,"=0")</f>
        <v>0</v>
      </c>
      <c r="F97" s="1">
        <v>1</v>
      </c>
      <c r="G97" s="1">
        <v>1</v>
      </c>
    </row>
    <row r="98" spans="1:7">
      <c r="A98" s="1" t="s">
        <v>263</v>
      </c>
      <c r="B98" s="1">
        <f>MID(A98,1+FIND("|",SUBSTITUTE(A98,"/","|",LEN(A98)-LEN(SUBSTITUTE(A98,"/","")))),100)</f>
        <v>0</v>
      </c>
      <c r="C98">
        <f>COUNTIF(F98:G98,"&gt;"&amp;0)</f>
        <v>0</v>
      </c>
      <c r="D98">
        <f>COUNTIF(F98:G98,"="&amp;1)</f>
        <v>0</v>
      </c>
      <c r="E98">
        <f>COUNTIF(F98:G98,"&lt;"&amp;1)-COUNTIF(F98:G98,"=0")</f>
        <v>0</v>
      </c>
      <c r="F98" s="1">
        <v>1</v>
      </c>
      <c r="G98" s="1">
        <v>1</v>
      </c>
    </row>
    <row r="99" spans="1:7">
      <c r="A99" s="1" t="s">
        <v>65</v>
      </c>
      <c r="B99" s="1">
        <f>MID(A99,1+FIND("|",SUBSTITUTE(A99,"/","|",LEN(A99)-LEN(SUBSTITUTE(A99,"/","")))),100)</f>
        <v>0</v>
      </c>
      <c r="C99">
        <f>COUNTIF(F99:G99,"&gt;"&amp;0)</f>
        <v>0</v>
      </c>
      <c r="D99">
        <f>COUNTIF(F99:G99,"="&amp;1)</f>
        <v>0</v>
      </c>
      <c r="E99">
        <f>COUNTIF(F99:G99,"&lt;"&amp;1)-COUNTIF(F99:G99,"=0")</f>
        <v>0</v>
      </c>
      <c r="F99" s="1">
        <v>0.7164179104477612</v>
      </c>
      <c r="G99" s="1">
        <v>1</v>
      </c>
    </row>
    <row r="100" spans="1:7">
      <c r="A100" s="1" t="s">
        <v>66</v>
      </c>
      <c r="B100" s="1">
        <f>MID(A100,1+FIND("|",SUBSTITUTE(A100,"/","|",LEN(A100)-LEN(SUBSTITUTE(A100,"/","")))),100)</f>
        <v>0</v>
      </c>
      <c r="C100">
        <f>COUNTIF(F100:G100,"&gt;"&amp;0)</f>
        <v>0</v>
      </c>
      <c r="D100">
        <f>COUNTIF(F100:G100,"="&amp;1)</f>
        <v>0</v>
      </c>
      <c r="E100">
        <f>COUNTIF(F100:G100,"&lt;"&amp;1)-COUNTIF(F100:G100,"=0")</f>
        <v>0</v>
      </c>
      <c r="F100" s="1">
        <v>0.2835820895522388</v>
      </c>
      <c r="G100" s="1">
        <v>0</v>
      </c>
    </row>
    <row r="101" spans="1:7">
      <c r="A101" s="1" t="s">
        <v>195</v>
      </c>
      <c r="B101" s="1">
        <f>MID(A101,1+FIND("|",SUBSTITUTE(A101,"/","|",LEN(A101)-LEN(SUBSTITUTE(A101,"/","")))),100)</f>
        <v>0</v>
      </c>
      <c r="C101">
        <f>COUNTIF(F101:G101,"&gt;"&amp;0)</f>
        <v>0</v>
      </c>
      <c r="D101">
        <f>COUNTIF(F101:G101,"="&amp;1)</f>
        <v>0</v>
      </c>
      <c r="E101">
        <f>COUNTIF(F101:G101,"&lt;"&amp;1)-COUNTIF(F101:G101,"=0")</f>
        <v>0</v>
      </c>
      <c r="F101" s="1">
        <v>1</v>
      </c>
      <c r="G101" s="1">
        <v>1</v>
      </c>
    </row>
    <row r="102" spans="1:7">
      <c r="A102" s="1" t="s">
        <v>196</v>
      </c>
      <c r="B102" s="1">
        <f>MID(A102,1+FIND("|",SUBSTITUTE(A102,"/","|",LEN(A102)-LEN(SUBSTITUTE(A102,"/","")))),100)</f>
        <v>0</v>
      </c>
      <c r="C102">
        <f>COUNTIF(F102:G102,"&gt;"&amp;0)</f>
        <v>0</v>
      </c>
      <c r="D102">
        <f>COUNTIF(F102:G102,"="&amp;1)</f>
        <v>0</v>
      </c>
      <c r="E102">
        <f>COUNTIF(F102:G102,"&lt;"&amp;1)-COUNTIF(F102:G102,"=0")</f>
        <v>0</v>
      </c>
      <c r="F102" s="1">
        <v>0</v>
      </c>
      <c r="G102" s="1">
        <v>1</v>
      </c>
    </row>
    <row r="103" spans="1:7">
      <c r="A103" s="1" t="s">
        <v>197</v>
      </c>
      <c r="B103" s="1">
        <f>MID(A103,1+FIND("|",SUBSTITUTE(A103,"/","|",LEN(A103)-LEN(SUBSTITUTE(A103,"/","")))),100)</f>
        <v>0</v>
      </c>
      <c r="C103">
        <f>COUNTIF(F103:G103,"&gt;"&amp;0)</f>
        <v>0</v>
      </c>
      <c r="D103">
        <f>COUNTIF(F103:G103,"="&amp;1)</f>
        <v>0</v>
      </c>
      <c r="E103">
        <f>COUNTIF(F103:G103,"&lt;"&amp;1)-COUNTIF(F103:G103,"=0")</f>
        <v>0</v>
      </c>
      <c r="F103" s="1">
        <v>1</v>
      </c>
      <c r="G103" s="1">
        <v>1</v>
      </c>
    </row>
    <row r="104" spans="1:7">
      <c r="A104" s="1" t="s">
        <v>190</v>
      </c>
      <c r="B104" s="1">
        <f>MID(A104,1+FIND("|",SUBSTITUTE(A104,"/","|",LEN(A104)-LEN(SUBSTITUTE(A104,"/","")))),100)</f>
        <v>0</v>
      </c>
      <c r="C104">
        <f>COUNTIF(F104:G104,"&gt;"&amp;0)</f>
        <v>0</v>
      </c>
      <c r="D104">
        <f>COUNTIF(F104:G104,"="&amp;1)</f>
        <v>0</v>
      </c>
      <c r="E104">
        <f>COUNTIF(F104:G104,"&lt;"&amp;1)-COUNTIF(F104:G104,"=0")</f>
        <v>0</v>
      </c>
      <c r="F104" s="1">
        <v>0.7164179104477612</v>
      </c>
      <c r="G104" s="1">
        <v>1</v>
      </c>
    </row>
    <row r="105" spans="1:7">
      <c r="A105" s="1" t="s">
        <v>191</v>
      </c>
      <c r="B105" s="1">
        <f>MID(A105,1+FIND("|",SUBSTITUTE(A105,"/","|",LEN(A105)-LEN(SUBSTITUTE(A105,"/","")))),100)</f>
        <v>0</v>
      </c>
      <c r="C105">
        <f>COUNTIF(F105:G105,"&gt;"&amp;0)</f>
        <v>0</v>
      </c>
      <c r="D105">
        <f>COUNTIF(F105:G105,"="&amp;1)</f>
        <v>0</v>
      </c>
      <c r="E105">
        <f>COUNTIF(F105:G105,"&lt;"&amp;1)-COUNTIF(F105:G105,"=0")</f>
        <v>0</v>
      </c>
      <c r="F105" s="1">
        <v>0</v>
      </c>
      <c r="G105" s="1">
        <v>1</v>
      </c>
    </row>
    <row r="106" spans="1:7">
      <c r="A106" s="1" t="s">
        <v>192</v>
      </c>
      <c r="B106" s="1">
        <f>MID(A106,1+FIND("|",SUBSTITUTE(A106,"/","|",LEN(A106)-LEN(SUBSTITUTE(A106,"/","")))),100)</f>
        <v>0</v>
      </c>
      <c r="C106">
        <f>COUNTIF(F106:G106,"&gt;"&amp;0)</f>
        <v>0</v>
      </c>
      <c r="D106">
        <f>COUNTIF(F106:G106,"="&amp;1)</f>
        <v>0</v>
      </c>
      <c r="E106">
        <f>COUNTIF(F106:G106,"&lt;"&amp;1)-COUNTIF(F106:G106,"=0")</f>
        <v>0</v>
      </c>
      <c r="F106" s="1">
        <v>0.2835820895522388</v>
      </c>
      <c r="G106" s="1">
        <v>0</v>
      </c>
    </row>
    <row r="107" spans="1:7">
      <c r="A107" s="1" t="s">
        <v>193</v>
      </c>
      <c r="B107" s="1">
        <f>MID(A107,1+FIND("|",SUBSTITUTE(A107,"/","|",LEN(A107)-LEN(SUBSTITUTE(A107,"/","")))),100)</f>
        <v>0</v>
      </c>
      <c r="C107">
        <f>COUNTIF(F107:G107,"&gt;"&amp;0)</f>
        <v>0</v>
      </c>
      <c r="D107">
        <f>COUNTIF(F107:G107,"="&amp;1)</f>
        <v>0</v>
      </c>
      <c r="E107">
        <f>COUNTIF(F107:G107,"&lt;"&amp;1)-COUNTIF(F107:G107,"=0")</f>
        <v>0</v>
      </c>
      <c r="F107" s="1">
        <v>0</v>
      </c>
      <c r="G107" s="1">
        <v>1</v>
      </c>
    </row>
    <row r="108" spans="1:7">
      <c r="A108" s="1" t="s">
        <v>194</v>
      </c>
      <c r="B108" s="1">
        <f>MID(A108,1+FIND("|",SUBSTITUTE(A108,"/","|",LEN(A108)-LEN(SUBSTITUTE(A108,"/","")))),100)</f>
        <v>0</v>
      </c>
      <c r="C108">
        <f>COUNTIF(F108:G108,"&gt;"&amp;0)</f>
        <v>0</v>
      </c>
      <c r="D108">
        <f>COUNTIF(F108:G108,"="&amp;1)</f>
        <v>0</v>
      </c>
      <c r="E108">
        <f>COUNTIF(F108:G108,"&lt;"&amp;1)-COUNTIF(F108:G108,"=0")</f>
        <v>0</v>
      </c>
      <c r="F108" s="1">
        <v>1</v>
      </c>
      <c r="G108" s="1">
        <v>1</v>
      </c>
    </row>
    <row r="109" spans="1:7">
      <c r="A109" s="1" t="s">
        <v>178</v>
      </c>
      <c r="B109" s="1">
        <f>MID(A109,1+FIND("|",SUBSTITUTE(A109,"/","|",LEN(A109)-LEN(SUBSTITUTE(A109,"/","")))),100)</f>
        <v>0</v>
      </c>
      <c r="C109">
        <f>COUNTIF(F109:G109,"&gt;"&amp;0)</f>
        <v>0</v>
      </c>
      <c r="D109">
        <f>COUNTIF(F109:G109,"="&amp;1)</f>
        <v>0</v>
      </c>
      <c r="E109">
        <f>COUNTIF(F109:G109,"&lt;"&amp;1)-COUNTIF(F109:G109,"=0")</f>
        <v>0</v>
      </c>
      <c r="F109" s="1">
        <v>0.2164179104477612</v>
      </c>
      <c r="G109" s="1">
        <v>0</v>
      </c>
    </row>
    <row r="110" spans="1:7">
      <c r="A110" s="1" t="s">
        <v>179</v>
      </c>
      <c r="B110" s="1">
        <f>MID(A110,1+FIND("|",SUBSTITUTE(A110,"/","|",LEN(A110)-LEN(SUBSTITUTE(A110,"/","")))),100)</f>
        <v>0</v>
      </c>
      <c r="C110">
        <f>COUNTIF(F110:G110,"&gt;"&amp;0)</f>
        <v>0</v>
      </c>
      <c r="D110">
        <f>COUNTIF(F110:G110,"="&amp;1)</f>
        <v>0</v>
      </c>
      <c r="E110">
        <f>COUNTIF(F110:G110,"&lt;"&amp;1)-COUNTIF(F110:G110,"=0")</f>
        <v>0</v>
      </c>
      <c r="F110" s="1">
        <v>0</v>
      </c>
      <c r="G110" s="1">
        <v>0.3333333333333333</v>
      </c>
    </row>
    <row r="111" spans="1:7">
      <c r="A111" s="1" t="s">
        <v>180</v>
      </c>
      <c r="B111" s="1">
        <f>MID(A111,1+FIND("|",SUBSTITUTE(A111,"/","|",LEN(A111)-LEN(SUBSTITUTE(A111,"/","")))),100)</f>
        <v>0</v>
      </c>
      <c r="C111">
        <f>COUNTIF(F111:G111,"&gt;"&amp;0)</f>
        <v>0</v>
      </c>
      <c r="D111">
        <f>COUNTIF(F111:G111,"="&amp;1)</f>
        <v>0</v>
      </c>
      <c r="E111">
        <f>COUNTIF(F111:G111,"&lt;"&amp;1)-COUNTIF(F111:G111,"=0")</f>
        <v>0</v>
      </c>
      <c r="F111" s="1">
        <v>0</v>
      </c>
      <c r="G111" s="1">
        <v>0.3333333333333333</v>
      </c>
    </row>
    <row r="112" spans="1:7">
      <c r="A112" s="1" t="s">
        <v>181</v>
      </c>
      <c r="B112" s="1">
        <f>MID(A112,1+FIND("|",SUBSTITUTE(A112,"/","|",LEN(A112)-LEN(SUBSTITUTE(A112,"/","")))),100)</f>
        <v>0</v>
      </c>
      <c r="C112">
        <f>COUNTIF(F112:G112,"&gt;"&amp;0)</f>
        <v>0</v>
      </c>
      <c r="D112">
        <f>COUNTIF(F112:G112,"="&amp;1)</f>
        <v>0</v>
      </c>
      <c r="E112">
        <f>COUNTIF(F112:G112,"&lt;"&amp;1)-COUNTIF(F112:G112,"=0")</f>
        <v>0</v>
      </c>
      <c r="F112" s="1">
        <v>0</v>
      </c>
      <c r="G112" s="1">
        <v>0.3333333333333333</v>
      </c>
    </row>
    <row r="113" spans="1:7">
      <c r="A113" s="1" t="s">
        <v>182</v>
      </c>
      <c r="B113" s="1">
        <f>MID(A113,1+FIND("|",SUBSTITUTE(A113,"/","|",LEN(A113)-LEN(SUBSTITUTE(A113,"/","")))),100)</f>
        <v>0</v>
      </c>
      <c r="C113">
        <f>COUNTIF(F113:G113,"&gt;"&amp;0)</f>
        <v>0</v>
      </c>
      <c r="D113">
        <f>COUNTIF(F113:G113,"="&amp;1)</f>
        <v>0</v>
      </c>
      <c r="E113">
        <f>COUNTIF(F113:G113,"&lt;"&amp;1)-COUNTIF(F113:G113,"=0")</f>
        <v>0</v>
      </c>
      <c r="F113" s="1">
        <v>0</v>
      </c>
      <c r="G113" s="1">
        <v>0.3333333333333333</v>
      </c>
    </row>
    <row r="114" spans="1:7">
      <c r="A114" s="1" t="s">
        <v>183</v>
      </c>
      <c r="B114" s="1">
        <f>MID(A114,1+FIND("|",SUBSTITUTE(A114,"/","|",LEN(A114)-LEN(SUBSTITUTE(A114,"/","")))),100)</f>
        <v>0</v>
      </c>
      <c r="C114">
        <f>COUNTIF(F114:G114,"&gt;"&amp;0)</f>
        <v>0</v>
      </c>
      <c r="D114">
        <f>COUNTIF(F114:G114,"="&amp;1)</f>
        <v>0</v>
      </c>
      <c r="E114">
        <f>COUNTIF(F114:G114,"&lt;"&amp;1)-COUNTIF(F114:G114,"=0")</f>
        <v>0</v>
      </c>
      <c r="F114" s="1">
        <v>0.7761194029850746</v>
      </c>
      <c r="G114" s="1">
        <v>0.3333333333333333</v>
      </c>
    </row>
    <row r="115" spans="1:7">
      <c r="A115" s="1" t="s">
        <v>184</v>
      </c>
      <c r="B115" s="1">
        <f>MID(A115,1+FIND("|",SUBSTITUTE(A115,"/","|",LEN(A115)-LEN(SUBSTITUTE(A115,"/","")))),100)</f>
        <v>0</v>
      </c>
      <c r="C115">
        <f>COUNTIF(F115:G115,"&gt;"&amp;0)</f>
        <v>0</v>
      </c>
      <c r="D115">
        <f>COUNTIF(F115:G115,"="&amp;1)</f>
        <v>0</v>
      </c>
      <c r="E115">
        <f>COUNTIF(F115:G115,"&lt;"&amp;1)-COUNTIF(F115:G115,"=0")</f>
        <v>0</v>
      </c>
      <c r="F115" s="1">
        <v>0.6940298507462687</v>
      </c>
      <c r="G115" s="1">
        <v>0.3333333333333333</v>
      </c>
    </row>
    <row r="116" spans="1:7">
      <c r="A116" s="1" t="s">
        <v>240</v>
      </c>
      <c r="B116" s="1">
        <f>MID(A116,1+FIND("|",SUBSTITUTE(A116,"/","|",LEN(A116)-LEN(SUBSTITUTE(A116,"/","")))),100)</f>
        <v>0</v>
      </c>
      <c r="C116">
        <f>COUNTIF(F116:G116,"&gt;"&amp;0)</f>
        <v>0</v>
      </c>
      <c r="D116">
        <f>COUNTIF(F116:G116,"="&amp;1)</f>
        <v>0</v>
      </c>
      <c r="E116">
        <f>COUNTIF(F116:G116,"&lt;"&amp;1)-COUNTIF(F116:G116,"=0")</f>
        <v>0</v>
      </c>
      <c r="F116" s="1">
        <v>0.09701492537313433</v>
      </c>
      <c r="G116" s="1">
        <v>0.6666666666666666</v>
      </c>
    </row>
    <row r="117" spans="1:7">
      <c r="A117" s="1" t="s">
        <v>241</v>
      </c>
      <c r="B117" s="1">
        <f>MID(A117,1+FIND("|",SUBSTITUTE(A117,"/","|",LEN(A117)-LEN(SUBSTITUTE(A117,"/","")))),100)</f>
        <v>0</v>
      </c>
      <c r="C117">
        <f>COUNTIF(F117:G117,"&gt;"&amp;0)</f>
        <v>0</v>
      </c>
      <c r="D117">
        <f>COUNTIF(F117:G117,"="&amp;1)</f>
        <v>0</v>
      </c>
      <c r="E117">
        <f>COUNTIF(F117:G117,"&lt;"&amp;1)-COUNTIF(F117:G117,"=0")</f>
        <v>0</v>
      </c>
      <c r="F117" s="1">
        <v>0.09701492537313433</v>
      </c>
      <c r="G117" s="1">
        <v>0.6666666666666666</v>
      </c>
    </row>
    <row r="118" spans="1:7">
      <c r="A118" s="1" t="s">
        <v>242</v>
      </c>
      <c r="B118" s="1">
        <f>MID(A118,1+FIND("|",SUBSTITUTE(A118,"/","|",LEN(A118)-LEN(SUBSTITUTE(A118,"/","")))),100)</f>
        <v>0</v>
      </c>
      <c r="C118">
        <f>COUNTIF(F118:G118,"&gt;"&amp;0)</f>
        <v>0</v>
      </c>
      <c r="D118">
        <f>COUNTIF(F118:G118,"="&amp;1)</f>
        <v>0</v>
      </c>
      <c r="E118">
        <f>COUNTIF(F118:G118,"&lt;"&amp;1)-COUNTIF(F118:G118,"=0")</f>
        <v>0</v>
      </c>
      <c r="F118" s="1">
        <v>0.09701492537313433</v>
      </c>
      <c r="G118" s="1">
        <v>0</v>
      </c>
    </row>
    <row r="119" spans="1:7">
      <c r="A119" s="1" t="s">
        <v>243</v>
      </c>
      <c r="B119" s="1">
        <f>MID(A119,1+FIND("|",SUBSTITUTE(A119,"/","|",LEN(A119)-LEN(SUBSTITUTE(A119,"/","")))),100)</f>
        <v>0</v>
      </c>
      <c r="C119">
        <f>COUNTIF(F119:G119,"&gt;"&amp;0)</f>
        <v>0</v>
      </c>
      <c r="D119">
        <f>COUNTIF(F119:G119,"="&amp;1)</f>
        <v>0</v>
      </c>
      <c r="E119">
        <f>COUNTIF(F119:G119,"&lt;"&amp;1)-COUNTIF(F119:G119,"=0")</f>
        <v>0</v>
      </c>
      <c r="F119" s="1">
        <v>0.09701492537313433</v>
      </c>
      <c r="G119" s="1">
        <v>0.6666666666666666</v>
      </c>
    </row>
    <row r="120" spans="1:7">
      <c r="A120" s="1" t="s">
        <v>244</v>
      </c>
      <c r="B120" s="1">
        <f>MID(A120,1+FIND("|",SUBSTITUTE(A120,"/","|",LEN(A120)-LEN(SUBSTITUTE(A120,"/","")))),100)</f>
        <v>0</v>
      </c>
      <c r="C120">
        <f>COUNTIF(F120:G120,"&gt;"&amp;0)</f>
        <v>0</v>
      </c>
      <c r="D120">
        <f>COUNTIF(F120:G120,"="&amp;1)</f>
        <v>0</v>
      </c>
      <c r="E120">
        <f>COUNTIF(F120:G120,"&lt;"&amp;1)-COUNTIF(F120:G120,"=0")</f>
        <v>0</v>
      </c>
      <c r="F120" s="1">
        <v>0.09701492537313433</v>
      </c>
      <c r="G120" s="1">
        <v>0.6666666666666666</v>
      </c>
    </row>
    <row r="121" spans="1:7">
      <c r="A121" s="1" t="s">
        <v>245</v>
      </c>
      <c r="B121" s="1">
        <f>MID(A121,1+FIND("|",SUBSTITUTE(A121,"/","|",LEN(A121)-LEN(SUBSTITUTE(A121,"/","")))),100)</f>
        <v>0</v>
      </c>
      <c r="C121">
        <f>COUNTIF(F121:G121,"&gt;"&amp;0)</f>
        <v>0</v>
      </c>
      <c r="D121">
        <f>COUNTIF(F121:G121,"="&amp;1)</f>
        <v>0</v>
      </c>
      <c r="E121">
        <f>COUNTIF(F121:G121,"&lt;"&amp;1)-COUNTIF(F121:G121,"=0")</f>
        <v>0</v>
      </c>
      <c r="F121" s="1">
        <v>0.1119402985074627</v>
      </c>
      <c r="G121" s="1">
        <v>0.6666666666666666</v>
      </c>
    </row>
    <row r="122" spans="1:7">
      <c r="A122" s="1" t="s">
        <v>246</v>
      </c>
      <c r="B122" s="1">
        <f>MID(A122,1+FIND("|",SUBSTITUTE(A122,"/","|",LEN(A122)-LEN(SUBSTITUTE(A122,"/","")))),100)</f>
        <v>0</v>
      </c>
      <c r="C122">
        <f>COUNTIF(F122:G122,"&gt;"&amp;0)</f>
        <v>0</v>
      </c>
      <c r="D122">
        <f>COUNTIF(F122:G122,"="&amp;1)</f>
        <v>0</v>
      </c>
      <c r="E122">
        <f>COUNTIF(F122:G122,"&lt;"&amp;1)-COUNTIF(F122:G122,"=0")</f>
        <v>0</v>
      </c>
      <c r="F122" s="1">
        <v>0.1119402985074627</v>
      </c>
      <c r="G122" s="1">
        <v>0.6666666666666666</v>
      </c>
    </row>
    <row r="123" spans="1:7">
      <c r="A123" s="1" t="s">
        <v>309</v>
      </c>
      <c r="B123" s="1">
        <f>MID(A123,1+FIND("|",SUBSTITUTE(A123,"/","|",LEN(A123)-LEN(SUBSTITUTE(A123,"/","")))),100)</f>
        <v>0</v>
      </c>
      <c r="C123">
        <f>COUNTIF(F123:G123,"&gt;"&amp;0)</f>
        <v>0</v>
      </c>
      <c r="D123">
        <f>COUNTIF(F123:G123,"="&amp;1)</f>
        <v>0</v>
      </c>
      <c r="E123">
        <f>COUNTIF(F123:G123,"&lt;"&amp;1)-COUNTIF(F123:G123,"=0")</f>
        <v>0</v>
      </c>
      <c r="F123" s="1">
        <v>0</v>
      </c>
      <c r="G123" s="1">
        <v>0.3333333333333333</v>
      </c>
    </row>
    <row r="124" spans="1:7">
      <c r="A124" s="1" t="s">
        <v>310</v>
      </c>
      <c r="B124" s="1">
        <f>MID(A124,1+FIND("|",SUBSTITUTE(A124,"/","|",LEN(A124)-LEN(SUBSTITUTE(A124,"/","")))),100)</f>
        <v>0</v>
      </c>
      <c r="C124">
        <f>COUNTIF(F124:G124,"&gt;"&amp;0)</f>
        <v>0</v>
      </c>
      <c r="D124">
        <f>COUNTIF(F124:G124,"="&amp;1)</f>
        <v>0</v>
      </c>
      <c r="E124">
        <f>COUNTIF(F124:G124,"&lt;"&amp;1)-COUNTIF(F124:G124,"=0")</f>
        <v>0</v>
      </c>
      <c r="F124" s="1">
        <v>0</v>
      </c>
      <c r="G124" s="1">
        <v>0.3333333333333333</v>
      </c>
    </row>
    <row r="125" spans="1:7">
      <c r="A125" s="1" t="s">
        <v>311</v>
      </c>
      <c r="B125" s="1">
        <f>MID(A125,1+FIND("|",SUBSTITUTE(A125,"/","|",LEN(A125)-LEN(SUBSTITUTE(A125,"/","")))),100)</f>
        <v>0</v>
      </c>
      <c r="C125">
        <f>COUNTIF(F125:G125,"&gt;"&amp;0)</f>
        <v>0</v>
      </c>
      <c r="D125">
        <f>COUNTIF(F125:G125,"="&amp;1)</f>
        <v>0</v>
      </c>
      <c r="E125">
        <f>COUNTIF(F125:G125,"&lt;"&amp;1)-COUNTIF(F125:G125,"=0")</f>
        <v>0</v>
      </c>
      <c r="F125" s="1">
        <v>0</v>
      </c>
      <c r="G125" s="1">
        <v>0.3333333333333333</v>
      </c>
    </row>
    <row r="126" spans="1:7">
      <c r="A126" s="1" t="s">
        <v>312</v>
      </c>
      <c r="B126" s="1">
        <f>MID(A126,1+FIND("|",SUBSTITUTE(A126,"/","|",LEN(A126)-LEN(SUBSTITUTE(A126,"/","")))),100)</f>
        <v>0</v>
      </c>
      <c r="C126">
        <f>COUNTIF(F126:G126,"&gt;"&amp;0)</f>
        <v>0</v>
      </c>
      <c r="D126">
        <f>COUNTIF(F126:G126,"="&amp;1)</f>
        <v>0</v>
      </c>
      <c r="E126">
        <f>COUNTIF(F126:G126,"&lt;"&amp;1)-COUNTIF(F126:G126,"=0")</f>
        <v>0</v>
      </c>
      <c r="F126" s="1">
        <v>0</v>
      </c>
      <c r="G126" s="1">
        <v>0.3333333333333333</v>
      </c>
    </row>
    <row r="127" spans="1:7">
      <c r="A127" s="1" t="s">
        <v>313</v>
      </c>
      <c r="B127" s="1">
        <f>MID(A127,1+FIND("|",SUBSTITUTE(A127,"/","|",LEN(A127)-LEN(SUBSTITUTE(A127,"/","")))),100)</f>
        <v>0</v>
      </c>
      <c r="C127">
        <f>COUNTIF(F127:G127,"&gt;"&amp;0)</f>
        <v>0</v>
      </c>
      <c r="D127">
        <f>COUNTIF(F127:G127,"="&amp;1)</f>
        <v>0</v>
      </c>
      <c r="E127">
        <f>COUNTIF(F127:G127,"&lt;"&amp;1)-COUNTIF(F127:G127,"=0")</f>
        <v>0</v>
      </c>
      <c r="F127" s="1">
        <v>0</v>
      </c>
      <c r="G127" s="1">
        <v>0.3333333333333333</v>
      </c>
    </row>
    <row r="128" spans="1:7">
      <c r="A128" s="1" t="s">
        <v>314</v>
      </c>
      <c r="B128" s="1">
        <f>MID(A128,1+FIND("|",SUBSTITUTE(A128,"/","|",LEN(A128)-LEN(SUBSTITUTE(A128,"/","")))),100)</f>
        <v>0</v>
      </c>
      <c r="C128">
        <f>COUNTIF(F128:G128,"&gt;"&amp;0)</f>
        <v>0</v>
      </c>
      <c r="D128">
        <f>COUNTIF(F128:G128,"="&amp;1)</f>
        <v>0</v>
      </c>
      <c r="E128">
        <f>COUNTIF(F128:G128,"&lt;"&amp;1)-COUNTIF(F128:G128,"=0")</f>
        <v>0</v>
      </c>
      <c r="F128" s="1">
        <v>0</v>
      </c>
      <c r="G128" s="1">
        <v>0.3333333333333333</v>
      </c>
    </row>
    <row r="129" spans="1:7">
      <c r="A129" s="1" t="s">
        <v>106</v>
      </c>
      <c r="B129" s="1">
        <f>MID(A129,1+FIND("|",SUBSTITUTE(A129,"/","|",LEN(A129)-LEN(SUBSTITUTE(A129,"/","")))),100)</f>
        <v>0</v>
      </c>
      <c r="C129">
        <f>COUNTIF(F129:G129,"&gt;"&amp;0)</f>
        <v>0</v>
      </c>
      <c r="D129">
        <f>COUNTIF(F129:G129,"="&amp;1)</f>
        <v>0</v>
      </c>
      <c r="E129">
        <f>COUNTIF(F129:G129,"&lt;"&amp;1)-COUNTIF(F129:G129,"=0")</f>
        <v>0</v>
      </c>
      <c r="F129" s="1">
        <v>0.8656716417910447</v>
      </c>
      <c r="G129" s="1">
        <v>0</v>
      </c>
    </row>
    <row r="130" spans="1:7">
      <c r="A130" s="1" t="s">
        <v>107</v>
      </c>
      <c r="B130" s="1">
        <f>MID(A130,1+FIND("|",SUBSTITUTE(A130,"/","|",LEN(A130)-LEN(SUBSTITUTE(A130,"/","")))),100)</f>
        <v>0</v>
      </c>
      <c r="C130">
        <f>COUNTIF(F130:G130,"&gt;"&amp;0)</f>
        <v>0</v>
      </c>
      <c r="D130">
        <f>COUNTIF(F130:G130,"="&amp;1)</f>
        <v>0</v>
      </c>
      <c r="E130">
        <f>COUNTIF(F130:G130,"&lt;"&amp;1)-COUNTIF(F130:G130,"=0")</f>
        <v>0</v>
      </c>
      <c r="F130" s="1">
        <v>0.2611940298507462</v>
      </c>
      <c r="G130" s="1">
        <v>0</v>
      </c>
    </row>
    <row r="131" spans="1:7">
      <c r="A131" s="1" t="s">
        <v>108</v>
      </c>
      <c r="B131" s="1">
        <f>MID(A131,1+FIND("|",SUBSTITUTE(A131,"/","|",LEN(A131)-LEN(SUBSTITUTE(A131,"/","")))),100)</f>
        <v>0</v>
      </c>
      <c r="C131">
        <f>COUNTIF(F131:G131,"&gt;"&amp;0)</f>
        <v>0</v>
      </c>
      <c r="D131">
        <f>COUNTIF(F131:G131,"="&amp;1)</f>
        <v>0</v>
      </c>
      <c r="E131">
        <f>COUNTIF(F131:G131,"&lt;"&amp;1)-COUNTIF(F131:G131,"=0")</f>
        <v>0</v>
      </c>
      <c r="F131" s="1">
        <v>0.2761194029850746</v>
      </c>
      <c r="G131" s="1">
        <v>0.6666666666666666</v>
      </c>
    </row>
    <row r="132" spans="1:7">
      <c r="A132" s="1" t="s">
        <v>109</v>
      </c>
      <c r="B132" s="1">
        <f>MID(A132,1+FIND("|",SUBSTITUTE(A132,"/","|",LEN(A132)-LEN(SUBSTITUTE(A132,"/","")))),100)</f>
        <v>0</v>
      </c>
      <c r="C132">
        <f>COUNTIF(F132:G132,"&gt;"&amp;0)</f>
        <v>0</v>
      </c>
      <c r="D132">
        <f>COUNTIF(F132:G132,"="&amp;1)</f>
        <v>0</v>
      </c>
      <c r="E132">
        <f>COUNTIF(F132:G132,"&lt;"&amp;1)-COUNTIF(F132:G132,"=0")</f>
        <v>0</v>
      </c>
      <c r="F132" s="1">
        <v>0.2761194029850746</v>
      </c>
      <c r="G132" s="1">
        <v>0.6666666666666666</v>
      </c>
    </row>
    <row r="133" spans="1:7">
      <c r="A133" s="1" t="s">
        <v>110</v>
      </c>
      <c r="B133" s="1">
        <f>MID(A133,1+FIND("|",SUBSTITUTE(A133,"/","|",LEN(A133)-LEN(SUBSTITUTE(A133,"/","")))),100)</f>
        <v>0</v>
      </c>
      <c r="C133">
        <f>COUNTIF(F133:G133,"&gt;"&amp;0)</f>
        <v>0</v>
      </c>
      <c r="D133">
        <f>COUNTIF(F133:G133,"="&amp;1)</f>
        <v>0</v>
      </c>
      <c r="E133">
        <f>COUNTIF(F133:G133,"&lt;"&amp;1)-COUNTIF(F133:G133,"=0")</f>
        <v>0</v>
      </c>
      <c r="F133" s="1">
        <v>0.2761194029850746</v>
      </c>
      <c r="G133" s="1">
        <v>0.6666666666666666</v>
      </c>
    </row>
    <row r="134" spans="1:7">
      <c r="A134" s="1" t="s">
        <v>111</v>
      </c>
      <c r="B134" s="1">
        <f>MID(A134,1+FIND("|",SUBSTITUTE(A134,"/","|",LEN(A134)-LEN(SUBSTITUTE(A134,"/","")))),100)</f>
        <v>0</v>
      </c>
      <c r="C134">
        <f>COUNTIF(F134:G134,"&gt;"&amp;0)</f>
        <v>0</v>
      </c>
      <c r="D134">
        <f>COUNTIF(F134:G134,"="&amp;1)</f>
        <v>0</v>
      </c>
      <c r="E134">
        <f>COUNTIF(F134:G134,"&lt;"&amp;1)-COUNTIF(F134:G134,"=0")</f>
        <v>0</v>
      </c>
      <c r="F134" s="1">
        <v>0.8656716417910447</v>
      </c>
      <c r="G134" s="1">
        <v>1</v>
      </c>
    </row>
    <row r="135" spans="1:7">
      <c r="A135" s="1" t="s">
        <v>112</v>
      </c>
      <c r="B135" s="1">
        <f>MID(A135,1+FIND("|",SUBSTITUTE(A135,"/","|",LEN(A135)-LEN(SUBSTITUTE(A135,"/","")))),100)</f>
        <v>0</v>
      </c>
      <c r="C135">
        <f>COUNTIF(F135:G135,"&gt;"&amp;0)</f>
        <v>0</v>
      </c>
      <c r="D135">
        <f>COUNTIF(F135:G135,"="&amp;1)</f>
        <v>0</v>
      </c>
      <c r="E135">
        <f>COUNTIF(F135:G135,"&lt;"&amp;1)-COUNTIF(F135:G135,"=0")</f>
        <v>0</v>
      </c>
      <c r="F135" s="1">
        <v>0.8656716417910447</v>
      </c>
      <c r="G135" s="1">
        <v>1</v>
      </c>
    </row>
    <row r="136" spans="1:7">
      <c r="A136" s="1" t="s">
        <v>113</v>
      </c>
      <c r="B136" s="1">
        <f>MID(A136,1+FIND("|",SUBSTITUTE(A136,"/","|",LEN(A136)-LEN(SUBSTITUTE(A136,"/","")))),100)</f>
        <v>0</v>
      </c>
      <c r="C136">
        <f>COUNTIF(F136:G136,"&gt;"&amp;0)</f>
        <v>0</v>
      </c>
      <c r="D136">
        <f>COUNTIF(F136:G136,"="&amp;1)</f>
        <v>0</v>
      </c>
      <c r="E136">
        <f>COUNTIF(F136:G136,"&lt;"&amp;1)-COUNTIF(F136:G136,"=0")</f>
        <v>0</v>
      </c>
      <c r="F136" s="1">
        <v>0.8656716417910447</v>
      </c>
      <c r="G136" s="1">
        <v>1</v>
      </c>
    </row>
    <row r="137" spans="1:7">
      <c r="A137" s="1" t="s">
        <v>114</v>
      </c>
      <c r="B137" s="1">
        <f>MID(A137,1+FIND("|",SUBSTITUTE(A137,"/","|",LEN(A137)-LEN(SUBSTITUTE(A137,"/","")))),100)</f>
        <v>0</v>
      </c>
      <c r="C137">
        <f>COUNTIF(F137:G137,"&gt;"&amp;0)</f>
        <v>0</v>
      </c>
      <c r="D137">
        <f>COUNTIF(F137:G137,"="&amp;1)</f>
        <v>0</v>
      </c>
      <c r="E137">
        <f>COUNTIF(F137:G137,"&lt;"&amp;1)-COUNTIF(F137:G137,"=0")</f>
        <v>0</v>
      </c>
      <c r="F137" s="1">
        <v>0.8656716417910447</v>
      </c>
      <c r="G137" s="1">
        <v>1</v>
      </c>
    </row>
    <row r="138" spans="1:7">
      <c r="A138" s="1" t="s">
        <v>115</v>
      </c>
      <c r="B138" s="1">
        <f>MID(A138,1+FIND("|",SUBSTITUTE(A138,"/","|",LEN(A138)-LEN(SUBSTITUTE(A138,"/","")))),100)</f>
        <v>0</v>
      </c>
      <c r="C138">
        <f>COUNTIF(F138:G138,"&gt;"&amp;0)</f>
        <v>0</v>
      </c>
      <c r="D138">
        <f>COUNTIF(F138:G138,"="&amp;1)</f>
        <v>0</v>
      </c>
      <c r="E138">
        <f>COUNTIF(F138:G138,"&lt;"&amp;1)-COUNTIF(F138:G138,"=0")</f>
        <v>0</v>
      </c>
      <c r="F138" s="1">
        <v>0.7761194029850746</v>
      </c>
      <c r="G138" s="1">
        <v>1</v>
      </c>
    </row>
    <row r="139" spans="1:7">
      <c r="A139" s="1" t="s">
        <v>116</v>
      </c>
      <c r="B139" s="1">
        <f>MID(A139,1+FIND("|",SUBSTITUTE(A139,"/","|",LEN(A139)-LEN(SUBSTITUTE(A139,"/","")))),100)</f>
        <v>0</v>
      </c>
      <c r="C139">
        <f>COUNTIF(F139:G139,"&gt;"&amp;0)</f>
        <v>0</v>
      </c>
      <c r="D139">
        <f>COUNTIF(F139:G139,"="&amp;1)</f>
        <v>0</v>
      </c>
      <c r="E139">
        <f>COUNTIF(F139:G139,"&lt;"&amp;1)-COUNTIF(F139:G139,"=0")</f>
        <v>0</v>
      </c>
      <c r="F139" s="1">
        <v>0.2985074626865671</v>
      </c>
      <c r="G139" s="1">
        <v>0</v>
      </c>
    </row>
    <row r="140" spans="1:7">
      <c r="A140" s="1" t="s">
        <v>117</v>
      </c>
      <c r="B140" s="1">
        <f>MID(A140,1+FIND("|",SUBSTITUTE(A140,"/","|",LEN(A140)-LEN(SUBSTITUTE(A140,"/","")))),100)</f>
        <v>0</v>
      </c>
      <c r="C140">
        <f>COUNTIF(F140:G140,"&gt;"&amp;0)</f>
        <v>0</v>
      </c>
      <c r="D140">
        <f>COUNTIF(F140:G140,"="&amp;1)</f>
        <v>0</v>
      </c>
      <c r="E140">
        <f>COUNTIF(F140:G140,"&lt;"&amp;1)-COUNTIF(F140:G140,"=0")</f>
        <v>0</v>
      </c>
      <c r="F140" s="1">
        <v>1</v>
      </c>
      <c r="G140" s="1">
        <v>1</v>
      </c>
    </row>
    <row r="141" spans="1:7">
      <c r="A141" s="1" t="s">
        <v>118</v>
      </c>
      <c r="B141" s="1">
        <f>MID(A141,1+FIND("|",SUBSTITUTE(A141,"/","|",LEN(A141)-LEN(SUBSTITUTE(A141,"/","")))),100)</f>
        <v>0</v>
      </c>
      <c r="C141">
        <f>COUNTIF(F141:G141,"&gt;"&amp;0)</f>
        <v>0</v>
      </c>
      <c r="D141">
        <f>COUNTIF(F141:G141,"="&amp;1)</f>
        <v>0</v>
      </c>
      <c r="E141">
        <f>COUNTIF(F141:G141,"&lt;"&amp;1)-COUNTIF(F141:G141,"=0")</f>
        <v>0</v>
      </c>
      <c r="F141" s="1">
        <v>1</v>
      </c>
      <c r="G141" s="1">
        <v>1</v>
      </c>
    </row>
    <row r="142" spans="1:7">
      <c r="A142" s="1" t="s">
        <v>198</v>
      </c>
      <c r="B142" s="1">
        <f>MID(A142,1+FIND("|",SUBSTITUTE(A142,"/","|",LEN(A142)-LEN(SUBSTITUTE(A142,"/","")))),100)</f>
        <v>0</v>
      </c>
      <c r="C142">
        <f>COUNTIF(F142:G142,"&gt;"&amp;0)</f>
        <v>0</v>
      </c>
      <c r="D142">
        <f>COUNTIF(F142:G142,"="&amp;1)</f>
        <v>0</v>
      </c>
      <c r="E142">
        <f>COUNTIF(F142:G142,"&lt;"&amp;1)-COUNTIF(F142:G142,"=0")</f>
        <v>0</v>
      </c>
      <c r="F142" s="1">
        <v>0</v>
      </c>
      <c r="G142" s="1">
        <v>1</v>
      </c>
    </row>
    <row r="143" spans="1:7">
      <c r="A143" s="1" t="s">
        <v>199</v>
      </c>
      <c r="B143" s="1">
        <f>MID(A143,1+FIND("|",SUBSTITUTE(A143,"/","|",LEN(A143)-LEN(SUBSTITUTE(A143,"/","")))),100)</f>
        <v>0</v>
      </c>
      <c r="C143">
        <f>COUNTIF(F143:G143,"&gt;"&amp;0)</f>
        <v>0</v>
      </c>
      <c r="D143">
        <f>COUNTIF(F143:G143,"="&amp;1)</f>
        <v>0</v>
      </c>
      <c r="E143">
        <f>COUNTIF(F143:G143,"&lt;"&amp;1)-COUNTIF(F143:G143,"=0")</f>
        <v>0</v>
      </c>
      <c r="F143" s="1">
        <v>0.7164179104477612</v>
      </c>
      <c r="G143" s="1">
        <v>0</v>
      </c>
    </row>
    <row r="144" spans="1:7">
      <c r="A144" s="1" t="s">
        <v>200</v>
      </c>
      <c r="B144" s="1">
        <f>MID(A144,1+FIND("|",SUBSTITUTE(A144,"/","|",LEN(A144)-LEN(SUBSTITUTE(A144,"/","")))),100)</f>
        <v>0</v>
      </c>
      <c r="C144">
        <f>COUNTIF(F144:G144,"&gt;"&amp;0)</f>
        <v>0</v>
      </c>
      <c r="D144">
        <f>COUNTIF(F144:G144,"="&amp;1)</f>
        <v>0</v>
      </c>
      <c r="E144">
        <f>COUNTIF(F144:G144,"&lt;"&amp;1)-COUNTIF(F144:G144,"=0")</f>
        <v>0</v>
      </c>
      <c r="F144" s="1">
        <v>0.2835820895522388</v>
      </c>
      <c r="G144" s="1">
        <v>0</v>
      </c>
    </row>
    <row r="145" spans="1:7">
      <c r="A145" s="1" t="s">
        <v>201</v>
      </c>
      <c r="B145" s="1">
        <f>MID(A145,1+FIND("|",SUBSTITUTE(A145,"/","|",LEN(A145)-LEN(SUBSTITUTE(A145,"/","")))),100)</f>
        <v>0</v>
      </c>
      <c r="C145">
        <f>COUNTIF(F145:G145,"&gt;"&amp;0)</f>
        <v>0</v>
      </c>
      <c r="D145">
        <f>COUNTIF(F145:G145,"="&amp;1)</f>
        <v>0</v>
      </c>
      <c r="E145">
        <f>COUNTIF(F145:G145,"&lt;"&amp;1)-COUNTIF(F145:G145,"=0")</f>
        <v>0</v>
      </c>
      <c r="F145" s="1">
        <v>1</v>
      </c>
      <c r="G145" s="1">
        <v>0</v>
      </c>
    </row>
    <row r="146" spans="1:7">
      <c r="A146" s="1" t="s">
        <v>202</v>
      </c>
      <c r="B146" s="1">
        <f>MID(A146,1+FIND("|",SUBSTITUTE(A146,"/","|",LEN(A146)-LEN(SUBSTITUTE(A146,"/","")))),100)</f>
        <v>0</v>
      </c>
      <c r="C146">
        <f>COUNTIF(F146:G146,"&gt;"&amp;0)</f>
        <v>0</v>
      </c>
      <c r="D146">
        <f>COUNTIF(F146:G146,"="&amp;1)</f>
        <v>0</v>
      </c>
      <c r="E146">
        <f>COUNTIF(F146:G146,"&lt;"&amp;1)-COUNTIF(F146:G146,"=0")</f>
        <v>0</v>
      </c>
      <c r="F146" s="1">
        <v>0</v>
      </c>
      <c r="G146" s="1">
        <v>1</v>
      </c>
    </row>
    <row r="147" spans="1:7">
      <c r="A147" s="1" t="s">
        <v>216</v>
      </c>
      <c r="B147" s="1">
        <f>MID(A147,1+FIND("|",SUBSTITUTE(A147,"/","|",LEN(A147)-LEN(SUBSTITUTE(A147,"/","")))),100)</f>
        <v>0</v>
      </c>
      <c r="C147">
        <f>COUNTIF(F147:G147,"&gt;"&amp;0)</f>
        <v>0</v>
      </c>
      <c r="D147">
        <f>COUNTIF(F147:G147,"="&amp;1)</f>
        <v>0</v>
      </c>
      <c r="E147">
        <f>COUNTIF(F147:G147,"&lt;"&amp;1)-COUNTIF(F147:G147,"=0")</f>
        <v>0</v>
      </c>
      <c r="F147" s="1">
        <v>0</v>
      </c>
      <c r="G147" s="1">
        <v>1</v>
      </c>
    </row>
    <row r="148" spans="1:7">
      <c r="A148" s="1" t="s">
        <v>217</v>
      </c>
      <c r="B148" s="1">
        <f>MID(A148,1+FIND("|",SUBSTITUTE(A148,"/","|",LEN(A148)-LEN(SUBSTITUTE(A148,"/","")))),100)</f>
        <v>0</v>
      </c>
      <c r="C148">
        <f>COUNTIF(F148:G148,"&gt;"&amp;0)</f>
        <v>0</v>
      </c>
      <c r="D148">
        <f>COUNTIF(F148:G148,"="&amp;1)</f>
        <v>0</v>
      </c>
      <c r="E148">
        <f>COUNTIF(F148:G148,"&lt;"&amp;1)-COUNTIF(F148:G148,"=0")</f>
        <v>0</v>
      </c>
      <c r="F148" s="1">
        <v>0</v>
      </c>
      <c r="G148" s="1">
        <v>0.6666666666666666</v>
      </c>
    </row>
    <row r="149" spans="1:7">
      <c r="A149" s="1" t="s">
        <v>218</v>
      </c>
      <c r="B149" s="1">
        <f>MID(A149,1+FIND("|",SUBSTITUTE(A149,"/","|",LEN(A149)-LEN(SUBSTITUTE(A149,"/","")))),100)</f>
        <v>0</v>
      </c>
      <c r="C149">
        <f>COUNTIF(F149:G149,"&gt;"&amp;0)</f>
        <v>0</v>
      </c>
      <c r="D149">
        <f>COUNTIF(F149:G149,"="&amp;1)</f>
        <v>0</v>
      </c>
      <c r="E149">
        <f>COUNTIF(F149:G149,"&lt;"&amp;1)-COUNTIF(F149:G149,"=0")</f>
        <v>0</v>
      </c>
      <c r="F149" s="1">
        <v>0</v>
      </c>
      <c r="G149" s="1">
        <v>0.3333333333333333</v>
      </c>
    </row>
    <row r="150" spans="1:7">
      <c r="A150" s="1" t="s">
        <v>219</v>
      </c>
      <c r="B150" s="1">
        <f>MID(A150,1+FIND("|",SUBSTITUTE(A150,"/","|",LEN(A150)-LEN(SUBSTITUTE(A150,"/","")))),100)</f>
        <v>0</v>
      </c>
      <c r="C150">
        <f>COUNTIF(F150:G150,"&gt;"&amp;0)</f>
        <v>0</v>
      </c>
      <c r="D150">
        <f>COUNTIF(F150:G150,"="&amp;1)</f>
        <v>0</v>
      </c>
      <c r="E150">
        <f>COUNTIF(F150:G150,"&lt;"&amp;1)-COUNTIF(F150:G150,"=0")</f>
        <v>0</v>
      </c>
      <c r="F150" s="1">
        <v>0</v>
      </c>
      <c r="G150" s="1">
        <v>0.3333333333333333</v>
      </c>
    </row>
    <row r="151" spans="1:7">
      <c r="A151" s="1" t="s">
        <v>220</v>
      </c>
      <c r="B151" s="1">
        <f>MID(A151,1+FIND("|",SUBSTITUTE(A151,"/","|",LEN(A151)-LEN(SUBSTITUTE(A151,"/","")))),100)</f>
        <v>0</v>
      </c>
      <c r="C151">
        <f>COUNTIF(F151:G151,"&gt;"&amp;0)</f>
        <v>0</v>
      </c>
      <c r="D151">
        <f>COUNTIF(F151:G151,"="&amp;1)</f>
        <v>0</v>
      </c>
      <c r="E151">
        <f>COUNTIF(F151:G151,"&lt;"&amp;1)-COUNTIF(F151:G151,"=0")</f>
        <v>0</v>
      </c>
      <c r="F151" s="1">
        <v>0.7014925373134329</v>
      </c>
      <c r="G151" s="1">
        <v>0</v>
      </c>
    </row>
    <row r="152" spans="1:7">
      <c r="A152" s="1" t="s">
        <v>221</v>
      </c>
      <c r="B152" s="1">
        <f>MID(A152,1+FIND("|",SUBSTITUTE(A152,"/","|",LEN(A152)-LEN(SUBSTITUTE(A152,"/","")))),100)</f>
        <v>0</v>
      </c>
      <c r="C152">
        <f>COUNTIF(F152:G152,"&gt;"&amp;0)</f>
        <v>0</v>
      </c>
      <c r="D152">
        <f>COUNTIF(F152:G152,"="&amp;1)</f>
        <v>0</v>
      </c>
      <c r="E152">
        <f>COUNTIF(F152:G152,"&lt;"&amp;1)-COUNTIF(F152:G152,"=0")</f>
        <v>0</v>
      </c>
      <c r="F152" s="1">
        <v>0.2761194029850746</v>
      </c>
      <c r="G152" s="1">
        <v>0</v>
      </c>
    </row>
    <row r="153" spans="1:7">
      <c r="A153" s="1" t="s">
        <v>222</v>
      </c>
      <c r="B153" s="1">
        <f>MID(A153,1+FIND("|",SUBSTITUTE(A153,"/","|",LEN(A153)-LEN(SUBSTITUTE(A153,"/","")))),100)</f>
        <v>0</v>
      </c>
      <c r="C153">
        <f>COUNTIF(F153:G153,"&gt;"&amp;0)</f>
        <v>0</v>
      </c>
      <c r="D153">
        <f>COUNTIF(F153:G153,"="&amp;1)</f>
        <v>0</v>
      </c>
      <c r="E153">
        <f>COUNTIF(F153:G153,"&lt;"&amp;1)-COUNTIF(F153:G153,"=0")</f>
        <v>0</v>
      </c>
      <c r="F153" s="1">
        <v>0.9776119402985076</v>
      </c>
      <c r="G153" s="1">
        <v>0</v>
      </c>
    </row>
    <row r="154" spans="1:7">
      <c r="A154" s="1" t="s">
        <v>223</v>
      </c>
      <c r="B154" s="1">
        <f>MID(A154,1+FIND("|",SUBSTITUTE(A154,"/","|",LEN(A154)-LEN(SUBSTITUTE(A154,"/","")))),100)</f>
        <v>0</v>
      </c>
      <c r="C154">
        <f>COUNTIF(F154:G154,"&gt;"&amp;0)</f>
        <v>0</v>
      </c>
      <c r="D154">
        <f>COUNTIF(F154:G154,"="&amp;1)</f>
        <v>0</v>
      </c>
      <c r="E154">
        <f>COUNTIF(F154:G154,"&lt;"&amp;1)-COUNTIF(F154:G154,"=0")</f>
        <v>0</v>
      </c>
      <c r="F154" s="1">
        <v>0.6865671641791045</v>
      </c>
      <c r="G154" s="1">
        <v>0</v>
      </c>
    </row>
    <row r="155" spans="1:7">
      <c r="A155" s="1" t="s">
        <v>224</v>
      </c>
      <c r="B155" s="1">
        <f>MID(A155,1+FIND("|",SUBSTITUTE(A155,"/","|",LEN(A155)-LEN(SUBSTITUTE(A155,"/","")))),100)</f>
        <v>0</v>
      </c>
      <c r="C155">
        <f>COUNTIF(F155:G155,"&gt;"&amp;0)</f>
        <v>0</v>
      </c>
      <c r="D155">
        <f>COUNTIF(F155:G155,"="&amp;1)</f>
        <v>0</v>
      </c>
      <c r="E155">
        <f>COUNTIF(F155:G155,"&lt;"&amp;1)-COUNTIF(F155:G155,"=0")</f>
        <v>0</v>
      </c>
      <c r="F155" s="1">
        <v>0.2761194029850746</v>
      </c>
      <c r="G155" s="1">
        <v>0</v>
      </c>
    </row>
    <row r="156" spans="1:7">
      <c r="A156" s="1" t="s">
        <v>225</v>
      </c>
      <c r="B156" s="1">
        <f>MID(A156,1+FIND("|",SUBSTITUTE(A156,"/","|",LEN(A156)-LEN(SUBSTITUTE(A156,"/","")))),100)</f>
        <v>0</v>
      </c>
      <c r="C156">
        <f>COUNTIF(F156:G156,"&gt;"&amp;0)</f>
        <v>0</v>
      </c>
      <c r="D156">
        <f>COUNTIF(F156:G156,"="&amp;1)</f>
        <v>0</v>
      </c>
      <c r="E156">
        <f>COUNTIF(F156:G156,"&lt;"&amp;1)-COUNTIF(F156:G156,"=0")</f>
        <v>0</v>
      </c>
      <c r="F156" s="1">
        <v>0.9626865671641792</v>
      </c>
      <c r="G156" s="1">
        <v>0</v>
      </c>
    </row>
    <row r="157" spans="1:7">
      <c r="A157" s="1" t="s">
        <v>226</v>
      </c>
      <c r="B157" s="1">
        <f>MID(A157,1+FIND("|",SUBSTITUTE(A157,"/","|",LEN(A157)-LEN(SUBSTITUTE(A157,"/","")))),100)</f>
        <v>0</v>
      </c>
      <c r="C157">
        <f>COUNTIF(F157:G157,"&gt;"&amp;0)</f>
        <v>0</v>
      </c>
      <c r="D157">
        <f>COUNTIF(F157:G157,"="&amp;1)</f>
        <v>0</v>
      </c>
      <c r="E157">
        <f>COUNTIF(F157:G157,"&lt;"&amp;1)-COUNTIF(F157:G157,"=0")</f>
        <v>0</v>
      </c>
      <c r="F157" s="1">
        <v>0.291044776119403</v>
      </c>
      <c r="G157" s="1">
        <v>0</v>
      </c>
    </row>
    <row r="158" spans="1:7">
      <c r="A158" s="1" t="s">
        <v>227</v>
      </c>
      <c r="B158" s="1">
        <f>MID(A158,1+FIND("|",SUBSTITUTE(A158,"/","|",LEN(A158)-LEN(SUBSTITUTE(A158,"/","")))),100)</f>
        <v>0</v>
      </c>
      <c r="C158">
        <f>COUNTIF(F158:G158,"&gt;"&amp;0)</f>
        <v>0</v>
      </c>
      <c r="D158">
        <f>COUNTIF(F158:G158,"="&amp;1)</f>
        <v>0</v>
      </c>
      <c r="E158">
        <f>COUNTIF(F158:G158,"&lt;"&amp;1)-COUNTIF(F158:G158,"=0")</f>
        <v>0</v>
      </c>
      <c r="F158" s="1">
        <v>0.2611940298507462</v>
      </c>
      <c r="G158" s="1">
        <v>0</v>
      </c>
    </row>
    <row r="159" spans="1:7">
      <c r="A159" s="1" t="s">
        <v>228</v>
      </c>
      <c r="B159" s="1">
        <f>MID(A159,1+FIND("|",SUBSTITUTE(A159,"/","|",LEN(A159)-LEN(SUBSTITUTE(A159,"/","")))),100)</f>
        <v>0</v>
      </c>
      <c r="C159">
        <f>COUNTIF(F159:G159,"&gt;"&amp;0)</f>
        <v>0</v>
      </c>
      <c r="D159">
        <f>COUNTIF(F159:G159,"="&amp;1)</f>
        <v>0</v>
      </c>
      <c r="E159">
        <f>COUNTIF(F159:G159,"&lt;"&amp;1)-COUNTIF(F159:G159,"=0")</f>
        <v>0</v>
      </c>
      <c r="F159" s="1">
        <v>0.8582089552238806</v>
      </c>
      <c r="G159" s="1">
        <v>0</v>
      </c>
    </row>
    <row r="160" spans="1:7">
      <c r="A160" s="1" t="s">
        <v>229</v>
      </c>
      <c r="B160" s="1">
        <f>MID(A160,1+FIND("|",SUBSTITUTE(A160,"/","|",LEN(A160)-LEN(SUBSTITUTE(A160,"/","")))),100)</f>
        <v>0</v>
      </c>
      <c r="C160">
        <f>COUNTIF(F160:G160,"&gt;"&amp;0)</f>
        <v>0</v>
      </c>
      <c r="D160">
        <f>COUNTIF(F160:G160,"="&amp;1)</f>
        <v>0</v>
      </c>
      <c r="E160">
        <f>COUNTIF(F160:G160,"&lt;"&amp;1)-COUNTIF(F160:G160,"=0")</f>
        <v>0</v>
      </c>
      <c r="F160" s="1">
        <v>0.00746268656716418</v>
      </c>
      <c r="G160" s="1">
        <v>0</v>
      </c>
    </row>
    <row r="161" spans="1:7">
      <c r="A161" s="1" t="s">
        <v>230</v>
      </c>
      <c r="B161" s="1">
        <f>MID(A161,1+FIND("|",SUBSTITUTE(A161,"/","|",LEN(A161)-LEN(SUBSTITUTE(A161,"/","")))),100)</f>
        <v>0</v>
      </c>
      <c r="C161">
        <f>COUNTIF(F161:G161,"&gt;"&amp;0)</f>
        <v>0</v>
      </c>
      <c r="D161">
        <f>COUNTIF(F161:G161,"="&amp;1)</f>
        <v>0</v>
      </c>
      <c r="E161">
        <f>COUNTIF(F161:G161,"&lt;"&amp;1)-COUNTIF(F161:G161,"=0")</f>
        <v>0</v>
      </c>
      <c r="F161" s="1">
        <v>0.291044776119403</v>
      </c>
      <c r="G161" s="1">
        <v>0</v>
      </c>
    </row>
    <row r="162" spans="1:7">
      <c r="A162" s="1" t="s">
        <v>231</v>
      </c>
      <c r="B162" s="1">
        <f>MID(A162,1+FIND("|",SUBSTITUTE(A162,"/","|",LEN(A162)-LEN(SUBSTITUTE(A162,"/","")))),100)</f>
        <v>0</v>
      </c>
      <c r="C162">
        <f>COUNTIF(F162:G162,"&gt;"&amp;0)</f>
        <v>0</v>
      </c>
      <c r="D162">
        <f>COUNTIF(F162:G162,"="&amp;1)</f>
        <v>0</v>
      </c>
      <c r="E162">
        <f>COUNTIF(F162:G162,"&lt;"&amp;1)-COUNTIF(F162:G162,"=0")</f>
        <v>0</v>
      </c>
      <c r="F162" s="1">
        <v>0.9626865671641792</v>
      </c>
      <c r="G162" s="1">
        <v>0</v>
      </c>
    </row>
    <row r="163" spans="1:7">
      <c r="A163" s="1" t="s">
        <v>232</v>
      </c>
      <c r="B163" s="1">
        <f>MID(A163,1+FIND("|",SUBSTITUTE(A163,"/","|",LEN(A163)-LEN(SUBSTITUTE(A163,"/","")))),100)</f>
        <v>0</v>
      </c>
      <c r="C163">
        <f>COUNTIF(F163:G163,"&gt;"&amp;0)</f>
        <v>0</v>
      </c>
      <c r="D163">
        <f>COUNTIF(F163:G163,"="&amp;1)</f>
        <v>0</v>
      </c>
      <c r="E163">
        <f>COUNTIF(F163:G163,"&lt;"&amp;1)-COUNTIF(F163:G163,"=0")</f>
        <v>0</v>
      </c>
      <c r="F163" s="1">
        <v>0.9626865671641792</v>
      </c>
      <c r="G163" s="1">
        <v>0</v>
      </c>
    </row>
    <row r="164" spans="1:7">
      <c r="A164" s="1" t="s">
        <v>248</v>
      </c>
      <c r="B164" s="1">
        <f>MID(A164,1+FIND("|",SUBSTITUTE(A164,"/","|",LEN(A164)-LEN(SUBSTITUTE(A164,"/","")))),100)</f>
        <v>0</v>
      </c>
      <c r="C164">
        <f>COUNTIF(F164:G164,"&gt;"&amp;0)</f>
        <v>0</v>
      </c>
      <c r="D164">
        <f>COUNTIF(F164:G164,"="&amp;1)</f>
        <v>0</v>
      </c>
      <c r="E164">
        <f>COUNTIF(F164:G164,"&lt;"&amp;1)-COUNTIF(F164:G164,"=0")</f>
        <v>0</v>
      </c>
      <c r="F164" s="1">
        <v>0</v>
      </c>
      <c r="G164" s="1">
        <v>0.3333333333333333</v>
      </c>
    </row>
    <row r="165" spans="1:7">
      <c r="A165" s="1" t="s">
        <v>249</v>
      </c>
      <c r="B165" s="1">
        <f>MID(A165,1+FIND("|",SUBSTITUTE(A165,"/","|",LEN(A165)-LEN(SUBSTITUTE(A165,"/","")))),100)</f>
        <v>0</v>
      </c>
      <c r="C165">
        <f>COUNTIF(F165:G165,"&gt;"&amp;0)</f>
        <v>0</v>
      </c>
      <c r="D165">
        <f>COUNTIF(F165:G165,"="&amp;1)</f>
        <v>0</v>
      </c>
      <c r="E165">
        <f>COUNTIF(F165:G165,"&lt;"&amp;1)-COUNTIF(F165:G165,"=0")</f>
        <v>0</v>
      </c>
      <c r="F165" s="1">
        <v>0</v>
      </c>
      <c r="G165" s="1">
        <v>0.3333333333333333</v>
      </c>
    </row>
    <row r="166" spans="1:7">
      <c r="A166" s="1" t="s">
        <v>250</v>
      </c>
      <c r="B166" s="1">
        <f>MID(A166,1+FIND("|",SUBSTITUTE(A166,"/","|",LEN(A166)-LEN(SUBSTITUTE(A166,"/","")))),100)</f>
        <v>0</v>
      </c>
      <c r="C166">
        <f>COUNTIF(F166:G166,"&gt;"&amp;0)</f>
        <v>0</v>
      </c>
      <c r="D166">
        <f>COUNTIF(F166:G166,"="&amp;1)</f>
        <v>0</v>
      </c>
      <c r="E166">
        <f>COUNTIF(F166:G166,"&lt;"&amp;1)-COUNTIF(F166:G166,"=0")</f>
        <v>0</v>
      </c>
      <c r="F166" s="1">
        <v>0</v>
      </c>
      <c r="G166" s="1">
        <v>0.3333333333333333</v>
      </c>
    </row>
    <row r="167" spans="1:7">
      <c r="A167" s="1" t="s">
        <v>251</v>
      </c>
      <c r="B167" s="1">
        <f>MID(A167,1+FIND("|",SUBSTITUTE(A167,"/","|",LEN(A167)-LEN(SUBSTITUTE(A167,"/","")))),100)</f>
        <v>0</v>
      </c>
      <c r="C167">
        <f>COUNTIF(F167:G167,"&gt;"&amp;0)</f>
        <v>0</v>
      </c>
      <c r="D167">
        <f>COUNTIF(F167:G167,"="&amp;1)</f>
        <v>0</v>
      </c>
      <c r="E167">
        <f>COUNTIF(F167:G167,"&lt;"&amp;1)-COUNTIF(F167:G167,"=0")</f>
        <v>0</v>
      </c>
      <c r="F167" s="1">
        <v>0</v>
      </c>
      <c r="G167" s="1">
        <v>0.3333333333333333</v>
      </c>
    </row>
    <row r="168" spans="1:7">
      <c r="A168" s="1" t="s">
        <v>252</v>
      </c>
      <c r="B168" s="1">
        <f>MID(A168,1+FIND("|",SUBSTITUTE(A168,"/","|",LEN(A168)-LEN(SUBSTITUTE(A168,"/","")))),100)</f>
        <v>0</v>
      </c>
      <c r="C168">
        <f>COUNTIF(F168:G168,"&gt;"&amp;0)</f>
        <v>0</v>
      </c>
      <c r="D168">
        <f>COUNTIF(F168:G168,"="&amp;1)</f>
        <v>0</v>
      </c>
      <c r="E168">
        <f>COUNTIF(F168:G168,"&lt;"&amp;1)-COUNTIF(F168:G168,"=0")</f>
        <v>0</v>
      </c>
      <c r="F168" s="1">
        <v>0</v>
      </c>
      <c r="G168" s="1">
        <v>0.3333333333333333</v>
      </c>
    </row>
    <row r="169" spans="1:7">
      <c r="A169" s="1" t="s">
        <v>253</v>
      </c>
      <c r="B169" s="1">
        <f>MID(A169,1+FIND("|",SUBSTITUTE(A169,"/","|",LEN(A169)-LEN(SUBSTITUTE(A169,"/","")))),100)</f>
        <v>0</v>
      </c>
      <c r="C169">
        <f>COUNTIF(F169:G169,"&gt;"&amp;0)</f>
        <v>0</v>
      </c>
      <c r="D169">
        <f>COUNTIF(F169:G169,"="&amp;1)</f>
        <v>0</v>
      </c>
      <c r="E169">
        <f>COUNTIF(F169:G169,"&lt;"&amp;1)-COUNTIF(F169:G169,"=0")</f>
        <v>0</v>
      </c>
      <c r="F169" s="1">
        <v>0</v>
      </c>
      <c r="G169" s="1">
        <v>0.3333333333333333</v>
      </c>
    </row>
    <row r="170" spans="1:7">
      <c r="A170" s="1" t="s">
        <v>254</v>
      </c>
      <c r="B170" s="1">
        <f>MID(A170,1+FIND("|",SUBSTITUTE(A170,"/","|",LEN(A170)-LEN(SUBSTITUTE(A170,"/","")))),100)</f>
        <v>0</v>
      </c>
      <c r="C170">
        <f>COUNTIF(F170:G170,"&gt;"&amp;0)</f>
        <v>0</v>
      </c>
      <c r="D170">
        <f>COUNTIF(F170:G170,"="&amp;1)</f>
        <v>0</v>
      </c>
      <c r="E170">
        <f>COUNTIF(F170:G170,"&lt;"&amp;1)-COUNTIF(F170:G170,"=0")</f>
        <v>0</v>
      </c>
      <c r="F170" s="1">
        <v>0</v>
      </c>
      <c r="G170" s="1">
        <v>0.3333333333333333</v>
      </c>
    </row>
    <row r="171" spans="1:7">
      <c r="A171" s="1" t="s">
        <v>255</v>
      </c>
      <c r="B171" s="1">
        <f>MID(A171,1+FIND("|",SUBSTITUTE(A171,"/","|",LEN(A171)-LEN(SUBSTITUTE(A171,"/","")))),100)</f>
        <v>0</v>
      </c>
      <c r="C171">
        <f>COUNTIF(F171:G171,"&gt;"&amp;0)</f>
        <v>0</v>
      </c>
      <c r="D171">
        <f>COUNTIF(F171:G171,"="&amp;1)</f>
        <v>0</v>
      </c>
      <c r="E171">
        <f>COUNTIF(F171:G171,"&lt;"&amp;1)-COUNTIF(F171:G171,"=0")</f>
        <v>0</v>
      </c>
      <c r="F171" s="1">
        <v>0</v>
      </c>
      <c r="G171" s="1">
        <v>0.3333333333333333</v>
      </c>
    </row>
    <row r="172" spans="1:7">
      <c r="A172" s="1" t="s">
        <v>256</v>
      </c>
      <c r="B172" s="1">
        <f>MID(A172,1+FIND("|",SUBSTITUTE(A172,"/","|",LEN(A172)-LEN(SUBSTITUTE(A172,"/","")))),100)</f>
        <v>0</v>
      </c>
      <c r="C172">
        <f>COUNTIF(F172:G172,"&gt;"&amp;0)</f>
        <v>0</v>
      </c>
      <c r="D172">
        <f>COUNTIF(F172:G172,"="&amp;1)</f>
        <v>0</v>
      </c>
      <c r="E172">
        <f>COUNTIF(F172:G172,"&lt;"&amp;1)-COUNTIF(F172:G172,"=0")</f>
        <v>0</v>
      </c>
      <c r="F172" s="1">
        <v>0</v>
      </c>
      <c r="G172" s="1">
        <v>0.3333333333333333</v>
      </c>
    </row>
    <row r="173" spans="1:7">
      <c r="A173" s="1" t="s">
        <v>257</v>
      </c>
      <c r="B173" s="1">
        <f>MID(A173,1+FIND("|",SUBSTITUTE(A173,"/","|",LEN(A173)-LEN(SUBSTITUTE(A173,"/","")))),100)</f>
        <v>0</v>
      </c>
      <c r="C173">
        <f>COUNTIF(F173:G173,"&gt;"&amp;0)</f>
        <v>0</v>
      </c>
      <c r="D173">
        <f>COUNTIF(F173:G173,"="&amp;1)</f>
        <v>0</v>
      </c>
      <c r="E173">
        <f>COUNTIF(F173:G173,"&lt;"&amp;1)-COUNTIF(F173:G173,"=0")</f>
        <v>0</v>
      </c>
      <c r="F173" s="1">
        <v>0</v>
      </c>
      <c r="G173" s="1">
        <v>0.3333333333333333</v>
      </c>
    </row>
    <row r="174" spans="1:7">
      <c r="A174" s="1" t="s">
        <v>258</v>
      </c>
      <c r="B174" s="1">
        <f>MID(A174,1+FIND("|",SUBSTITUTE(A174,"/","|",LEN(A174)-LEN(SUBSTITUTE(A174,"/","")))),100)</f>
        <v>0</v>
      </c>
      <c r="C174">
        <f>COUNTIF(F174:G174,"&gt;"&amp;0)</f>
        <v>0</v>
      </c>
      <c r="D174">
        <f>COUNTIF(F174:G174,"="&amp;1)</f>
        <v>0</v>
      </c>
      <c r="E174">
        <f>COUNTIF(F174:G174,"&lt;"&amp;1)-COUNTIF(F174:G174,"=0")</f>
        <v>0</v>
      </c>
      <c r="F174" s="1">
        <v>0</v>
      </c>
      <c r="G174" s="1">
        <v>0.3333333333333333</v>
      </c>
    </row>
    <row r="175" spans="1:7">
      <c r="A175" s="1" t="s">
        <v>259</v>
      </c>
      <c r="B175" s="1">
        <f>MID(A175,1+FIND("|",SUBSTITUTE(A175,"/","|",LEN(A175)-LEN(SUBSTITUTE(A175,"/","")))),100)</f>
        <v>0</v>
      </c>
      <c r="C175">
        <f>COUNTIF(F175:G175,"&gt;"&amp;0)</f>
        <v>0</v>
      </c>
      <c r="D175">
        <f>COUNTIF(F175:G175,"="&amp;1)</f>
        <v>0</v>
      </c>
      <c r="E175">
        <f>COUNTIF(F175:G175,"&lt;"&amp;1)-COUNTIF(F175:G175,"=0")</f>
        <v>0</v>
      </c>
      <c r="F175" s="1">
        <v>0</v>
      </c>
      <c r="G175" s="1">
        <v>0.3333333333333333</v>
      </c>
    </row>
    <row r="176" spans="1:7">
      <c r="A176" s="1" t="s">
        <v>260</v>
      </c>
      <c r="B176" s="1">
        <f>MID(A176,1+FIND("|",SUBSTITUTE(A176,"/","|",LEN(A176)-LEN(SUBSTITUTE(A176,"/","")))),100)</f>
        <v>0</v>
      </c>
      <c r="C176">
        <f>COUNTIF(F176:G176,"&gt;"&amp;0)</f>
        <v>0</v>
      </c>
      <c r="D176">
        <f>COUNTIF(F176:G176,"="&amp;1)</f>
        <v>0</v>
      </c>
      <c r="E176">
        <f>COUNTIF(F176:G176,"&lt;"&amp;1)-COUNTIF(F176:G176,"=0")</f>
        <v>0</v>
      </c>
      <c r="F176" s="1">
        <v>0</v>
      </c>
      <c r="G176" s="1">
        <v>0.3333333333333333</v>
      </c>
    </row>
    <row r="177" spans="1:7">
      <c r="A177" s="1" t="s">
        <v>261</v>
      </c>
      <c r="B177" s="1">
        <f>MID(A177,1+FIND("|",SUBSTITUTE(A177,"/","|",LEN(A177)-LEN(SUBSTITUTE(A177,"/","")))),100)</f>
        <v>0</v>
      </c>
      <c r="C177">
        <f>COUNTIF(F177:G177,"&gt;"&amp;0)</f>
        <v>0</v>
      </c>
      <c r="D177">
        <f>COUNTIF(F177:G177,"="&amp;1)</f>
        <v>0</v>
      </c>
      <c r="E177">
        <f>COUNTIF(F177:G177,"&lt;"&amp;1)-COUNTIF(F177:G177,"=0")</f>
        <v>0</v>
      </c>
      <c r="F177" s="1">
        <v>0</v>
      </c>
      <c r="G177" s="1">
        <v>0.3333333333333333</v>
      </c>
    </row>
    <row r="178" spans="1:7">
      <c r="A178" s="1" t="s">
        <v>262</v>
      </c>
      <c r="B178" s="1">
        <f>MID(A178,1+FIND("|",SUBSTITUTE(A178,"/","|",LEN(A178)-LEN(SUBSTITUTE(A178,"/","")))),100)</f>
        <v>0</v>
      </c>
      <c r="C178">
        <f>COUNTIF(F178:G178,"&gt;"&amp;0)</f>
        <v>0</v>
      </c>
      <c r="D178">
        <f>COUNTIF(F178:G178,"="&amp;1)</f>
        <v>0</v>
      </c>
      <c r="E178">
        <f>COUNTIF(F178:G178,"&lt;"&amp;1)-COUNTIF(F178:G178,"=0")</f>
        <v>0</v>
      </c>
      <c r="F178" s="1">
        <v>0</v>
      </c>
      <c r="G178" s="1">
        <v>0.3333333333333333</v>
      </c>
    </row>
    <row r="179" spans="1:7">
      <c r="A179" s="1" t="s">
        <v>137</v>
      </c>
      <c r="B179" s="1">
        <f>MID(A179,1+FIND("|",SUBSTITUTE(A179,"/","|",LEN(A179)-LEN(SUBSTITUTE(A179,"/","")))),100)</f>
        <v>0</v>
      </c>
      <c r="C179">
        <f>COUNTIF(F179:G179,"&gt;"&amp;0)</f>
        <v>0</v>
      </c>
      <c r="D179">
        <f>COUNTIF(F179:G179,"="&amp;1)</f>
        <v>0</v>
      </c>
      <c r="E179">
        <f>COUNTIF(F179:G179,"&lt;"&amp;1)-COUNTIF(F179:G179,"=0")</f>
        <v>0</v>
      </c>
      <c r="F179" s="1">
        <v>0.2164179104477612</v>
      </c>
      <c r="G179" s="1">
        <v>0</v>
      </c>
    </row>
    <row r="180" spans="1:7">
      <c r="A180" s="1" t="s">
        <v>138</v>
      </c>
      <c r="B180" s="1">
        <f>MID(A180,1+FIND("|",SUBSTITUTE(A180,"/","|",LEN(A180)-LEN(SUBSTITUTE(A180,"/","")))),100)</f>
        <v>0</v>
      </c>
      <c r="C180">
        <f>COUNTIF(F180:G180,"&gt;"&amp;0)</f>
        <v>0</v>
      </c>
      <c r="D180">
        <f>COUNTIF(F180:G180,"="&amp;1)</f>
        <v>0</v>
      </c>
      <c r="E180">
        <f>COUNTIF(F180:G180,"&lt;"&amp;1)-COUNTIF(F180:G180,"=0")</f>
        <v>0</v>
      </c>
      <c r="F180" s="1">
        <v>0</v>
      </c>
      <c r="G180" s="1">
        <v>0.3333333333333333</v>
      </c>
    </row>
    <row r="181" spans="1:7">
      <c r="A181" s="1" t="s">
        <v>139</v>
      </c>
      <c r="B181" s="1">
        <f>MID(A181,1+FIND("|",SUBSTITUTE(A181,"/","|",LEN(A181)-LEN(SUBSTITUTE(A181,"/","")))),100)</f>
        <v>0</v>
      </c>
      <c r="C181">
        <f>COUNTIF(F181:G181,"&gt;"&amp;0)</f>
        <v>0</v>
      </c>
      <c r="D181">
        <f>COUNTIF(F181:G181,"="&amp;1)</f>
        <v>0</v>
      </c>
      <c r="E181">
        <f>COUNTIF(F181:G181,"&lt;"&amp;1)-COUNTIF(F181:G181,"=0")</f>
        <v>0</v>
      </c>
      <c r="F181" s="1">
        <v>0.2164179104477612</v>
      </c>
      <c r="G181" s="1">
        <v>0</v>
      </c>
    </row>
    <row r="182" spans="1:7">
      <c r="A182" s="1" t="s">
        <v>142</v>
      </c>
      <c r="B182" s="1">
        <f>MID(A182,1+FIND("|",SUBSTITUTE(A182,"/","|",LEN(A182)-LEN(SUBSTITUTE(A182,"/","")))),100)</f>
        <v>0</v>
      </c>
      <c r="C182">
        <f>COUNTIF(F182:G182,"&gt;"&amp;0)</f>
        <v>0</v>
      </c>
      <c r="D182">
        <f>COUNTIF(F182:G182,"="&amp;1)</f>
        <v>0</v>
      </c>
      <c r="E182">
        <f>COUNTIF(F182:G182,"&lt;"&amp;1)-COUNTIF(F182:G182,"=0")</f>
        <v>0</v>
      </c>
      <c r="F182" s="1">
        <v>0.7761194029850746</v>
      </c>
      <c r="G182" s="1">
        <v>0.3333333333333333</v>
      </c>
    </row>
    <row r="183" spans="1:7">
      <c r="A183" s="1" t="s">
        <v>143</v>
      </c>
      <c r="B183" s="1">
        <f>MID(A183,1+FIND("|",SUBSTITUTE(A183,"/","|",LEN(A183)-LEN(SUBSTITUTE(A183,"/","")))),100)</f>
        <v>0</v>
      </c>
      <c r="C183">
        <f>COUNTIF(F183:G183,"&gt;"&amp;0)</f>
        <v>0</v>
      </c>
      <c r="D183">
        <f>COUNTIF(F183:G183,"="&amp;1)</f>
        <v>0</v>
      </c>
      <c r="E183">
        <f>COUNTIF(F183:G183,"&lt;"&amp;1)-COUNTIF(F183:G183,"=0")</f>
        <v>0</v>
      </c>
      <c r="F183" s="1">
        <v>0.1268656716417911</v>
      </c>
      <c r="G183" s="1">
        <v>0</v>
      </c>
    </row>
    <row r="184" spans="1:7">
      <c r="A184" s="1" t="s">
        <v>144</v>
      </c>
      <c r="B184" s="1">
        <f>MID(A184,1+FIND("|",SUBSTITUTE(A184,"/","|",LEN(A184)-LEN(SUBSTITUTE(A184,"/","")))),100)</f>
        <v>0</v>
      </c>
      <c r="C184">
        <f>COUNTIF(F184:G184,"&gt;"&amp;0)</f>
        <v>0</v>
      </c>
      <c r="D184">
        <f>COUNTIF(F184:G184,"="&amp;1)</f>
        <v>0</v>
      </c>
      <c r="E184">
        <f>COUNTIF(F184:G184,"&lt;"&amp;1)-COUNTIF(F184:G184,"=0")</f>
        <v>0</v>
      </c>
      <c r="F184" s="1">
        <v>0</v>
      </c>
      <c r="G184" s="1">
        <v>0.3333333333333333</v>
      </c>
    </row>
    <row r="185" spans="1:7">
      <c r="A185" s="1" t="s">
        <v>145</v>
      </c>
      <c r="B185" s="1">
        <f>MID(A185,1+FIND("|",SUBSTITUTE(A185,"/","|",LEN(A185)-LEN(SUBSTITUTE(A185,"/","")))),100)</f>
        <v>0</v>
      </c>
      <c r="C185">
        <f>COUNTIF(F185:G185,"&gt;"&amp;0)</f>
        <v>0</v>
      </c>
      <c r="D185">
        <f>COUNTIF(F185:G185,"="&amp;1)</f>
        <v>0</v>
      </c>
      <c r="E185">
        <f>COUNTIF(F185:G185,"&lt;"&amp;1)-COUNTIF(F185:G185,"=0")</f>
        <v>0</v>
      </c>
      <c r="F185" s="1">
        <v>0</v>
      </c>
      <c r="G185" s="1">
        <v>0.3333333333333333</v>
      </c>
    </row>
    <row r="186" spans="1:7">
      <c r="A186" s="1" t="s">
        <v>146</v>
      </c>
      <c r="B186" s="1">
        <f>MID(A186,1+FIND("|",SUBSTITUTE(A186,"/","|",LEN(A186)-LEN(SUBSTITUTE(A186,"/","")))),100)</f>
        <v>0</v>
      </c>
      <c r="C186">
        <f>COUNTIF(F186:G186,"&gt;"&amp;0)</f>
        <v>0</v>
      </c>
      <c r="D186">
        <f>COUNTIF(F186:G186,"="&amp;1)</f>
        <v>0</v>
      </c>
      <c r="E186">
        <f>COUNTIF(F186:G186,"&lt;"&amp;1)-COUNTIF(F186:G186,"=0")</f>
        <v>0</v>
      </c>
      <c r="F186" s="1">
        <v>0</v>
      </c>
      <c r="G186" s="1">
        <v>0.3333333333333333</v>
      </c>
    </row>
    <row r="187" spans="1:7">
      <c r="A187" s="1" t="s">
        <v>147</v>
      </c>
      <c r="B187" s="1">
        <f>MID(A187,1+FIND("|",SUBSTITUTE(A187,"/","|",LEN(A187)-LEN(SUBSTITUTE(A187,"/","")))),100)</f>
        <v>0</v>
      </c>
      <c r="C187">
        <f>COUNTIF(F187:G187,"&gt;"&amp;0)</f>
        <v>0</v>
      </c>
      <c r="D187">
        <f>COUNTIF(F187:G187,"="&amp;1)</f>
        <v>0</v>
      </c>
      <c r="E187">
        <f>COUNTIF(F187:G187,"&lt;"&amp;1)-COUNTIF(F187:G187,"=0")</f>
        <v>0</v>
      </c>
      <c r="F187" s="1">
        <v>0</v>
      </c>
      <c r="G187" s="1">
        <v>0.3333333333333333</v>
      </c>
    </row>
    <row r="188" spans="1:7">
      <c r="A188" s="1" t="s">
        <v>148</v>
      </c>
      <c r="B188" s="1">
        <f>MID(A188,1+FIND("|",SUBSTITUTE(A188,"/","|",LEN(A188)-LEN(SUBSTITUTE(A188,"/","")))),100)</f>
        <v>0</v>
      </c>
      <c r="C188">
        <f>COUNTIF(F188:G188,"&gt;"&amp;0)</f>
        <v>0</v>
      </c>
      <c r="D188">
        <f>COUNTIF(F188:G188,"="&amp;1)</f>
        <v>0</v>
      </c>
      <c r="E188">
        <f>COUNTIF(F188:G188,"&lt;"&amp;1)-COUNTIF(F188:G188,"=0")</f>
        <v>0</v>
      </c>
      <c r="F188" s="1">
        <v>0</v>
      </c>
      <c r="G188" s="1">
        <v>0.3333333333333333</v>
      </c>
    </row>
    <row r="189" spans="1:7">
      <c r="A189" s="1" t="s">
        <v>149</v>
      </c>
      <c r="B189" s="1">
        <f>MID(A189,1+FIND("|",SUBSTITUTE(A189,"/","|",LEN(A189)-LEN(SUBSTITUTE(A189,"/","")))),100)</f>
        <v>0</v>
      </c>
      <c r="C189">
        <f>COUNTIF(F189:G189,"&gt;"&amp;0)</f>
        <v>0</v>
      </c>
      <c r="D189">
        <f>COUNTIF(F189:G189,"="&amp;1)</f>
        <v>0</v>
      </c>
      <c r="E189">
        <f>COUNTIF(F189:G189,"&lt;"&amp;1)-COUNTIF(F189:G189,"=0")</f>
        <v>0</v>
      </c>
      <c r="F189" s="1">
        <v>0</v>
      </c>
      <c r="G189" s="1">
        <v>0.3333333333333333</v>
      </c>
    </row>
    <row r="190" spans="1:7">
      <c r="A190" s="1" t="s">
        <v>150</v>
      </c>
      <c r="B190" s="1">
        <f>MID(A190,1+FIND("|",SUBSTITUTE(A190,"/","|",LEN(A190)-LEN(SUBSTITUTE(A190,"/","")))),100)</f>
        <v>0</v>
      </c>
      <c r="C190">
        <f>COUNTIF(F190:G190,"&gt;"&amp;0)</f>
        <v>0</v>
      </c>
      <c r="D190">
        <f>COUNTIF(F190:G190,"="&amp;1)</f>
        <v>0</v>
      </c>
      <c r="E190">
        <f>COUNTIF(F190:G190,"&lt;"&amp;1)-COUNTIF(F190:G190,"=0")</f>
        <v>0</v>
      </c>
      <c r="F190" s="1">
        <v>0.1567164179104477</v>
      </c>
      <c r="G190" s="1">
        <v>0.3333333333333333</v>
      </c>
    </row>
    <row r="191" spans="1:7">
      <c r="A191" s="1" t="s">
        <v>151</v>
      </c>
      <c r="B191" s="1">
        <f>MID(A191,1+FIND("|",SUBSTITUTE(A191,"/","|",LEN(A191)-LEN(SUBSTITUTE(A191,"/","")))),100)</f>
        <v>0</v>
      </c>
      <c r="C191">
        <f>COUNTIF(F191:G191,"&gt;"&amp;0)</f>
        <v>0</v>
      </c>
      <c r="D191">
        <f>COUNTIF(F191:G191,"="&amp;1)</f>
        <v>0</v>
      </c>
      <c r="E191">
        <f>COUNTIF(F191:G191,"&lt;"&amp;1)-COUNTIF(F191:G191,"=0")</f>
        <v>0</v>
      </c>
      <c r="F191" s="1">
        <v>0.4850746268656717</v>
      </c>
      <c r="G191" s="1">
        <v>0.3333333333333333</v>
      </c>
    </row>
    <row r="192" spans="1:7">
      <c r="A192" s="1" t="s">
        <v>152</v>
      </c>
      <c r="B192" s="1">
        <f>MID(A192,1+FIND("|",SUBSTITUTE(A192,"/","|",LEN(A192)-LEN(SUBSTITUTE(A192,"/","")))),100)</f>
        <v>0</v>
      </c>
      <c r="C192">
        <f>COUNTIF(F192:G192,"&gt;"&amp;0)</f>
        <v>0</v>
      </c>
      <c r="D192">
        <f>COUNTIF(F192:G192,"="&amp;1)</f>
        <v>0</v>
      </c>
      <c r="E192">
        <f>COUNTIF(F192:G192,"&lt;"&amp;1)-COUNTIF(F192:G192,"=0")</f>
        <v>0</v>
      </c>
      <c r="F192" s="1">
        <v>0.4850746268656717</v>
      </c>
      <c r="G192" s="1">
        <v>0.3333333333333333</v>
      </c>
    </row>
    <row r="193" spans="1:7">
      <c r="A193" s="1" t="s">
        <v>153</v>
      </c>
      <c r="B193" s="1">
        <f>MID(A193,1+FIND("|",SUBSTITUTE(A193,"/","|",LEN(A193)-LEN(SUBSTITUTE(A193,"/","")))),100)</f>
        <v>0</v>
      </c>
      <c r="C193">
        <f>COUNTIF(F193:G193,"&gt;"&amp;0)</f>
        <v>0</v>
      </c>
      <c r="D193">
        <f>COUNTIF(F193:G193,"="&amp;1)</f>
        <v>0</v>
      </c>
      <c r="E193">
        <f>COUNTIF(F193:G193,"&lt;"&amp;1)-COUNTIF(F193:G193,"=0")</f>
        <v>0</v>
      </c>
      <c r="F193" s="1">
        <v>0.5970149253731343</v>
      </c>
      <c r="G193" s="1">
        <v>0.3333333333333333</v>
      </c>
    </row>
    <row r="194" spans="1:7">
      <c r="A194" s="1" t="s">
        <v>154</v>
      </c>
      <c r="B194" s="1">
        <f>MID(A194,1+FIND("|",SUBSTITUTE(A194,"/","|",LEN(A194)-LEN(SUBSTITUTE(A194,"/","")))),100)</f>
        <v>0</v>
      </c>
      <c r="C194">
        <f>COUNTIF(F194:G194,"&gt;"&amp;0)</f>
        <v>0</v>
      </c>
      <c r="D194">
        <f>COUNTIF(F194:G194,"="&amp;1)</f>
        <v>0</v>
      </c>
      <c r="E194">
        <f>COUNTIF(F194:G194,"&lt;"&amp;1)-COUNTIF(F194:G194,"=0")</f>
        <v>0</v>
      </c>
      <c r="F194" s="1">
        <v>0.02985074626865672</v>
      </c>
      <c r="G194" s="1">
        <v>0</v>
      </c>
    </row>
    <row r="195" spans="1:7">
      <c r="A195" s="1" t="s">
        <v>155</v>
      </c>
      <c r="B195" s="1">
        <f>MID(A195,1+FIND("|",SUBSTITUTE(A195,"/","|",LEN(A195)-LEN(SUBSTITUTE(A195,"/","")))),100)</f>
        <v>0</v>
      </c>
      <c r="C195">
        <f>COUNTIF(F195:G195,"&gt;"&amp;0)</f>
        <v>0</v>
      </c>
      <c r="D195">
        <f>COUNTIF(F195:G195,"="&amp;1)</f>
        <v>0</v>
      </c>
      <c r="E195">
        <f>COUNTIF(F195:G195,"&lt;"&amp;1)-COUNTIF(F195:G195,"=0")</f>
        <v>0</v>
      </c>
      <c r="F195" s="1">
        <v>0.02985074626865672</v>
      </c>
      <c r="G195" s="1">
        <v>0</v>
      </c>
    </row>
    <row r="196" spans="1:7">
      <c r="A196" s="1" t="s">
        <v>156</v>
      </c>
      <c r="B196" s="1">
        <f>MID(A196,1+FIND("|",SUBSTITUTE(A196,"/","|",LEN(A196)-LEN(SUBSTITUTE(A196,"/","")))),100)</f>
        <v>0</v>
      </c>
      <c r="C196">
        <f>COUNTIF(F196:G196,"&gt;"&amp;0)</f>
        <v>0</v>
      </c>
      <c r="D196">
        <f>COUNTIF(F196:G196,"="&amp;1)</f>
        <v>0</v>
      </c>
      <c r="E196">
        <f>COUNTIF(F196:G196,"&lt;"&amp;1)-COUNTIF(F196:G196,"=0")</f>
        <v>0</v>
      </c>
      <c r="F196" s="1">
        <v>0.02985074626865672</v>
      </c>
      <c r="G196" s="1">
        <v>0</v>
      </c>
    </row>
    <row r="197" spans="1:7">
      <c r="A197" s="1" t="s">
        <v>157</v>
      </c>
      <c r="B197" s="1">
        <f>MID(A197,1+FIND("|",SUBSTITUTE(A197,"/","|",LEN(A197)-LEN(SUBSTITUTE(A197,"/","")))),100)</f>
        <v>0</v>
      </c>
      <c r="C197">
        <f>COUNTIF(F197:G197,"&gt;"&amp;0)</f>
        <v>0</v>
      </c>
      <c r="D197">
        <f>COUNTIF(F197:G197,"="&amp;1)</f>
        <v>0</v>
      </c>
      <c r="E197">
        <f>COUNTIF(F197:G197,"&lt;"&amp;1)-COUNTIF(F197:G197,"=0")</f>
        <v>0</v>
      </c>
      <c r="F197" s="1">
        <v>0.02985074626865672</v>
      </c>
      <c r="G197" s="1">
        <v>0</v>
      </c>
    </row>
    <row r="198" spans="1:7">
      <c r="A198" s="1" t="s">
        <v>158</v>
      </c>
      <c r="B198" s="1">
        <f>MID(A198,1+FIND("|",SUBSTITUTE(A198,"/","|",LEN(A198)-LEN(SUBSTITUTE(A198,"/","")))),100)</f>
        <v>0</v>
      </c>
      <c r="C198">
        <f>COUNTIF(F198:G198,"&gt;"&amp;0)</f>
        <v>0</v>
      </c>
      <c r="D198">
        <f>COUNTIF(F198:G198,"="&amp;1)</f>
        <v>0</v>
      </c>
      <c r="E198">
        <f>COUNTIF(F198:G198,"&lt;"&amp;1)-COUNTIF(F198:G198,"=0")</f>
        <v>0</v>
      </c>
      <c r="F198" s="1">
        <v>0.7761194029850746</v>
      </c>
      <c r="G198" s="1">
        <v>0</v>
      </c>
    </row>
    <row r="199" spans="1:7">
      <c r="A199" s="1" t="s">
        <v>159</v>
      </c>
      <c r="B199" s="1">
        <f>MID(A199,1+FIND("|",SUBSTITUTE(A199,"/","|",LEN(A199)-LEN(SUBSTITUTE(A199,"/","")))),100)</f>
        <v>0</v>
      </c>
      <c r="C199">
        <f>COUNTIF(F199:G199,"&gt;"&amp;0)</f>
        <v>0</v>
      </c>
      <c r="D199">
        <f>COUNTIF(F199:G199,"="&amp;1)</f>
        <v>0</v>
      </c>
      <c r="E199">
        <f>COUNTIF(F199:G199,"&lt;"&amp;1)-COUNTIF(F199:G199,"=0")</f>
        <v>0</v>
      </c>
      <c r="F199" s="1">
        <v>0.6417910447761194</v>
      </c>
      <c r="G199" s="1">
        <v>0</v>
      </c>
    </row>
    <row r="200" spans="1:7">
      <c r="A200" s="1" t="s">
        <v>160</v>
      </c>
      <c r="B200" s="1">
        <f>MID(A200,1+FIND("|",SUBSTITUTE(A200,"/","|",LEN(A200)-LEN(SUBSTITUTE(A200,"/","")))),100)</f>
        <v>0</v>
      </c>
      <c r="C200">
        <f>COUNTIF(F200:G200,"&gt;"&amp;0)</f>
        <v>0</v>
      </c>
      <c r="D200">
        <f>COUNTIF(F200:G200,"="&amp;1)</f>
        <v>0</v>
      </c>
      <c r="E200">
        <f>COUNTIF(F200:G200,"&lt;"&amp;1)-COUNTIF(F200:G200,"=0")</f>
        <v>0</v>
      </c>
      <c r="F200" s="1">
        <v>0.746268656716418</v>
      </c>
      <c r="G200" s="1">
        <v>0</v>
      </c>
    </row>
    <row r="201" spans="1:7">
      <c r="A201" s="1" t="s">
        <v>161</v>
      </c>
      <c r="B201" s="1">
        <f>MID(A201,1+FIND("|",SUBSTITUTE(A201,"/","|",LEN(A201)-LEN(SUBSTITUTE(A201,"/","")))),100)</f>
        <v>0</v>
      </c>
      <c r="C201">
        <f>COUNTIF(F201:G201,"&gt;"&amp;0)</f>
        <v>0</v>
      </c>
      <c r="D201">
        <f>COUNTIF(F201:G201,"="&amp;1)</f>
        <v>0</v>
      </c>
      <c r="E201">
        <f>COUNTIF(F201:G201,"&lt;"&amp;1)-COUNTIF(F201:G201,"=0")</f>
        <v>0</v>
      </c>
      <c r="F201" s="1">
        <v>0</v>
      </c>
      <c r="G201" s="1">
        <v>0.3333333333333333</v>
      </c>
    </row>
    <row r="202" spans="1:7">
      <c r="A202" s="1" t="s">
        <v>162</v>
      </c>
      <c r="B202" s="1">
        <f>MID(A202,1+FIND("|",SUBSTITUTE(A202,"/","|",LEN(A202)-LEN(SUBSTITUTE(A202,"/","")))),100)</f>
        <v>0</v>
      </c>
      <c r="C202">
        <f>COUNTIF(F202:G202,"&gt;"&amp;0)</f>
        <v>0</v>
      </c>
      <c r="D202">
        <f>COUNTIF(F202:G202,"="&amp;1)</f>
        <v>0</v>
      </c>
      <c r="E202">
        <f>COUNTIF(F202:G202,"&lt;"&amp;1)-COUNTIF(F202:G202,"=0")</f>
        <v>0</v>
      </c>
      <c r="F202" s="1">
        <v>0.5597014925373134</v>
      </c>
      <c r="G202" s="1">
        <v>0</v>
      </c>
    </row>
    <row r="203" spans="1:7">
      <c r="A203" s="1" t="s">
        <v>163</v>
      </c>
      <c r="B203" s="1">
        <f>MID(A203,1+FIND("|",SUBSTITUTE(A203,"/","|",LEN(A203)-LEN(SUBSTITUTE(A203,"/","")))),100)</f>
        <v>0</v>
      </c>
      <c r="C203">
        <f>COUNTIF(F203:G203,"&gt;"&amp;0)</f>
        <v>0</v>
      </c>
      <c r="D203">
        <f>COUNTIF(F203:G203,"="&amp;1)</f>
        <v>0</v>
      </c>
      <c r="E203">
        <f>COUNTIF(F203:G203,"&lt;"&amp;1)-COUNTIF(F203:G203,"=0")</f>
        <v>0</v>
      </c>
      <c r="F203" s="1">
        <v>0.5597014925373134</v>
      </c>
      <c r="G203" s="1">
        <v>0</v>
      </c>
    </row>
    <row r="204" spans="1:7">
      <c r="A204" s="1" t="s">
        <v>164</v>
      </c>
      <c r="B204" s="1">
        <f>MID(A204,1+FIND("|",SUBSTITUTE(A204,"/","|",LEN(A204)-LEN(SUBSTITUTE(A204,"/","")))),100)</f>
        <v>0</v>
      </c>
      <c r="C204">
        <f>COUNTIF(F204:G204,"&gt;"&amp;0)</f>
        <v>0</v>
      </c>
      <c r="D204">
        <f>COUNTIF(F204:G204,"="&amp;1)</f>
        <v>0</v>
      </c>
      <c r="E204">
        <f>COUNTIF(F204:G204,"&lt;"&amp;1)-COUNTIF(F204:G204,"=0")</f>
        <v>0</v>
      </c>
      <c r="F204" s="1">
        <v>0.7761194029850746</v>
      </c>
      <c r="G204" s="1">
        <v>0.3333333333333333</v>
      </c>
    </row>
    <row r="205" spans="1:7">
      <c r="A205" s="1" t="s">
        <v>165</v>
      </c>
      <c r="B205" s="1">
        <f>MID(A205,1+FIND("|",SUBSTITUTE(A205,"/","|",LEN(A205)-LEN(SUBSTITUTE(A205,"/","")))),100)</f>
        <v>0</v>
      </c>
      <c r="C205">
        <f>COUNTIF(F205:G205,"&gt;"&amp;0)</f>
        <v>0</v>
      </c>
      <c r="D205">
        <f>COUNTIF(F205:G205,"="&amp;1)</f>
        <v>0</v>
      </c>
      <c r="E205">
        <f>COUNTIF(F205:G205,"&lt;"&amp;1)-COUNTIF(F205:G205,"=0")</f>
        <v>0</v>
      </c>
      <c r="F205" s="1">
        <v>0.2164179104477612</v>
      </c>
      <c r="G205" s="1">
        <v>0.3333333333333333</v>
      </c>
    </row>
    <row r="206" spans="1:7">
      <c r="A206" s="1" t="s">
        <v>166</v>
      </c>
      <c r="B206" s="1">
        <f>MID(A206,1+FIND("|",SUBSTITUTE(A206,"/","|",LEN(A206)-LEN(SUBSTITUTE(A206,"/","")))),100)</f>
        <v>0</v>
      </c>
      <c r="C206">
        <f>COUNTIF(F206:G206,"&gt;"&amp;0)</f>
        <v>0</v>
      </c>
      <c r="D206">
        <f>COUNTIF(F206:G206,"="&amp;1)</f>
        <v>0</v>
      </c>
      <c r="E206">
        <f>COUNTIF(F206:G206,"&lt;"&amp;1)-COUNTIF(F206:G206,"=0")</f>
        <v>0</v>
      </c>
      <c r="F206" s="1">
        <v>0.3059701492537313</v>
      </c>
      <c r="G206" s="1">
        <v>0.3333333333333333</v>
      </c>
    </row>
    <row r="207" spans="1:7">
      <c r="A207" s="1" t="s">
        <v>167</v>
      </c>
      <c r="B207" s="1">
        <f>MID(A207,1+FIND("|",SUBSTITUTE(A207,"/","|",LEN(A207)-LEN(SUBSTITUTE(A207,"/","")))),100)</f>
        <v>0</v>
      </c>
      <c r="C207">
        <f>COUNTIF(F207:G207,"&gt;"&amp;0)</f>
        <v>0</v>
      </c>
      <c r="D207">
        <f>COUNTIF(F207:G207,"="&amp;1)</f>
        <v>0</v>
      </c>
      <c r="E207">
        <f>COUNTIF(F207:G207,"&lt;"&amp;1)-COUNTIF(F207:G207,"=0")</f>
        <v>0</v>
      </c>
      <c r="F207" s="1">
        <v>0.7761194029850746</v>
      </c>
      <c r="G207" s="1">
        <v>0.3333333333333333</v>
      </c>
    </row>
    <row r="208" spans="1:7">
      <c r="A208" s="1" t="s">
        <v>168</v>
      </c>
      <c r="B208" s="1">
        <f>MID(A208,1+FIND("|",SUBSTITUTE(A208,"/","|",LEN(A208)-LEN(SUBSTITUTE(A208,"/","")))),100)</f>
        <v>0</v>
      </c>
      <c r="C208">
        <f>COUNTIF(F208:G208,"&gt;"&amp;0)</f>
        <v>0</v>
      </c>
      <c r="D208">
        <f>COUNTIF(F208:G208,"="&amp;1)</f>
        <v>0</v>
      </c>
      <c r="E208">
        <f>COUNTIF(F208:G208,"&lt;"&amp;1)-COUNTIF(F208:G208,"=0")</f>
        <v>0</v>
      </c>
      <c r="F208" s="1">
        <v>0.2164179104477612</v>
      </c>
      <c r="G208" s="1">
        <v>0</v>
      </c>
    </row>
    <row r="209" spans="1:7">
      <c r="A209" s="1" t="s">
        <v>169</v>
      </c>
      <c r="B209" s="1">
        <f>MID(A209,1+FIND("|",SUBSTITUTE(A209,"/","|",LEN(A209)-LEN(SUBSTITUTE(A209,"/","")))),100)</f>
        <v>0</v>
      </c>
      <c r="C209">
        <f>COUNTIF(F209:G209,"&gt;"&amp;0)</f>
        <v>0</v>
      </c>
      <c r="D209">
        <f>COUNTIF(F209:G209,"="&amp;1)</f>
        <v>0</v>
      </c>
      <c r="E209">
        <f>COUNTIF(F209:G209,"&lt;"&amp;1)-COUNTIF(F209:G209,"=0")</f>
        <v>0</v>
      </c>
      <c r="F209" s="1">
        <v>0</v>
      </c>
      <c r="G209" s="1">
        <v>0.3333333333333333</v>
      </c>
    </row>
    <row r="210" spans="1:7">
      <c r="A210" s="1" t="s">
        <v>170</v>
      </c>
      <c r="B210" s="1">
        <f>MID(A210,1+FIND("|",SUBSTITUTE(A210,"/","|",LEN(A210)-LEN(SUBSTITUTE(A210,"/","")))),100)</f>
        <v>0</v>
      </c>
      <c r="C210">
        <f>COUNTIF(F210:G210,"&gt;"&amp;0)</f>
        <v>0</v>
      </c>
      <c r="D210">
        <f>COUNTIF(F210:G210,"="&amp;1)</f>
        <v>0</v>
      </c>
      <c r="E210">
        <f>COUNTIF(F210:G210,"&lt;"&amp;1)-COUNTIF(F210:G210,"=0")</f>
        <v>0</v>
      </c>
      <c r="F210" s="1">
        <v>0.7761194029850746</v>
      </c>
      <c r="G210" s="1">
        <v>0.3333333333333333</v>
      </c>
    </row>
    <row r="211" spans="1:7">
      <c r="A211" s="1" t="s">
        <v>171</v>
      </c>
      <c r="B211" s="1">
        <f>MID(A211,1+FIND("|",SUBSTITUTE(A211,"/","|",LEN(A211)-LEN(SUBSTITUTE(A211,"/","")))),100)</f>
        <v>0</v>
      </c>
      <c r="C211">
        <f>COUNTIF(F211:G211,"&gt;"&amp;0)</f>
        <v>0</v>
      </c>
      <c r="D211">
        <f>COUNTIF(F211:G211,"="&amp;1)</f>
        <v>0</v>
      </c>
      <c r="E211">
        <f>COUNTIF(F211:G211,"&lt;"&amp;1)-COUNTIF(F211:G211,"=0")</f>
        <v>0</v>
      </c>
      <c r="F211" s="1">
        <v>0</v>
      </c>
      <c r="G211" s="1">
        <v>0.3333333333333333</v>
      </c>
    </row>
    <row r="212" spans="1:7">
      <c r="A212" s="1" t="s">
        <v>172</v>
      </c>
      <c r="B212" s="1">
        <f>MID(A212,1+FIND("|",SUBSTITUTE(A212,"/","|",LEN(A212)-LEN(SUBSTITUTE(A212,"/","")))),100)</f>
        <v>0</v>
      </c>
      <c r="C212">
        <f>COUNTIF(F212:G212,"&gt;"&amp;0)</f>
        <v>0</v>
      </c>
      <c r="D212">
        <f>COUNTIF(F212:G212,"="&amp;1)</f>
        <v>0</v>
      </c>
      <c r="E212">
        <f>COUNTIF(F212:G212,"&lt;"&amp;1)-COUNTIF(F212:G212,"=0")</f>
        <v>0</v>
      </c>
      <c r="F212" s="1">
        <v>0.7761194029850746</v>
      </c>
      <c r="G212" s="1">
        <v>0.3333333333333333</v>
      </c>
    </row>
    <row r="213" spans="1:7">
      <c r="A213" s="1" t="s">
        <v>173</v>
      </c>
      <c r="B213" s="1">
        <f>MID(A213,1+FIND("|",SUBSTITUTE(A213,"/","|",LEN(A213)-LEN(SUBSTITUTE(A213,"/","")))),100)</f>
        <v>0</v>
      </c>
      <c r="C213">
        <f>COUNTIF(F213:G213,"&gt;"&amp;0)</f>
        <v>0</v>
      </c>
      <c r="D213">
        <f>COUNTIF(F213:G213,"="&amp;1)</f>
        <v>0</v>
      </c>
      <c r="E213">
        <f>COUNTIF(F213:G213,"&lt;"&amp;1)-COUNTIF(F213:G213,"=0")</f>
        <v>0</v>
      </c>
      <c r="F213" s="1">
        <v>0.7761194029850746</v>
      </c>
      <c r="G213" s="1">
        <v>0.3333333333333333</v>
      </c>
    </row>
    <row r="214" spans="1:7">
      <c r="A214" s="1" t="s">
        <v>174</v>
      </c>
      <c r="B214" s="1">
        <f>MID(A214,1+FIND("|",SUBSTITUTE(A214,"/","|",LEN(A214)-LEN(SUBSTITUTE(A214,"/","")))),100)</f>
        <v>0</v>
      </c>
      <c r="C214">
        <f>COUNTIF(F214:G214,"&gt;"&amp;0)</f>
        <v>0</v>
      </c>
      <c r="D214">
        <f>COUNTIF(F214:G214,"="&amp;1)</f>
        <v>0</v>
      </c>
      <c r="E214">
        <f>COUNTIF(F214:G214,"&lt;"&amp;1)-COUNTIF(F214:G214,"=0")</f>
        <v>0</v>
      </c>
      <c r="F214" s="1">
        <v>0.7761194029850746</v>
      </c>
      <c r="G214" s="1">
        <v>0.3333333333333333</v>
      </c>
    </row>
    <row r="215" spans="1:7">
      <c r="A215" s="1" t="s">
        <v>175</v>
      </c>
      <c r="B215" s="1">
        <f>MID(A215,1+FIND("|",SUBSTITUTE(A215,"/","|",LEN(A215)-LEN(SUBSTITUTE(A215,"/","")))),100)</f>
        <v>0</v>
      </c>
      <c r="C215">
        <f>COUNTIF(F215:G215,"&gt;"&amp;0)</f>
        <v>0</v>
      </c>
      <c r="D215">
        <f>COUNTIF(F215:G215,"="&amp;1)</f>
        <v>0</v>
      </c>
      <c r="E215">
        <f>COUNTIF(F215:G215,"&lt;"&amp;1)-COUNTIF(F215:G215,"=0")</f>
        <v>0</v>
      </c>
      <c r="F215" s="1">
        <v>0.7761194029850746</v>
      </c>
      <c r="G215" s="1">
        <v>0.3333333333333333</v>
      </c>
    </row>
    <row r="216" spans="1:7">
      <c r="A216" s="1" t="s">
        <v>176</v>
      </c>
      <c r="B216" s="1">
        <f>MID(A216,1+FIND("|",SUBSTITUTE(A216,"/","|",LEN(A216)-LEN(SUBSTITUTE(A216,"/","")))),100)</f>
        <v>0</v>
      </c>
      <c r="C216">
        <f>COUNTIF(F216:G216,"&gt;"&amp;0)</f>
        <v>0</v>
      </c>
      <c r="D216">
        <f>COUNTIF(F216:G216,"="&amp;1)</f>
        <v>0</v>
      </c>
      <c r="E216">
        <f>COUNTIF(F216:G216,"&lt;"&amp;1)-COUNTIF(F216:G216,"=0")</f>
        <v>0</v>
      </c>
      <c r="F216" s="1">
        <v>0</v>
      </c>
      <c r="G216" s="1">
        <v>0.3333333333333333</v>
      </c>
    </row>
    <row r="217" spans="1:7">
      <c r="A217" s="1" t="s">
        <v>177</v>
      </c>
      <c r="B217" s="1">
        <f>MID(A217,1+FIND("|",SUBSTITUTE(A217,"/","|",LEN(A217)-LEN(SUBSTITUTE(A217,"/","")))),100)</f>
        <v>0</v>
      </c>
      <c r="C217">
        <f>COUNTIF(F217:G217,"&gt;"&amp;0)</f>
        <v>0</v>
      </c>
      <c r="D217">
        <f>COUNTIF(F217:G217,"="&amp;1)</f>
        <v>0</v>
      </c>
      <c r="E217">
        <f>COUNTIF(F217:G217,"&lt;"&amp;1)-COUNTIF(F217:G217,"=0")</f>
        <v>0</v>
      </c>
      <c r="F217" s="1">
        <v>0.00746268656716418</v>
      </c>
      <c r="G217" s="1">
        <v>0.3333333333333333</v>
      </c>
    </row>
    <row r="218" spans="1:7">
      <c r="A218" s="1" t="s">
        <v>185</v>
      </c>
      <c r="B218" s="1">
        <f>MID(A218,1+FIND("|",SUBSTITUTE(A218,"/","|",LEN(A218)-LEN(SUBSTITUTE(A218,"/","")))),100)</f>
        <v>0</v>
      </c>
      <c r="C218">
        <f>COUNTIF(F218:G218,"&gt;"&amp;0)</f>
        <v>0</v>
      </c>
      <c r="D218">
        <f>COUNTIF(F218:G218,"="&amp;1)</f>
        <v>0</v>
      </c>
      <c r="E218">
        <f>COUNTIF(F218:G218,"&lt;"&amp;1)-COUNTIF(F218:G218,"=0")</f>
        <v>0</v>
      </c>
      <c r="F218" s="1">
        <v>0.7761194029850746</v>
      </c>
      <c r="G218" s="1">
        <v>0.3333333333333333</v>
      </c>
    </row>
    <row r="219" spans="1:7">
      <c r="A219" s="1" t="s">
        <v>277</v>
      </c>
      <c r="B219" s="1">
        <f>MID(A219,1+FIND("|",SUBSTITUTE(A219,"/","|",LEN(A219)-LEN(SUBSTITUTE(A219,"/","")))),100)</f>
        <v>0</v>
      </c>
      <c r="C219">
        <f>COUNTIF(F219:G219,"&gt;"&amp;0)</f>
        <v>0</v>
      </c>
      <c r="D219">
        <f>COUNTIF(F219:G219,"="&amp;1)</f>
        <v>0</v>
      </c>
      <c r="E219">
        <f>COUNTIF(F219:G219,"&lt;"&amp;1)-COUNTIF(F219:G219,"=0")</f>
        <v>0</v>
      </c>
      <c r="F219" s="1">
        <v>0</v>
      </c>
      <c r="G219" s="1">
        <v>0.3333333333333333</v>
      </c>
    </row>
    <row r="220" spans="1:7">
      <c r="A220" s="1" t="s">
        <v>278</v>
      </c>
      <c r="B220" s="1">
        <f>MID(A220,1+FIND("|",SUBSTITUTE(A220,"/","|",LEN(A220)-LEN(SUBSTITUTE(A220,"/","")))),100)</f>
        <v>0</v>
      </c>
      <c r="C220">
        <f>COUNTIF(F220:G220,"&gt;"&amp;0)</f>
        <v>0</v>
      </c>
      <c r="D220">
        <f>COUNTIF(F220:G220,"="&amp;1)</f>
        <v>0</v>
      </c>
      <c r="E220">
        <f>COUNTIF(F220:G220,"&lt;"&amp;1)-COUNTIF(F220:G220,"=0")</f>
        <v>0</v>
      </c>
      <c r="F220" s="1">
        <v>0</v>
      </c>
      <c r="G220" s="1">
        <v>0.3333333333333333</v>
      </c>
    </row>
    <row r="221" spans="1:7">
      <c r="A221" s="1" t="s">
        <v>280</v>
      </c>
      <c r="B221" s="1">
        <f>MID(A221,1+FIND("|",SUBSTITUTE(A221,"/","|",LEN(A221)-LEN(SUBSTITUTE(A221,"/","")))),100)</f>
        <v>0</v>
      </c>
      <c r="C221">
        <f>COUNTIF(F221:G221,"&gt;"&amp;0)</f>
        <v>0</v>
      </c>
      <c r="D221">
        <f>COUNTIF(F221:G221,"="&amp;1)</f>
        <v>0</v>
      </c>
      <c r="E221">
        <f>COUNTIF(F221:G221,"&lt;"&amp;1)-COUNTIF(F221:G221,"=0")</f>
        <v>0</v>
      </c>
      <c r="F221" s="1">
        <v>0</v>
      </c>
      <c r="G221" s="1">
        <v>0.3333333333333333</v>
      </c>
    </row>
    <row r="222" spans="1:7">
      <c r="A222" s="1" t="s">
        <v>281</v>
      </c>
      <c r="B222" s="1">
        <f>MID(A222,1+FIND("|",SUBSTITUTE(A222,"/","|",LEN(A222)-LEN(SUBSTITUTE(A222,"/","")))),100)</f>
        <v>0</v>
      </c>
      <c r="C222">
        <f>COUNTIF(F222:G222,"&gt;"&amp;0)</f>
        <v>0</v>
      </c>
      <c r="D222">
        <f>COUNTIF(F222:G222,"="&amp;1)</f>
        <v>0</v>
      </c>
      <c r="E222">
        <f>COUNTIF(F222:G222,"&lt;"&amp;1)-COUNTIF(F222:G222,"=0")</f>
        <v>0</v>
      </c>
      <c r="F222" s="1">
        <v>0</v>
      </c>
      <c r="G222" s="1">
        <v>0.3333333333333333</v>
      </c>
    </row>
    <row r="223" spans="1:7">
      <c r="A223" s="1" t="s">
        <v>282</v>
      </c>
      <c r="B223" s="1">
        <f>MID(A223,1+FIND("|",SUBSTITUTE(A223,"/","|",LEN(A223)-LEN(SUBSTITUTE(A223,"/","")))),100)</f>
        <v>0</v>
      </c>
      <c r="C223">
        <f>COUNTIF(F223:G223,"&gt;"&amp;0)</f>
        <v>0</v>
      </c>
      <c r="D223">
        <f>COUNTIF(F223:G223,"="&amp;1)</f>
        <v>0</v>
      </c>
      <c r="E223">
        <f>COUNTIF(F223:G223,"&lt;"&amp;1)-COUNTIF(F223:G223,"=0")</f>
        <v>0</v>
      </c>
      <c r="F223" s="1">
        <v>0</v>
      </c>
      <c r="G223" s="1">
        <v>0.3333333333333333</v>
      </c>
    </row>
    <row r="224" spans="1:7">
      <c r="A224" s="1" t="s">
        <v>283</v>
      </c>
      <c r="B224" s="1">
        <f>MID(A224,1+FIND("|",SUBSTITUTE(A224,"/","|",LEN(A224)-LEN(SUBSTITUTE(A224,"/","")))),100)</f>
        <v>0</v>
      </c>
      <c r="C224">
        <f>COUNTIF(F224:G224,"&gt;"&amp;0)</f>
        <v>0</v>
      </c>
      <c r="D224">
        <f>COUNTIF(F224:G224,"="&amp;1)</f>
        <v>0</v>
      </c>
      <c r="E224">
        <f>COUNTIF(F224:G224,"&lt;"&amp;1)-COUNTIF(F224:G224,"=0")</f>
        <v>0</v>
      </c>
      <c r="F224" s="1">
        <v>0</v>
      </c>
      <c r="G224" s="1">
        <v>0.3333333333333333</v>
      </c>
    </row>
    <row r="225" spans="1:7">
      <c r="A225" s="1" t="s">
        <v>284</v>
      </c>
      <c r="B225" s="1">
        <f>MID(A225,1+FIND("|",SUBSTITUTE(A225,"/","|",LEN(A225)-LEN(SUBSTITUTE(A225,"/","")))),100)</f>
        <v>0</v>
      </c>
      <c r="C225">
        <f>COUNTIF(F225:G225,"&gt;"&amp;0)</f>
        <v>0</v>
      </c>
      <c r="D225">
        <f>COUNTIF(F225:G225,"="&amp;1)</f>
        <v>0</v>
      </c>
      <c r="E225">
        <f>COUNTIF(F225:G225,"&lt;"&amp;1)-COUNTIF(F225:G225,"=0")</f>
        <v>0</v>
      </c>
      <c r="F225" s="1">
        <v>0</v>
      </c>
      <c r="G225" s="1">
        <v>0.3333333333333333</v>
      </c>
    </row>
    <row r="226" spans="1:7">
      <c r="A226" s="1" t="s">
        <v>285</v>
      </c>
      <c r="B226" s="1">
        <f>MID(A226,1+FIND("|",SUBSTITUTE(A226,"/","|",LEN(A226)-LEN(SUBSTITUTE(A226,"/","")))),100)</f>
        <v>0</v>
      </c>
      <c r="C226">
        <f>COUNTIF(F226:G226,"&gt;"&amp;0)</f>
        <v>0</v>
      </c>
      <c r="D226">
        <f>COUNTIF(F226:G226,"="&amp;1)</f>
        <v>0</v>
      </c>
      <c r="E226">
        <f>COUNTIF(F226:G226,"&lt;"&amp;1)-COUNTIF(F226:G226,"=0")</f>
        <v>0</v>
      </c>
      <c r="F226" s="1">
        <v>0</v>
      </c>
      <c r="G226" s="1">
        <v>0.3333333333333333</v>
      </c>
    </row>
    <row r="227" spans="1:7">
      <c r="A227" s="1" t="s">
        <v>286</v>
      </c>
      <c r="B227" s="1">
        <f>MID(A227,1+FIND("|",SUBSTITUTE(A227,"/","|",LEN(A227)-LEN(SUBSTITUTE(A227,"/","")))),100)</f>
        <v>0</v>
      </c>
      <c r="C227">
        <f>COUNTIF(F227:G227,"&gt;"&amp;0)</f>
        <v>0</v>
      </c>
      <c r="D227">
        <f>COUNTIF(F227:G227,"="&amp;1)</f>
        <v>0</v>
      </c>
      <c r="E227">
        <f>COUNTIF(F227:G227,"&lt;"&amp;1)-COUNTIF(F227:G227,"=0")</f>
        <v>0</v>
      </c>
      <c r="F227" s="1">
        <v>0</v>
      </c>
      <c r="G227" s="1">
        <v>0.3333333333333333</v>
      </c>
    </row>
    <row r="228" spans="1:7">
      <c r="A228" s="1" t="s">
        <v>287</v>
      </c>
      <c r="B228" s="1">
        <f>MID(A228,1+FIND("|",SUBSTITUTE(A228,"/","|",LEN(A228)-LEN(SUBSTITUTE(A228,"/","")))),100)</f>
        <v>0</v>
      </c>
      <c r="C228">
        <f>COUNTIF(F228:G228,"&gt;"&amp;0)</f>
        <v>0</v>
      </c>
      <c r="D228">
        <f>COUNTIF(F228:G228,"="&amp;1)</f>
        <v>0</v>
      </c>
      <c r="E228">
        <f>COUNTIF(F228:G228,"&lt;"&amp;1)-COUNTIF(F228:G228,"=0")</f>
        <v>0</v>
      </c>
      <c r="F228" s="1">
        <v>0</v>
      </c>
      <c r="G228" s="1">
        <v>0.3333333333333333</v>
      </c>
    </row>
    <row r="229" spans="1:7">
      <c r="A229" s="1" t="s">
        <v>288</v>
      </c>
      <c r="B229" s="1">
        <f>MID(A229,1+FIND("|",SUBSTITUTE(A229,"/","|",LEN(A229)-LEN(SUBSTITUTE(A229,"/","")))),100)</f>
        <v>0</v>
      </c>
      <c r="C229">
        <f>COUNTIF(F229:G229,"&gt;"&amp;0)</f>
        <v>0</v>
      </c>
      <c r="D229">
        <f>COUNTIF(F229:G229,"="&amp;1)</f>
        <v>0</v>
      </c>
      <c r="E229">
        <f>COUNTIF(F229:G229,"&lt;"&amp;1)-COUNTIF(F229:G229,"=0")</f>
        <v>0</v>
      </c>
      <c r="F229" s="1">
        <v>0</v>
      </c>
      <c r="G229" s="1">
        <v>0.3333333333333333</v>
      </c>
    </row>
    <row r="230" spans="1:7">
      <c r="A230" s="1" t="s">
        <v>289</v>
      </c>
      <c r="B230" s="1">
        <f>MID(A230,1+FIND("|",SUBSTITUTE(A230,"/","|",LEN(A230)-LEN(SUBSTITUTE(A230,"/","")))),100)</f>
        <v>0</v>
      </c>
      <c r="C230">
        <f>COUNTIF(F230:G230,"&gt;"&amp;0)</f>
        <v>0</v>
      </c>
      <c r="D230">
        <f>COUNTIF(F230:G230,"="&amp;1)</f>
        <v>0</v>
      </c>
      <c r="E230">
        <f>COUNTIF(F230:G230,"&lt;"&amp;1)-COUNTIF(F230:G230,"=0")</f>
        <v>0</v>
      </c>
      <c r="F230" s="1">
        <v>0</v>
      </c>
      <c r="G230" s="1">
        <v>0.3333333333333333</v>
      </c>
    </row>
    <row r="231" spans="1:7">
      <c r="A231" s="1" t="s">
        <v>290</v>
      </c>
      <c r="B231" s="1">
        <f>MID(A231,1+FIND("|",SUBSTITUTE(A231,"/","|",LEN(A231)-LEN(SUBSTITUTE(A231,"/","")))),100)</f>
        <v>0</v>
      </c>
      <c r="C231">
        <f>COUNTIF(F231:G231,"&gt;"&amp;0)</f>
        <v>0</v>
      </c>
      <c r="D231">
        <f>COUNTIF(F231:G231,"="&amp;1)</f>
        <v>0</v>
      </c>
      <c r="E231">
        <f>COUNTIF(F231:G231,"&lt;"&amp;1)-COUNTIF(F231:G231,"=0")</f>
        <v>0</v>
      </c>
      <c r="F231" s="1">
        <v>0</v>
      </c>
      <c r="G231" s="1">
        <v>0.3333333333333333</v>
      </c>
    </row>
    <row r="232" spans="1:7">
      <c r="A232" s="1" t="s">
        <v>291</v>
      </c>
      <c r="B232" s="1">
        <f>MID(A232,1+FIND("|",SUBSTITUTE(A232,"/","|",LEN(A232)-LEN(SUBSTITUTE(A232,"/","")))),100)</f>
        <v>0</v>
      </c>
      <c r="C232">
        <f>COUNTIF(F232:G232,"&gt;"&amp;0)</f>
        <v>0</v>
      </c>
      <c r="D232">
        <f>COUNTIF(F232:G232,"="&amp;1)</f>
        <v>0</v>
      </c>
      <c r="E232">
        <f>COUNTIF(F232:G232,"&lt;"&amp;1)-COUNTIF(F232:G232,"=0")</f>
        <v>0</v>
      </c>
      <c r="F232" s="1">
        <v>0</v>
      </c>
      <c r="G232" s="1">
        <v>0.3333333333333333</v>
      </c>
    </row>
    <row r="233" spans="1:7">
      <c r="A233" s="1" t="s">
        <v>292</v>
      </c>
      <c r="B233" s="1">
        <f>MID(A233,1+FIND("|",SUBSTITUTE(A233,"/","|",LEN(A233)-LEN(SUBSTITUTE(A233,"/","")))),100)</f>
        <v>0</v>
      </c>
      <c r="C233">
        <f>COUNTIF(F233:G233,"&gt;"&amp;0)</f>
        <v>0</v>
      </c>
      <c r="D233">
        <f>COUNTIF(F233:G233,"="&amp;1)</f>
        <v>0</v>
      </c>
      <c r="E233">
        <f>COUNTIF(F233:G233,"&lt;"&amp;1)-COUNTIF(F233:G233,"=0")</f>
        <v>0</v>
      </c>
      <c r="F233" s="1">
        <v>0</v>
      </c>
      <c r="G233" s="1">
        <v>0.3333333333333333</v>
      </c>
    </row>
    <row r="234" spans="1:7">
      <c r="A234" s="1" t="s">
        <v>293</v>
      </c>
      <c r="B234" s="1">
        <f>MID(A234,1+FIND("|",SUBSTITUTE(A234,"/","|",LEN(A234)-LEN(SUBSTITUTE(A234,"/","")))),100)</f>
        <v>0</v>
      </c>
      <c r="C234">
        <f>COUNTIF(F234:G234,"&gt;"&amp;0)</f>
        <v>0</v>
      </c>
      <c r="D234">
        <f>COUNTIF(F234:G234,"="&amp;1)</f>
        <v>0</v>
      </c>
      <c r="E234">
        <f>COUNTIF(F234:G234,"&lt;"&amp;1)-COUNTIF(F234:G234,"=0")</f>
        <v>0</v>
      </c>
      <c r="F234" s="1">
        <v>0</v>
      </c>
      <c r="G234" s="1">
        <v>0.3333333333333333</v>
      </c>
    </row>
    <row r="235" spans="1:7">
      <c r="A235" s="1" t="s">
        <v>294</v>
      </c>
      <c r="B235" s="1">
        <f>MID(A235,1+FIND("|",SUBSTITUTE(A235,"/","|",LEN(A235)-LEN(SUBSTITUTE(A235,"/","")))),100)</f>
        <v>0</v>
      </c>
      <c r="C235">
        <f>COUNTIF(F235:G235,"&gt;"&amp;0)</f>
        <v>0</v>
      </c>
      <c r="D235">
        <f>COUNTIF(F235:G235,"="&amp;1)</f>
        <v>0</v>
      </c>
      <c r="E235">
        <f>COUNTIF(F235:G235,"&lt;"&amp;1)-COUNTIF(F235:G235,"=0")</f>
        <v>0</v>
      </c>
      <c r="F235" s="1">
        <v>0</v>
      </c>
      <c r="G235" s="1">
        <v>0.3333333333333333</v>
      </c>
    </row>
    <row r="236" spans="1:7">
      <c r="A236" s="1" t="s">
        <v>295</v>
      </c>
      <c r="B236" s="1">
        <f>MID(A236,1+FIND("|",SUBSTITUTE(A236,"/","|",LEN(A236)-LEN(SUBSTITUTE(A236,"/","")))),100)</f>
        <v>0</v>
      </c>
      <c r="C236">
        <f>COUNTIF(F236:G236,"&gt;"&amp;0)</f>
        <v>0</v>
      </c>
      <c r="D236">
        <f>COUNTIF(F236:G236,"="&amp;1)</f>
        <v>0</v>
      </c>
      <c r="E236">
        <f>COUNTIF(F236:G236,"&lt;"&amp;1)-COUNTIF(F236:G236,"=0")</f>
        <v>0</v>
      </c>
      <c r="F236" s="1">
        <v>0</v>
      </c>
      <c r="G236" s="1">
        <v>0.3333333333333333</v>
      </c>
    </row>
    <row r="237" spans="1:7">
      <c r="A237" s="1" t="s">
        <v>296</v>
      </c>
      <c r="B237" s="1">
        <f>MID(A237,1+FIND("|",SUBSTITUTE(A237,"/","|",LEN(A237)-LEN(SUBSTITUTE(A237,"/","")))),100)</f>
        <v>0</v>
      </c>
      <c r="C237">
        <f>COUNTIF(F237:G237,"&gt;"&amp;0)</f>
        <v>0</v>
      </c>
      <c r="D237">
        <f>COUNTIF(F237:G237,"="&amp;1)</f>
        <v>0</v>
      </c>
      <c r="E237">
        <f>COUNTIF(F237:G237,"&lt;"&amp;1)-COUNTIF(F237:G237,"=0")</f>
        <v>0</v>
      </c>
      <c r="F237" s="1">
        <v>0</v>
      </c>
      <c r="G237" s="1">
        <v>0.3333333333333333</v>
      </c>
    </row>
    <row r="238" spans="1:7">
      <c r="A238" s="1" t="s">
        <v>297</v>
      </c>
      <c r="B238" s="1">
        <f>MID(A238,1+FIND("|",SUBSTITUTE(A238,"/","|",LEN(A238)-LEN(SUBSTITUTE(A238,"/","")))),100)</f>
        <v>0</v>
      </c>
      <c r="C238">
        <f>COUNTIF(F238:G238,"&gt;"&amp;0)</f>
        <v>0</v>
      </c>
      <c r="D238">
        <f>COUNTIF(F238:G238,"="&amp;1)</f>
        <v>0</v>
      </c>
      <c r="E238">
        <f>COUNTIF(F238:G238,"&lt;"&amp;1)-COUNTIF(F238:G238,"=0")</f>
        <v>0</v>
      </c>
      <c r="F238" s="1">
        <v>0</v>
      </c>
      <c r="G238" s="1">
        <v>0.3333333333333333</v>
      </c>
    </row>
    <row r="239" spans="1:7">
      <c r="A239" s="1" t="s">
        <v>298</v>
      </c>
      <c r="B239" s="1">
        <f>MID(A239,1+FIND("|",SUBSTITUTE(A239,"/","|",LEN(A239)-LEN(SUBSTITUTE(A239,"/","")))),100)</f>
        <v>0</v>
      </c>
      <c r="C239">
        <f>COUNTIF(F239:G239,"&gt;"&amp;0)</f>
        <v>0</v>
      </c>
      <c r="D239">
        <f>COUNTIF(F239:G239,"="&amp;1)</f>
        <v>0</v>
      </c>
      <c r="E239">
        <f>COUNTIF(F239:G239,"&lt;"&amp;1)-COUNTIF(F239:G239,"=0")</f>
        <v>0</v>
      </c>
      <c r="F239" s="1">
        <v>0</v>
      </c>
      <c r="G239" s="1">
        <v>0.3333333333333333</v>
      </c>
    </row>
    <row r="240" spans="1:7">
      <c r="A240" s="1" t="s">
        <v>299</v>
      </c>
      <c r="B240" s="1">
        <f>MID(A240,1+FIND("|",SUBSTITUTE(A240,"/","|",LEN(A240)-LEN(SUBSTITUTE(A240,"/","")))),100)</f>
        <v>0</v>
      </c>
      <c r="C240">
        <f>COUNTIF(F240:G240,"&gt;"&amp;0)</f>
        <v>0</v>
      </c>
      <c r="D240">
        <f>COUNTIF(F240:G240,"="&amp;1)</f>
        <v>0</v>
      </c>
      <c r="E240">
        <f>COUNTIF(F240:G240,"&lt;"&amp;1)-COUNTIF(F240:G240,"=0")</f>
        <v>0</v>
      </c>
      <c r="F240" s="1">
        <v>0</v>
      </c>
      <c r="G240" s="1">
        <v>0.3333333333333333</v>
      </c>
    </row>
    <row r="241" spans="1:7">
      <c r="A241" s="1" t="s">
        <v>300</v>
      </c>
      <c r="B241" s="1">
        <f>MID(A241,1+FIND("|",SUBSTITUTE(A241,"/","|",LEN(A241)-LEN(SUBSTITUTE(A241,"/","")))),100)</f>
        <v>0</v>
      </c>
      <c r="C241">
        <f>COUNTIF(F241:G241,"&gt;"&amp;0)</f>
        <v>0</v>
      </c>
      <c r="D241">
        <f>COUNTIF(F241:G241,"="&amp;1)</f>
        <v>0</v>
      </c>
      <c r="E241">
        <f>COUNTIF(F241:G241,"&lt;"&amp;1)-COUNTIF(F241:G241,"=0")</f>
        <v>0</v>
      </c>
      <c r="F241" s="1">
        <v>0</v>
      </c>
      <c r="G241" s="1">
        <v>0.3333333333333333</v>
      </c>
    </row>
    <row r="242" spans="1:7">
      <c r="A242" s="1" t="s">
        <v>301</v>
      </c>
      <c r="B242" s="1">
        <f>MID(A242,1+FIND("|",SUBSTITUTE(A242,"/","|",LEN(A242)-LEN(SUBSTITUTE(A242,"/","")))),100)</f>
        <v>0</v>
      </c>
      <c r="C242">
        <f>COUNTIF(F242:G242,"&gt;"&amp;0)</f>
        <v>0</v>
      </c>
      <c r="D242">
        <f>COUNTIF(F242:G242,"="&amp;1)</f>
        <v>0</v>
      </c>
      <c r="E242">
        <f>COUNTIF(F242:G242,"&lt;"&amp;1)-COUNTIF(F242:G242,"=0")</f>
        <v>0</v>
      </c>
      <c r="F242" s="1">
        <v>0</v>
      </c>
      <c r="G242" s="1">
        <v>0.3333333333333333</v>
      </c>
    </row>
    <row r="243" spans="1:7">
      <c r="A243" s="1" t="s">
        <v>302</v>
      </c>
      <c r="B243" s="1">
        <f>MID(A243,1+FIND("|",SUBSTITUTE(A243,"/","|",LEN(A243)-LEN(SUBSTITUTE(A243,"/","")))),100)</f>
        <v>0</v>
      </c>
      <c r="C243">
        <f>COUNTIF(F243:G243,"&gt;"&amp;0)</f>
        <v>0</v>
      </c>
      <c r="D243">
        <f>COUNTIF(F243:G243,"="&amp;1)</f>
        <v>0</v>
      </c>
      <c r="E243">
        <f>COUNTIF(F243:G243,"&lt;"&amp;1)-COUNTIF(F243:G243,"=0")</f>
        <v>0</v>
      </c>
      <c r="F243" s="1">
        <v>0</v>
      </c>
      <c r="G243" s="1">
        <v>0.3333333333333333</v>
      </c>
    </row>
    <row r="244" spans="1:7">
      <c r="A244" s="1" t="s">
        <v>303</v>
      </c>
      <c r="B244" s="1">
        <f>MID(A244,1+FIND("|",SUBSTITUTE(A244,"/","|",LEN(A244)-LEN(SUBSTITUTE(A244,"/","")))),100)</f>
        <v>0</v>
      </c>
      <c r="C244">
        <f>COUNTIF(F244:G244,"&gt;"&amp;0)</f>
        <v>0</v>
      </c>
      <c r="D244">
        <f>COUNTIF(F244:G244,"="&amp;1)</f>
        <v>0</v>
      </c>
      <c r="E244">
        <f>COUNTIF(F244:G244,"&lt;"&amp;1)-COUNTIF(F244:G244,"=0")</f>
        <v>0</v>
      </c>
      <c r="F244" s="1">
        <v>0</v>
      </c>
      <c r="G244" s="1">
        <v>0.3333333333333333</v>
      </c>
    </row>
    <row r="245" spans="1:7">
      <c r="A245" s="1" t="s">
        <v>304</v>
      </c>
      <c r="B245" s="1">
        <f>MID(A245,1+FIND("|",SUBSTITUTE(A245,"/","|",LEN(A245)-LEN(SUBSTITUTE(A245,"/","")))),100)</f>
        <v>0</v>
      </c>
      <c r="C245">
        <f>COUNTIF(F245:G245,"&gt;"&amp;0)</f>
        <v>0</v>
      </c>
      <c r="D245">
        <f>COUNTIF(F245:G245,"="&amp;1)</f>
        <v>0</v>
      </c>
      <c r="E245">
        <f>COUNTIF(F245:G245,"&lt;"&amp;1)-COUNTIF(F245:G245,"=0")</f>
        <v>0</v>
      </c>
      <c r="F245" s="1">
        <v>0</v>
      </c>
      <c r="G245" s="1">
        <v>0.3333333333333333</v>
      </c>
    </row>
    <row r="246" spans="1:7">
      <c r="A246" s="1" t="s">
        <v>305</v>
      </c>
      <c r="B246" s="1">
        <f>MID(A246,1+FIND("|",SUBSTITUTE(A246,"/","|",LEN(A246)-LEN(SUBSTITUTE(A246,"/","")))),100)</f>
        <v>0</v>
      </c>
      <c r="C246">
        <f>COUNTIF(F246:G246,"&gt;"&amp;0)</f>
        <v>0</v>
      </c>
      <c r="D246">
        <f>COUNTIF(F246:G246,"="&amp;1)</f>
        <v>0</v>
      </c>
      <c r="E246">
        <f>COUNTIF(F246:G246,"&lt;"&amp;1)-COUNTIF(F246:G246,"=0")</f>
        <v>0</v>
      </c>
      <c r="F246" s="1">
        <v>0</v>
      </c>
      <c r="G246" s="1">
        <v>0.3333333333333333</v>
      </c>
    </row>
    <row r="247" spans="1:7">
      <c r="A247" s="1" t="s">
        <v>306</v>
      </c>
      <c r="B247" s="1">
        <f>MID(A247,1+FIND("|",SUBSTITUTE(A247,"/","|",LEN(A247)-LEN(SUBSTITUTE(A247,"/","")))),100)</f>
        <v>0</v>
      </c>
      <c r="C247">
        <f>COUNTIF(F247:G247,"&gt;"&amp;0)</f>
        <v>0</v>
      </c>
      <c r="D247">
        <f>COUNTIF(F247:G247,"="&amp;1)</f>
        <v>0</v>
      </c>
      <c r="E247">
        <f>COUNTIF(F247:G247,"&lt;"&amp;1)-COUNTIF(F247:G247,"=0")</f>
        <v>0</v>
      </c>
      <c r="F247" s="1">
        <v>0</v>
      </c>
      <c r="G247" s="1">
        <v>0.3333333333333333</v>
      </c>
    </row>
    <row r="248" spans="1:7">
      <c r="A248" s="1" t="s">
        <v>307</v>
      </c>
      <c r="B248" s="1">
        <f>MID(A248,1+FIND("|",SUBSTITUTE(A248,"/","|",LEN(A248)-LEN(SUBSTITUTE(A248,"/","")))),100)</f>
        <v>0</v>
      </c>
      <c r="C248">
        <f>COUNTIF(F248:G248,"&gt;"&amp;0)</f>
        <v>0</v>
      </c>
      <c r="D248">
        <f>COUNTIF(F248:G248,"="&amp;1)</f>
        <v>0</v>
      </c>
      <c r="E248">
        <f>COUNTIF(F248:G248,"&lt;"&amp;1)-COUNTIF(F248:G248,"=0")</f>
        <v>0</v>
      </c>
      <c r="F248" s="1">
        <v>0</v>
      </c>
      <c r="G248" s="1">
        <v>0.3333333333333333</v>
      </c>
    </row>
    <row r="249" spans="1:7">
      <c r="A249" s="1" t="s">
        <v>308</v>
      </c>
      <c r="B249" s="1">
        <f>MID(A249,1+FIND("|",SUBSTITUTE(A249,"/","|",LEN(A249)-LEN(SUBSTITUTE(A249,"/","")))),100)</f>
        <v>0</v>
      </c>
      <c r="C249">
        <f>COUNTIF(F249:G249,"&gt;"&amp;0)</f>
        <v>0</v>
      </c>
      <c r="D249">
        <f>COUNTIF(F249:G249,"="&amp;1)</f>
        <v>0</v>
      </c>
      <c r="E249">
        <f>COUNTIF(F249:G249,"&lt;"&amp;1)-COUNTIF(F249:G249,"=0")</f>
        <v>0</v>
      </c>
      <c r="F249" s="1">
        <v>0</v>
      </c>
      <c r="G249" s="1">
        <v>0.3333333333333333</v>
      </c>
    </row>
    <row r="250" spans="1:7">
      <c r="A250" s="1" t="s">
        <v>315</v>
      </c>
      <c r="B250" s="1">
        <f>MID(A250,1+FIND("|",SUBSTITUTE(A250,"/","|",LEN(A250)-LEN(SUBSTITUTE(A250,"/","")))),100)</f>
        <v>0</v>
      </c>
      <c r="C250">
        <f>COUNTIF(F250:G250,"&gt;"&amp;0)</f>
        <v>0</v>
      </c>
      <c r="D250">
        <f>COUNTIF(F250:G250,"="&amp;1)</f>
        <v>0</v>
      </c>
      <c r="E250">
        <f>COUNTIF(F250:G250,"&lt;"&amp;1)-COUNTIF(F250:G250,"=0")</f>
        <v>0</v>
      </c>
      <c r="F250" s="1">
        <v>0</v>
      </c>
      <c r="G250" s="1">
        <v>0.3333333333333333</v>
      </c>
    </row>
    <row r="251" spans="1:7">
      <c r="A251" s="1" t="s">
        <v>316</v>
      </c>
      <c r="B251" s="1">
        <f>MID(A251,1+FIND("|",SUBSTITUTE(A251,"/","|",LEN(A251)-LEN(SUBSTITUTE(A251,"/","")))),100)</f>
        <v>0</v>
      </c>
      <c r="C251">
        <f>COUNTIF(F251:G251,"&gt;"&amp;0)</f>
        <v>0</v>
      </c>
      <c r="D251">
        <f>COUNTIF(F251:G251,"="&amp;1)</f>
        <v>0</v>
      </c>
      <c r="E251">
        <f>COUNTIF(F251:G251,"&lt;"&amp;1)-COUNTIF(F251:G251,"=0")</f>
        <v>0</v>
      </c>
      <c r="F251" s="1">
        <v>0</v>
      </c>
      <c r="G251" s="1">
        <v>0.3333333333333333</v>
      </c>
    </row>
    <row r="252" spans="1:7">
      <c r="A252" s="1" t="s">
        <v>317</v>
      </c>
      <c r="B252" s="1">
        <f>MID(A252,1+FIND("|",SUBSTITUTE(A252,"/","|",LEN(A252)-LEN(SUBSTITUTE(A252,"/","")))),100)</f>
        <v>0</v>
      </c>
      <c r="C252">
        <f>COUNTIF(F252:G252,"&gt;"&amp;0)</f>
        <v>0</v>
      </c>
      <c r="D252">
        <f>COUNTIF(F252:G252,"="&amp;1)</f>
        <v>0</v>
      </c>
      <c r="E252">
        <f>COUNTIF(F252:G252,"&lt;"&amp;1)-COUNTIF(F252:G252,"=0")</f>
        <v>0</v>
      </c>
      <c r="F252" s="1">
        <v>0</v>
      </c>
      <c r="G252" s="1">
        <v>0.3333333333333333</v>
      </c>
    </row>
    <row r="253" spans="1:7">
      <c r="A253" s="1" t="s">
        <v>318</v>
      </c>
      <c r="B253" s="1">
        <f>MID(A253,1+FIND("|",SUBSTITUTE(A253,"/","|",LEN(A253)-LEN(SUBSTITUTE(A253,"/","")))),100)</f>
        <v>0</v>
      </c>
      <c r="C253">
        <f>COUNTIF(F253:G253,"&gt;"&amp;0)</f>
        <v>0</v>
      </c>
      <c r="D253">
        <f>COUNTIF(F253:G253,"="&amp;1)</f>
        <v>0</v>
      </c>
      <c r="E253">
        <f>COUNTIF(F253:G253,"&lt;"&amp;1)-COUNTIF(F253:G253,"=0")</f>
        <v>0</v>
      </c>
      <c r="F253" s="1">
        <v>0</v>
      </c>
      <c r="G253" s="1">
        <v>0.3333333333333333</v>
      </c>
    </row>
    <row r="254" spans="1:7">
      <c r="A254" s="1" t="s">
        <v>319</v>
      </c>
      <c r="B254" s="1">
        <f>MID(A254,1+FIND("|",SUBSTITUTE(A254,"/","|",LEN(A254)-LEN(SUBSTITUTE(A254,"/","")))),100)</f>
        <v>0</v>
      </c>
      <c r="C254">
        <f>COUNTIF(F254:G254,"&gt;"&amp;0)</f>
        <v>0</v>
      </c>
      <c r="D254">
        <f>COUNTIF(F254:G254,"="&amp;1)</f>
        <v>0</v>
      </c>
      <c r="E254">
        <f>COUNTIF(F254:G254,"&lt;"&amp;1)-COUNTIF(F254:G254,"=0")</f>
        <v>0</v>
      </c>
      <c r="F254" s="1">
        <v>0</v>
      </c>
      <c r="G254" s="1">
        <v>0.3333333333333333</v>
      </c>
    </row>
    <row r="255" spans="1:7">
      <c r="A255" s="1" t="s">
        <v>320</v>
      </c>
      <c r="B255" s="1">
        <f>MID(A255,1+FIND("|",SUBSTITUTE(A255,"/","|",LEN(A255)-LEN(SUBSTITUTE(A255,"/","")))),100)</f>
        <v>0</v>
      </c>
      <c r="C255">
        <f>COUNTIF(F255:G255,"&gt;"&amp;0)</f>
        <v>0</v>
      </c>
      <c r="D255">
        <f>COUNTIF(F255:G255,"="&amp;1)</f>
        <v>0</v>
      </c>
      <c r="E255">
        <f>COUNTIF(F255:G255,"&lt;"&amp;1)-COUNTIF(F255:G255,"=0")</f>
        <v>0</v>
      </c>
      <c r="F255" s="1">
        <v>0</v>
      </c>
      <c r="G255" s="1">
        <v>0.3333333333333333</v>
      </c>
    </row>
    <row r="256" spans="1:7">
      <c r="A256" s="1" t="s">
        <v>321</v>
      </c>
      <c r="B256" s="1">
        <f>MID(A256,1+FIND("|",SUBSTITUTE(A256,"/","|",LEN(A256)-LEN(SUBSTITUTE(A256,"/","")))),100)</f>
        <v>0</v>
      </c>
      <c r="C256">
        <f>COUNTIF(F256:G256,"&gt;"&amp;0)</f>
        <v>0</v>
      </c>
      <c r="D256">
        <f>COUNTIF(F256:G256,"="&amp;1)</f>
        <v>0</v>
      </c>
      <c r="E256">
        <f>COUNTIF(F256:G256,"&lt;"&amp;1)-COUNTIF(F256:G256,"=0")</f>
        <v>0</v>
      </c>
      <c r="F256" s="1">
        <v>0</v>
      </c>
      <c r="G256" s="1">
        <v>0.3333333333333333</v>
      </c>
    </row>
    <row r="257" spans="1:7">
      <c r="A257" s="1" t="s">
        <v>322</v>
      </c>
      <c r="B257" s="1">
        <f>MID(A257,1+FIND("|",SUBSTITUTE(A257,"/","|",LEN(A257)-LEN(SUBSTITUTE(A257,"/","")))),100)</f>
        <v>0</v>
      </c>
      <c r="C257">
        <f>COUNTIF(F257:G257,"&gt;"&amp;0)</f>
        <v>0</v>
      </c>
      <c r="D257">
        <f>COUNTIF(F257:G257,"="&amp;1)</f>
        <v>0</v>
      </c>
      <c r="E257">
        <f>COUNTIF(F257:G257,"&lt;"&amp;1)-COUNTIF(F257:G257,"=0")</f>
        <v>0</v>
      </c>
      <c r="F257" s="1">
        <v>0</v>
      </c>
      <c r="G257" s="1">
        <v>0.3333333333333333</v>
      </c>
    </row>
    <row r="258" spans="1:7">
      <c r="A258" s="1" t="s">
        <v>323</v>
      </c>
      <c r="B258" s="1">
        <f>MID(A258,1+FIND("|",SUBSTITUTE(A258,"/","|",LEN(A258)-LEN(SUBSTITUTE(A258,"/","")))),100)</f>
        <v>0</v>
      </c>
      <c r="C258">
        <f>COUNTIF(F258:G258,"&gt;"&amp;0)</f>
        <v>0</v>
      </c>
      <c r="D258">
        <f>COUNTIF(F258:G258,"="&amp;1)</f>
        <v>0</v>
      </c>
      <c r="E258">
        <f>COUNTIF(F258:G258,"&lt;"&amp;1)-COUNTIF(F258:G258,"=0")</f>
        <v>0</v>
      </c>
      <c r="F258" s="1">
        <v>0</v>
      </c>
      <c r="G258" s="1">
        <v>0.3333333333333333</v>
      </c>
    </row>
    <row r="259" spans="1:7">
      <c r="A259" s="1" t="s">
        <v>324</v>
      </c>
      <c r="B259" s="1">
        <f>MID(A259,1+FIND("|",SUBSTITUTE(A259,"/","|",LEN(A259)-LEN(SUBSTITUTE(A259,"/","")))),100)</f>
        <v>0</v>
      </c>
      <c r="C259">
        <f>COUNTIF(F259:G259,"&gt;"&amp;0)</f>
        <v>0</v>
      </c>
      <c r="D259">
        <f>COUNTIF(F259:G259,"="&amp;1)</f>
        <v>0</v>
      </c>
      <c r="E259">
        <f>COUNTIF(F259:G259,"&lt;"&amp;1)-COUNTIF(F259:G259,"=0")</f>
        <v>0</v>
      </c>
      <c r="F259" s="1">
        <v>0</v>
      </c>
      <c r="G259" s="1">
        <v>0.3333333333333333</v>
      </c>
    </row>
    <row r="260" spans="1:7">
      <c r="A260" s="1" t="s">
        <v>325</v>
      </c>
      <c r="B260" s="1">
        <f>MID(A260,1+FIND("|",SUBSTITUTE(A260,"/","|",LEN(A260)-LEN(SUBSTITUTE(A260,"/","")))),100)</f>
        <v>0</v>
      </c>
      <c r="C260">
        <f>COUNTIF(F260:G260,"&gt;"&amp;0)</f>
        <v>0</v>
      </c>
      <c r="D260">
        <f>COUNTIF(F260:G260,"="&amp;1)</f>
        <v>0</v>
      </c>
      <c r="E260">
        <f>COUNTIF(F260:G260,"&lt;"&amp;1)-COUNTIF(F260:G260,"=0")</f>
        <v>0</v>
      </c>
      <c r="F260" s="1">
        <v>0</v>
      </c>
      <c r="G260" s="1">
        <v>0.3333333333333333</v>
      </c>
    </row>
    <row r="261" spans="1:7">
      <c r="A261" s="1" t="s">
        <v>326</v>
      </c>
      <c r="B261" s="1">
        <f>MID(A261,1+FIND("|",SUBSTITUTE(A261,"/","|",LEN(A261)-LEN(SUBSTITUTE(A261,"/","")))),100)</f>
        <v>0</v>
      </c>
      <c r="C261">
        <f>COUNTIF(F261:G261,"&gt;"&amp;0)</f>
        <v>0</v>
      </c>
      <c r="D261">
        <f>COUNTIF(F261:G261,"="&amp;1)</f>
        <v>0</v>
      </c>
      <c r="E261">
        <f>COUNTIF(F261:G261,"&lt;"&amp;1)-COUNTIF(F261:G261,"=0")</f>
        <v>0</v>
      </c>
      <c r="F261" s="1">
        <v>0</v>
      </c>
      <c r="G261" s="1">
        <v>0.3333333333333333</v>
      </c>
    </row>
    <row r="262" spans="1:7">
      <c r="A262" s="1" t="s">
        <v>327</v>
      </c>
      <c r="B262" s="1">
        <f>MID(A262,1+FIND("|",SUBSTITUTE(A262,"/","|",LEN(A262)-LEN(SUBSTITUTE(A262,"/","")))),100)</f>
        <v>0</v>
      </c>
      <c r="C262">
        <f>COUNTIF(F262:G262,"&gt;"&amp;0)</f>
        <v>0</v>
      </c>
      <c r="D262">
        <f>COUNTIF(F262:G262,"="&amp;1)</f>
        <v>0</v>
      </c>
      <c r="E262">
        <f>COUNTIF(F262:G262,"&lt;"&amp;1)-COUNTIF(F262:G262,"=0")</f>
        <v>0</v>
      </c>
      <c r="F262" s="1">
        <v>0</v>
      </c>
      <c r="G262" s="1">
        <v>0.3333333333333333</v>
      </c>
    </row>
    <row r="263" spans="1:7">
      <c r="A263" s="1" t="s">
        <v>328</v>
      </c>
      <c r="B263" s="1">
        <f>MID(A263,1+FIND("|",SUBSTITUTE(A263,"/","|",LEN(A263)-LEN(SUBSTITUTE(A263,"/","")))),100)</f>
        <v>0</v>
      </c>
      <c r="C263">
        <f>COUNTIF(F263:G263,"&gt;"&amp;0)</f>
        <v>0</v>
      </c>
      <c r="D263">
        <f>COUNTIF(F263:G263,"="&amp;1)</f>
        <v>0</v>
      </c>
      <c r="E263">
        <f>COUNTIF(F263:G263,"&lt;"&amp;1)-COUNTIF(F263:G263,"=0")</f>
        <v>0</v>
      </c>
      <c r="F263" s="1">
        <v>0</v>
      </c>
      <c r="G263" s="1">
        <v>0.3333333333333333</v>
      </c>
    </row>
    <row r="264" spans="1:7">
      <c r="A264" s="1" t="s">
        <v>329</v>
      </c>
      <c r="B264" s="1">
        <f>MID(A264,1+FIND("|",SUBSTITUTE(A264,"/","|",LEN(A264)-LEN(SUBSTITUTE(A264,"/","")))),100)</f>
        <v>0</v>
      </c>
      <c r="C264">
        <f>COUNTIF(F264:G264,"&gt;"&amp;0)</f>
        <v>0</v>
      </c>
      <c r="D264">
        <f>COUNTIF(F264:G264,"="&amp;1)</f>
        <v>0</v>
      </c>
      <c r="E264">
        <f>COUNTIF(F264:G264,"&lt;"&amp;1)-COUNTIF(F264:G264,"=0")</f>
        <v>0</v>
      </c>
      <c r="F264" s="1">
        <v>0</v>
      </c>
      <c r="G264" s="1">
        <v>0.3333333333333333</v>
      </c>
    </row>
    <row r="265" spans="1:7">
      <c r="A265" s="1" t="s">
        <v>330</v>
      </c>
      <c r="B265" s="1">
        <f>MID(A265,1+FIND("|",SUBSTITUTE(A265,"/","|",LEN(A265)-LEN(SUBSTITUTE(A265,"/","")))),100)</f>
        <v>0</v>
      </c>
      <c r="C265">
        <f>COUNTIF(F265:G265,"&gt;"&amp;0)</f>
        <v>0</v>
      </c>
      <c r="D265">
        <f>COUNTIF(F265:G265,"="&amp;1)</f>
        <v>0</v>
      </c>
      <c r="E265">
        <f>COUNTIF(F265:G265,"&lt;"&amp;1)-COUNTIF(F265:G265,"=0")</f>
        <v>0</v>
      </c>
      <c r="F265" s="1">
        <v>0</v>
      </c>
      <c r="G265" s="1">
        <v>0.3333333333333333</v>
      </c>
    </row>
    <row r="266" spans="1:7">
      <c r="A266" s="1" t="s">
        <v>331</v>
      </c>
      <c r="B266" s="1">
        <f>MID(A266,1+FIND("|",SUBSTITUTE(A266,"/","|",LEN(A266)-LEN(SUBSTITUTE(A266,"/","")))),100)</f>
        <v>0</v>
      </c>
      <c r="C266">
        <f>COUNTIF(F266:G266,"&gt;"&amp;0)</f>
        <v>0</v>
      </c>
      <c r="D266">
        <f>COUNTIF(F266:G266,"="&amp;1)</f>
        <v>0</v>
      </c>
      <c r="E266">
        <f>COUNTIF(F266:G266,"&lt;"&amp;1)-COUNTIF(F266:G266,"=0")</f>
        <v>0</v>
      </c>
      <c r="F266" s="1">
        <v>0</v>
      </c>
      <c r="G266" s="1">
        <v>0.3333333333333333</v>
      </c>
    </row>
    <row r="267" spans="1:7">
      <c r="A267" s="1" t="s">
        <v>332</v>
      </c>
      <c r="B267" s="1">
        <f>MID(A267,1+FIND("|",SUBSTITUTE(A267,"/","|",LEN(A267)-LEN(SUBSTITUTE(A267,"/","")))),100)</f>
        <v>0</v>
      </c>
      <c r="C267">
        <f>COUNTIF(F267:G267,"&gt;"&amp;0)</f>
        <v>0</v>
      </c>
      <c r="D267">
        <f>COUNTIF(F267:G267,"="&amp;1)</f>
        <v>0</v>
      </c>
      <c r="E267">
        <f>COUNTIF(F267:G267,"&lt;"&amp;1)-COUNTIF(F267:G267,"=0")</f>
        <v>0</v>
      </c>
      <c r="F267" s="1">
        <v>0</v>
      </c>
      <c r="G267" s="1">
        <v>0.3333333333333333</v>
      </c>
    </row>
    <row r="268" spans="1:7">
      <c r="A268" s="1" t="s">
        <v>333</v>
      </c>
      <c r="B268" s="1">
        <f>MID(A268,1+FIND("|",SUBSTITUTE(A268,"/","|",LEN(A268)-LEN(SUBSTITUTE(A268,"/","")))),100)</f>
        <v>0</v>
      </c>
      <c r="C268">
        <f>COUNTIF(F268:G268,"&gt;"&amp;0)</f>
        <v>0</v>
      </c>
      <c r="D268">
        <f>COUNTIF(F268:G268,"="&amp;1)</f>
        <v>0</v>
      </c>
      <c r="E268">
        <f>COUNTIF(F268:G268,"&lt;"&amp;1)-COUNTIF(F268:G268,"=0")</f>
        <v>0</v>
      </c>
      <c r="F268" s="1">
        <v>0</v>
      </c>
      <c r="G268" s="1">
        <v>0.3333333333333333</v>
      </c>
    </row>
    <row r="269" spans="1:7">
      <c r="A269" s="1" t="s">
        <v>334</v>
      </c>
      <c r="B269" s="1">
        <f>MID(A269,1+FIND("|",SUBSTITUTE(A269,"/","|",LEN(A269)-LEN(SUBSTITUTE(A269,"/","")))),100)</f>
        <v>0</v>
      </c>
      <c r="C269">
        <f>COUNTIF(F269:G269,"&gt;"&amp;0)</f>
        <v>0</v>
      </c>
      <c r="D269">
        <f>COUNTIF(F269:G269,"="&amp;1)</f>
        <v>0</v>
      </c>
      <c r="E269">
        <f>COUNTIF(F269:G269,"&lt;"&amp;1)-COUNTIF(F269:G269,"=0")</f>
        <v>0</v>
      </c>
      <c r="F269" s="1">
        <v>0</v>
      </c>
      <c r="G269" s="1">
        <v>0.3333333333333333</v>
      </c>
    </row>
    <row r="270" spans="1:7">
      <c r="A270" s="1" t="s">
        <v>335</v>
      </c>
      <c r="B270" s="1">
        <f>MID(A270,1+FIND("|",SUBSTITUTE(A270,"/","|",LEN(A270)-LEN(SUBSTITUTE(A270,"/","")))),100)</f>
        <v>0</v>
      </c>
      <c r="C270">
        <f>COUNTIF(F270:G270,"&gt;"&amp;0)</f>
        <v>0</v>
      </c>
      <c r="D270">
        <f>COUNTIF(F270:G270,"="&amp;1)</f>
        <v>0</v>
      </c>
      <c r="E270">
        <f>COUNTIF(F270:G270,"&lt;"&amp;1)-COUNTIF(F270:G270,"=0")</f>
        <v>0</v>
      </c>
      <c r="F270" s="1">
        <v>0</v>
      </c>
      <c r="G270" s="1">
        <v>0.3333333333333333</v>
      </c>
    </row>
    <row r="271" spans="1:7">
      <c r="A271" s="1" t="s">
        <v>336</v>
      </c>
      <c r="B271" s="1">
        <f>MID(A271,1+FIND("|",SUBSTITUTE(A271,"/","|",LEN(A271)-LEN(SUBSTITUTE(A271,"/","")))),100)</f>
        <v>0</v>
      </c>
      <c r="C271">
        <f>COUNTIF(F271:G271,"&gt;"&amp;0)</f>
        <v>0</v>
      </c>
      <c r="D271">
        <f>COUNTIF(F271:G271,"="&amp;1)</f>
        <v>0</v>
      </c>
      <c r="E271">
        <f>COUNTIF(F271:G271,"&lt;"&amp;1)-COUNTIF(F271:G271,"=0")</f>
        <v>0</v>
      </c>
      <c r="F271" s="1">
        <v>0</v>
      </c>
      <c r="G271" s="1">
        <v>0.3333333333333333</v>
      </c>
    </row>
    <row r="272" spans="1:7">
      <c r="A272" s="1" t="s">
        <v>233</v>
      </c>
      <c r="B272" s="1">
        <f>MID(A272,1+FIND("|",SUBSTITUTE(A272,"/","|",LEN(A272)-LEN(SUBSTITUTE(A272,"/","")))),100)</f>
        <v>0</v>
      </c>
      <c r="C272">
        <f>COUNTIF(F272:G272,"&gt;"&amp;0)</f>
        <v>0</v>
      </c>
      <c r="D272">
        <f>COUNTIF(F272:G272,"="&amp;1)</f>
        <v>0</v>
      </c>
      <c r="E272">
        <f>COUNTIF(F272:G272,"&lt;"&amp;1)-COUNTIF(F272:G272,"=0")</f>
        <v>0</v>
      </c>
      <c r="F272" s="1">
        <v>0.1119402985074627</v>
      </c>
      <c r="G272" s="1">
        <v>0</v>
      </c>
    </row>
    <row r="273" spans="1:7">
      <c r="A273" s="1" t="s">
        <v>234</v>
      </c>
      <c r="B273" s="1">
        <f>MID(A273,1+FIND("|",SUBSTITUTE(A273,"/","|",LEN(A273)-LEN(SUBSTITUTE(A273,"/","")))),100)</f>
        <v>0</v>
      </c>
      <c r="C273">
        <f>COUNTIF(F273:G273,"&gt;"&amp;0)</f>
        <v>0</v>
      </c>
      <c r="D273">
        <f>COUNTIF(F273:G273,"="&amp;1)</f>
        <v>0</v>
      </c>
      <c r="E273">
        <f>COUNTIF(F273:G273,"&lt;"&amp;1)-COUNTIF(F273:G273,"=0")</f>
        <v>0</v>
      </c>
      <c r="F273" s="1">
        <v>0</v>
      </c>
      <c r="G273" s="1">
        <v>0.3333333333333333</v>
      </c>
    </row>
    <row r="274" spans="1:7">
      <c r="A274" s="1" t="s">
        <v>235</v>
      </c>
      <c r="B274" s="1">
        <f>MID(A274,1+FIND("|",SUBSTITUTE(A274,"/","|",LEN(A274)-LEN(SUBSTITUTE(A274,"/","")))),100)</f>
        <v>0</v>
      </c>
      <c r="C274">
        <f>COUNTIF(F274:G274,"&gt;"&amp;0)</f>
        <v>0</v>
      </c>
      <c r="D274">
        <f>COUNTIF(F274:G274,"="&amp;1)</f>
        <v>0</v>
      </c>
      <c r="E274">
        <f>COUNTIF(F274:G274,"&lt;"&amp;1)-COUNTIF(F274:G274,"=0")</f>
        <v>0</v>
      </c>
      <c r="F274" s="1">
        <v>0.1044776119402985</v>
      </c>
      <c r="G274" s="1">
        <v>0.6666666666666666</v>
      </c>
    </row>
    <row r="275" spans="1:7">
      <c r="A275" s="1" t="s">
        <v>236</v>
      </c>
      <c r="B275" s="1">
        <f>MID(A275,1+FIND("|",SUBSTITUTE(A275,"/","|",LEN(A275)-LEN(SUBSTITUTE(A275,"/","")))),100)</f>
        <v>0</v>
      </c>
      <c r="C275">
        <f>COUNTIF(F275:G275,"&gt;"&amp;0)</f>
        <v>0</v>
      </c>
      <c r="D275">
        <f>COUNTIF(F275:G275,"="&amp;1)</f>
        <v>0</v>
      </c>
      <c r="E275">
        <f>COUNTIF(F275:G275,"&lt;"&amp;1)-COUNTIF(F275:G275,"=0")</f>
        <v>0</v>
      </c>
      <c r="F275" s="1">
        <v>0.1119402985074627</v>
      </c>
      <c r="G275" s="1">
        <v>0.6666666666666666</v>
      </c>
    </row>
    <row r="276" spans="1:7">
      <c r="A276" s="1" t="s">
        <v>237</v>
      </c>
      <c r="B276" s="1">
        <f>MID(A276,1+FIND("|",SUBSTITUTE(A276,"/","|",LEN(A276)-LEN(SUBSTITUTE(A276,"/","")))),100)</f>
        <v>0</v>
      </c>
      <c r="C276">
        <f>COUNTIF(F276:G276,"&gt;"&amp;0)</f>
        <v>0</v>
      </c>
      <c r="D276">
        <f>COUNTIF(F276:G276,"="&amp;1)</f>
        <v>0</v>
      </c>
      <c r="E276">
        <f>COUNTIF(F276:G276,"&lt;"&amp;1)-COUNTIF(F276:G276,"=0")</f>
        <v>0</v>
      </c>
      <c r="F276" s="1">
        <v>0.1119402985074627</v>
      </c>
      <c r="G276" s="1">
        <v>0.6666666666666666</v>
      </c>
    </row>
    <row r="277" spans="1:7">
      <c r="A277" s="1" t="s">
        <v>238</v>
      </c>
      <c r="B277" s="1">
        <f>MID(A277,1+FIND("|",SUBSTITUTE(A277,"/","|",LEN(A277)-LEN(SUBSTITUTE(A277,"/","")))),100)</f>
        <v>0</v>
      </c>
      <c r="C277">
        <f>COUNTIF(F277:G277,"&gt;"&amp;0)</f>
        <v>0</v>
      </c>
      <c r="D277">
        <f>COUNTIF(F277:G277,"="&amp;1)</f>
        <v>0</v>
      </c>
      <c r="E277">
        <f>COUNTIF(F277:G277,"&lt;"&amp;1)-COUNTIF(F277:G277,"=0")</f>
        <v>0</v>
      </c>
      <c r="F277" s="1">
        <v>0</v>
      </c>
      <c r="G277" s="1">
        <v>0.6666666666666666</v>
      </c>
    </row>
    <row r="278" spans="1:7">
      <c r="A278" s="1" t="s">
        <v>239</v>
      </c>
      <c r="B278" s="1">
        <f>MID(A278,1+FIND("|",SUBSTITUTE(A278,"/","|",LEN(A278)-LEN(SUBSTITUTE(A278,"/","")))),100)</f>
        <v>0</v>
      </c>
      <c r="C278">
        <f>COUNTIF(F278:G278,"&gt;"&amp;0)</f>
        <v>0</v>
      </c>
      <c r="D278">
        <f>COUNTIF(F278:G278,"="&amp;1)</f>
        <v>0</v>
      </c>
      <c r="E278">
        <f>COUNTIF(F278:G278,"&lt;"&amp;1)-COUNTIF(F278:G278,"=0")</f>
        <v>0</v>
      </c>
      <c r="F278" s="1">
        <v>0.1119402985074627</v>
      </c>
      <c r="G278" s="1">
        <v>0.6666666666666666</v>
      </c>
    </row>
    <row r="279" spans="1:7">
      <c r="A279" s="1" t="s">
        <v>247</v>
      </c>
      <c r="B279" s="1">
        <f>MID(A279,1+FIND("|",SUBSTITUTE(A279,"/","|",LEN(A279)-LEN(SUBSTITUTE(A279,"/","")))),100)</f>
        <v>0</v>
      </c>
      <c r="C279">
        <f>COUNTIF(F279:G279,"&gt;"&amp;0)</f>
        <v>0</v>
      </c>
      <c r="D279">
        <f>COUNTIF(F279:G279,"="&amp;1)</f>
        <v>0</v>
      </c>
      <c r="E279">
        <f>COUNTIF(F279:G279,"&lt;"&amp;1)-COUNTIF(F279:G279,"=0")</f>
        <v>0</v>
      </c>
      <c r="F279" s="1">
        <v>0.1119402985074627</v>
      </c>
      <c r="G279" s="1">
        <v>0.6666666666666666</v>
      </c>
    </row>
    <row r="280" spans="1:7">
      <c r="A280" s="1" t="s">
        <v>56</v>
      </c>
      <c r="B280" s="1">
        <f>MID(A280,1+FIND("|",SUBSTITUTE(A280,"/","|",LEN(A280)-LEN(SUBSTITUTE(A280,"/","")))),100)</f>
        <v>0</v>
      </c>
      <c r="C280">
        <f>COUNTIF(F280:G280,"&gt;"&amp;0)</f>
        <v>0</v>
      </c>
      <c r="D280">
        <f>COUNTIF(F280:G280,"="&amp;1)</f>
        <v>0</v>
      </c>
      <c r="E280">
        <f>COUNTIF(F280:G280,"&lt;"&amp;1)-COUNTIF(F280:G280,"=0")</f>
        <v>0</v>
      </c>
      <c r="F280" s="1">
        <v>0</v>
      </c>
      <c r="G280" s="1">
        <v>0.3333333333333333</v>
      </c>
    </row>
    <row r="281" spans="1:7">
      <c r="A281" s="1" t="s">
        <v>57</v>
      </c>
      <c r="B281" s="1">
        <f>MID(A281,1+FIND("|",SUBSTITUTE(A281,"/","|",LEN(A281)-LEN(SUBSTITUTE(A281,"/","")))),100)</f>
        <v>0</v>
      </c>
      <c r="C281">
        <f>COUNTIF(F281:G281,"&gt;"&amp;0)</f>
        <v>0</v>
      </c>
      <c r="D281">
        <f>COUNTIF(F281:G281,"="&amp;1)</f>
        <v>0</v>
      </c>
      <c r="E281">
        <f>COUNTIF(F281:G281,"&lt;"&amp;1)-COUNTIF(F281:G281,"=0")</f>
        <v>0</v>
      </c>
      <c r="F281" s="1">
        <v>0</v>
      </c>
      <c r="G281" s="1">
        <v>1</v>
      </c>
    </row>
    <row r="282" spans="1:7">
      <c r="A282" s="1" t="s">
        <v>58</v>
      </c>
      <c r="B282" s="1">
        <f>MID(A282,1+FIND("|",SUBSTITUTE(A282,"/","|",LEN(A282)-LEN(SUBSTITUTE(A282,"/","")))),100)</f>
        <v>0</v>
      </c>
      <c r="C282">
        <f>COUNTIF(F282:G282,"&gt;"&amp;0)</f>
        <v>0</v>
      </c>
      <c r="D282">
        <f>COUNTIF(F282:G282,"="&amp;1)</f>
        <v>0</v>
      </c>
      <c r="E282">
        <f>COUNTIF(F282:G282,"&lt;"&amp;1)-COUNTIF(F282:G282,"=0")</f>
        <v>0</v>
      </c>
      <c r="F282" s="1">
        <v>0</v>
      </c>
      <c r="G282" s="1">
        <v>1</v>
      </c>
    </row>
    <row r="283" spans="1:7">
      <c r="A283" s="1" t="s">
        <v>59</v>
      </c>
      <c r="B283" s="1">
        <f>MID(A283,1+FIND("|",SUBSTITUTE(A283,"/","|",LEN(A283)-LEN(SUBSTITUTE(A283,"/","")))),100)</f>
        <v>0</v>
      </c>
      <c r="C283">
        <f>COUNTIF(F283:G283,"&gt;"&amp;0)</f>
        <v>0</v>
      </c>
      <c r="D283">
        <f>COUNTIF(F283:G283,"="&amp;1)</f>
        <v>0</v>
      </c>
      <c r="E283">
        <f>COUNTIF(F283:G283,"&lt;"&amp;1)-COUNTIF(F283:G283,"=0")</f>
        <v>0</v>
      </c>
      <c r="F283" s="1">
        <v>0</v>
      </c>
      <c r="G283" s="1">
        <v>0.3333333333333333</v>
      </c>
    </row>
    <row r="284" spans="1:7">
      <c r="A284" s="1" t="s">
        <v>60</v>
      </c>
      <c r="B284" s="1">
        <f>MID(A284,1+FIND("|",SUBSTITUTE(A284,"/","|",LEN(A284)-LEN(SUBSTITUTE(A284,"/","")))),100)</f>
        <v>0</v>
      </c>
      <c r="C284">
        <f>COUNTIF(F284:G284,"&gt;"&amp;0)</f>
        <v>0</v>
      </c>
      <c r="D284">
        <f>COUNTIF(F284:G284,"="&amp;1)</f>
        <v>0</v>
      </c>
      <c r="E284">
        <f>COUNTIF(F284:G284,"&lt;"&amp;1)-COUNTIF(F284:G284,"=0")</f>
        <v>0</v>
      </c>
      <c r="F284" s="1">
        <v>0.4925373134328358</v>
      </c>
      <c r="G284" s="1">
        <v>0</v>
      </c>
    </row>
    <row r="285" spans="1:7">
      <c r="A285" s="1" t="s">
        <v>61</v>
      </c>
      <c r="B285" s="1">
        <f>MID(A285,1+FIND("|",SUBSTITUTE(A285,"/","|",LEN(A285)-LEN(SUBSTITUTE(A285,"/","")))),100)</f>
        <v>0</v>
      </c>
      <c r="C285">
        <f>COUNTIF(F285:G285,"&gt;"&amp;0)</f>
        <v>0</v>
      </c>
      <c r="D285">
        <f>COUNTIF(F285:G285,"="&amp;1)</f>
        <v>0</v>
      </c>
      <c r="E285">
        <f>COUNTIF(F285:G285,"&lt;"&amp;1)-COUNTIF(F285:G285,"=0")</f>
        <v>0</v>
      </c>
      <c r="F285" s="1">
        <v>0.1865671641791045</v>
      </c>
      <c r="G285" s="1">
        <v>0</v>
      </c>
    </row>
  </sheetData>
  <autoFilter ref="A10:G285"/>
  <conditionalFormatting sqref="F11:G286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77"/>
  <sheetViews>
    <sheetView workbookViewId="0"/>
  </sheetViews>
  <sheetFormatPr defaultRowHeight="15"/>
  <cols>
    <col min="1" max="1" width="15.7109375" style="1" customWidth="1"/>
    <col min="2" max="2" width="15.7109375" style="1" customWidth="1"/>
    <col min="3" max="3" width="15.7109375" style="1" customWidth="1"/>
  </cols>
  <sheetData>
    <row r="1" spans="1:3">
      <c r="A1" s="1" t="s">
        <v>44</v>
      </c>
      <c r="B1" s="1" t="s">
        <v>45</v>
      </c>
      <c r="C1" s="1" t="s">
        <v>46</v>
      </c>
    </row>
    <row r="2" spans="1:3" s="2" customFormat="1">
      <c r="A2" s="2" t="s">
        <v>6</v>
      </c>
      <c r="B2" s="2">
        <v>134</v>
      </c>
      <c r="C2" s="2">
        <v>3</v>
      </c>
    </row>
    <row r="3" spans="1:3">
      <c r="A3" s="1" t="s">
        <v>140</v>
      </c>
      <c r="B3" s="1">
        <v>0.7761194029850746</v>
      </c>
      <c r="C3" s="1">
        <v>0.3333333333333333</v>
      </c>
    </row>
    <row r="4" spans="1:3">
      <c r="A4" s="1" t="s">
        <v>279</v>
      </c>
      <c r="B4" s="1">
        <v>0</v>
      </c>
      <c r="C4" s="1">
        <v>0.3333333333333333</v>
      </c>
    </row>
    <row r="5" spans="1:3">
      <c r="A5" s="1" t="s">
        <v>141</v>
      </c>
      <c r="B5" s="1">
        <v>0.7761194029850746</v>
      </c>
      <c r="C5" s="1">
        <v>0.3333333333333333</v>
      </c>
    </row>
    <row r="6" spans="1:3">
      <c r="A6" s="1" t="s">
        <v>50</v>
      </c>
      <c r="B6" s="1">
        <v>1</v>
      </c>
      <c r="C6" s="1">
        <v>1</v>
      </c>
    </row>
    <row r="7" spans="1:3">
      <c r="A7" s="1" t="s">
        <v>47</v>
      </c>
      <c r="B7" s="1">
        <v>1</v>
      </c>
      <c r="C7" s="1">
        <v>1</v>
      </c>
    </row>
    <row r="8" spans="1:3">
      <c r="A8" s="1" t="s">
        <v>49</v>
      </c>
      <c r="B8" s="1">
        <v>1</v>
      </c>
      <c r="C8" s="1">
        <v>1</v>
      </c>
    </row>
    <row r="9" spans="1:3">
      <c r="A9" s="1" t="s">
        <v>51</v>
      </c>
      <c r="B9" s="1">
        <v>0.7164179104477612</v>
      </c>
      <c r="C9" s="1">
        <v>1</v>
      </c>
    </row>
    <row r="10" spans="1:3">
      <c r="A10" s="1" t="s">
        <v>52</v>
      </c>
      <c r="B10" s="1">
        <v>0.7164179104477612</v>
      </c>
      <c r="C10" s="1">
        <v>1</v>
      </c>
    </row>
    <row r="11" spans="1:3">
      <c r="A11" s="1" t="s">
        <v>53</v>
      </c>
      <c r="B11" s="1">
        <v>0.7164179104477612</v>
      </c>
      <c r="C11" s="1">
        <v>0</v>
      </c>
    </row>
    <row r="12" spans="1:3">
      <c r="A12" s="1" t="s">
        <v>54</v>
      </c>
      <c r="B12" s="1">
        <v>0.7164179104477612</v>
      </c>
      <c r="C12" s="1">
        <v>1</v>
      </c>
    </row>
    <row r="13" spans="1:3">
      <c r="A13" s="1" t="s">
        <v>55</v>
      </c>
      <c r="B13" s="1">
        <v>0.7164179104477612</v>
      </c>
      <c r="C13" s="1">
        <v>1</v>
      </c>
    </row>
    <row r="14" spans="1:3">
      <c r="A14" s="1" t="s">
        <v>72</v>
      </c>
      <c r="B14" s="1">
        <v>0</v>
      </c>
      <c r="C14" s="1">
        <v>1</v>
      </c>
    </row>
    <row r="15" spans="1:3">
      <c r="A15" s="1" t="s">
        <v>73</v>
      </c>
      <c r="B15" s="1">
        <v>0</v>
      </c>
      <c r="C15" s="1">
        <v>0.3333333333333333</v>
      </c>
    </row>
    <row r="16" spans="1:3">
      <c r="A16" s="1" t="s">
        <v>337</v>
      </c>
      <c r="B16" s="1">
        <v>1</v>
      </c>
      <c r="C16" s="1">
        <v>1</v>
      </c>
    </row>
    <row r="17" spans="1:3">
      <c r="A17" s="1" t="s">
        <v>119</v>
      </c>
      <c r="B17" s="1">
        <v>0.2985074626865671</v>
      </c>
      <c r="C17" s="1">
        <v>0</v>
      </c>
    </row>
    <row r="18" spans="1:3">
      <c r="A18" s="1" t="s">
        <v>120</v>
      </c>
      <c r="B18" s="1">
        <v>0.2985074626865671</v>
      </c>
      <c r="C18" s="1">
        <v>0</v>
      </c>
    </row>
    <row r="19" spans="1:3">
      <c r="A19" s="1" t="s">
        <v>121</v>
      </c>
      <c r="B19" s="1">
        <v>1</v>
      </c>
      <c r="C19" s="1">
        <v>1</v>
      </c>
    </row>
    <row r="20" spans="1:3">
      <c r="A20" s="1" t="s">
        <v>122</v>
      </c>
      <c r="B20" s="1">
        <v>1</v>
      </c>
      <c r="C20" s="1">
        <v>1</v>
      </c>
    </row>
    <row r="21" spans="1:3">
      <c r="A21" s="1" t="s">
        <v>123</v>
      </c>
      <c r="B21" s="1">
        <v>1</v>
      </c>
      <c r="C21" s="1">
        <v>1</v>
      </c>
    </row>
    <row r="22" spans="1:3">
      <c r="A22" s="1" t="s">
        <v>124</v>
      </c>
      <c r="B22" s="1">
        <v>1</v>
      </c>
      <c r="C22" s="1">
        <v>1</v>
      </c>
    </row>
    <row r="23" spans="1:3">
      <c r="A23" s="1" t="s">
        <v>125</v>
      </c>
      <c r="B23" s="1">
        <v>1</v>
      </c>
      <c r="C23" s="1">
        <v>1</v>
      </c>
    </row>
    <row r="24" spans="1:3">
      <c r="A24" s="1" t="s">
        <v>126</v>
      </c>
      <c r="B24" s="1">
        <v>1</v>
      </c>
      <c r="C24" s="1">
        <v>1</v>
      </c>
    </row>
    <row r="25" spans="1:3">
      <c r="A25" s="1" t="s">
        <v>127</v>
      </c>
      <c r="B25" s="1">
        <v>1</v>
      </c>
      <c r="C25" s="1">
        <v>1</v>
      </c>
    </row>
    <row r="26" spans="1:3">
      <c r="A26" s="1" t="s">
        <v>128</v>
      </c>
      <c r="B26" s="1">
        <v>0</v>
      </c>
      <c r="C26" s="1">
        <v>0.3333333333333333</v>
      </c>
    </row>
    <row r="27" spans="1:3">
      <c r="A27" s="1" t="s">
        <v>129</v>
      </c>
      <c r="B27" s="1">
        <v>1</v>
      </c>
      <c r="C27" s="1">
        <v>1</v>
      </c>
    </row>
    <row r="28" spans="1:3">
      <c r="A28" s="1" t="s">
        <v>130</v>
      </c>
      <c r="B28" s="1">
        <v>0.7164179104477612</v>
      </c>
      <c r="C28" s="1">
        <v>0</v>
      </c>
    </row>
    <row r="29" spans="1:3">
      <c r="A29" s="1" t="s">
        <v>131</v>
      </c>
      <c r="B29" s="1">
        <v>0.3955223880597015</v>
      </c>
      <c r="C29" s="1">
        <v>0</v>
      </c>
    </row>
    <row r="30" spans="1:3">
      <c r="A30" s="1" t="s">
        <v>132</v>
      </c>
      <c r="B30" s="1">
        <v>1</v>
      </c>
      <c r="C30" s="1">
        <v>1</v>
      </c>
    </row>
    <row r="31" spans="1:3">
      <c r="A31" s="1" t="s">
        <v>133</v>
      </c>
      <c r="B31" s="1">
        <v>1</v>
      </c>
      <c r="C31" s="1">
        <v>1</v>
      </c>
    </row>
    <row r="32" spans="1:3">
      <c r="A32" s="1" t="s">
        <v>134</v>
      </c>
      <c r="B32" s="1">
        <v>0.7910447761194029</v>
      </c>
      <c r="C32" s="1">
        <v>0</v>
      </c>
    </row>
    <row r="33" spans="1:3">
      <c r="A33" s="1" t="s">
        <v>135</v>
      </c>
      <c r="B33" s="1">
        <v>0</v>
      </c>
      <c r="C33" s="1">
        <v>1</v>
      </c>
    </row>
    <row r="34" spans="1:3">
      <c r="A34" s="1" t="s">
        <v>136</v>
      </c>
      <c r="B34" s="1">
        <v>0</v>
      </c>
      <c r="C34" s="1">
        <v>1</v>
      </c>
    </row>
    <row r="35" spans="1:3">
      <c r="A35" s="1" t="s">
        <v>87</v>
      </c>
      <c r="B35" s="1">
        <v>0</v>
      </c>
      <c r="C35" s="1">
        <v>1</v>
      </c>
    </row>
    <row r="36" spans="1:3">
      <c r="A36" s="1" t="s">
        <v>88</v>
      </c>
      <c r="B36" s="1">
        <v>0.2985074626865671</v>
      </c>
      <c r="C36" s="1">
        <v>0</v>
      </c>
    </row>
    <row r="37" spans="1:3">
      <c r="A37" s="1" t="s">
        <v>89</v>
      </c>
      <c r="B37" s="1">
        <v>0.2985074626865671</v>
      </c>
      <c r="C37" s="1">
        <v>0</v>
      </c>
    </row>
    <row r="38" spans="1:3">
      <c r="A38" s="1" t="s">
        <v>90</v>
      </c>
      <c r="B38" s="1">
        <v>1</v>
      </c>
      <c r="C38" s="1">
        <v>1</v>
      </c>
    </row>
    <row r="39" spans="1:3">
      <c r="A39" s="1" t="s">
        <v>91</v>
      </c>
      <c r="B39" s="1">
        <v>1</v>
      </c>
      <c r="C39" s="1">
        <v>1</v>
      </c>
    </row>
    <row r="40" spans="1:3">
      <c r="A40" s="1" t="s">
        <v>92</v>
      </c>
      <c r="B40" s="1">
        <v>1</v>
      </c>
      <c r="C40" s="1">
        <v>1</v>
      </c>
    </row>
    <row r="41" spans="1:3">
      <c r="A41" s="1" t="s">
        <v>93</v>
      </c>
      <c r="B41" s="1">
        <v>1</v>
      </c>
      <c r="C41" s="1">
        <v>1</v>
      </c>
    </row>
    <row r="42" spans="1:3">
      <c r="A42" s="1" t="s">
        <v>94</v>
      </c>
      <c r="B42" s="1">
        <v>1</v>
      </c>
      <c r="C42" s="1">
        <v>1</v>
      </c>
    </row>
    <row r="43" spans="1:3">
      <c r="A43" s="1" t="s">
        <v>95</v>
      </c>
      <c r="B43" s="1">
        <v>1</v>
      </c>
      <c r="C43" s="1">
        <v>1</v>
      </c>
    </row>
    <row r="44" spans="1:3">
      <c r="A44" s="1" t="s">
        <v>96</v>
      </c>
      <c r="B44" s="1">
        <v>0</v>
      </c>
      <c r="C44" s="1">
        <v>1</v>
      </c>
    </row>
    <row r="45" spans="1:3">
      <c r="A45" s="1" t="s">
        <v>97</v>
      </c>
      <c r="B45" s="1">
        <v>0</v>
      </c>
      <c r="C45" s="1">
        <v>1</v>
      </c>
    </row>
    <row r="46" spans="1:3">
      <c r="A46" s="1" t="s">
        <v>98</v>
      </c>
      <c r="B46" s="1">
        <v>1</v>
      </c>
      <c r="C46" s="1">
        <v>1</v>
      </c>
    </row>
    <row r="47" spans="1:3">
      <c r="A47" s="1" t="s">
        <v>99</v>
      </c>
      <c r="B47" s="1">
        <v>1</v>
      </c>
      <c r="C47" s="1">
        <v>0</v>
      </c>
    </row>
    <row r="48" spans="1:3">
      <c r="A48" s="1" t="s">
        <v>100</v>
      </c>
      <c r="B48" s="1">
        <v>1</v>
      </c>
      <c r="C48" s="1">
        <v>1</v>
      </c>
    </row>
    <row r="49" spans="1:3">
      <c r="A49" s="1" t="s">
        <v>101</v>
      </c>
      <c r="B49" s="1">
        <v>1</v>
      </c>
      <c r="C49" s="1">
        <v>1</v>
      </c>
    </row>
    <row r="50" spans="1:3">
      <c r="A50" s="1" t="s">
        <v>102</v>
      </c>
      <c r="B50" s="1">
        <v>1</v>
      </c>
      <c r="C50" s="1">
        <v>1</v>
      </c>
    </row>
    <row r="51" spans="1:3">
      <c r="A51" s="1" t="s">
        <v>103</v>
      </c>
      <c r="B51" s="1">
        <v>0</v>
      </c>
      <c r="C51" s="1">
        <v>1</v>
      </c>
    </row>
    <row r="52" spans="1:3">
      <c r="A52" s="1" t="s">
        <v>104</v>
      </c>
      <c r="B52" s="1">
        <v>0</v>
      </c>
      <c r="C52" s="1">
        <v>1</v>
      </c>
    </row>
    <row r="53" spans="1:3">
      <c r="A53" s="1" t="s">
        <v>203</v>
      </c>
      <c r="B53" s="1">
        <v>0.2985074626865671</v>
      </c>
      <c r="C53" s="1">
        <v>0</v>
      </c>
    </row>
    <row r="54" spans="1:3">
      <c r="A54" s="1" t="s">
        <v>204</v>
      </c>
      <c r="B54" s="1">
        <v>0.2985074626865671</v>
      </c>
      <c r="C54" s="1">
        <v>0</v>
      </c>
    </row>
    <row r="55" spans="1:3">
      <c r="A55" s="1" t="s">
        <v>205</v>
      </c>
      <c r="B55" s="1">
        <v>1</v>
      </c>
      <c r="C55" s="1">
        <v>1</v>
      </c>
    </row>
    <row r="56" spans="1:3">
      <c r="A56" s="1" t="s">
        <v>206</v>
      </c>
      <c r="B56" s="1">
        <v>1</v>
      </c>
      <c r="C56" s="1">
        <v>1</v>
      </c>
    </row>
    <row r="57" spans="1:3">
      <c r="A57" s="1" t="s">
        <v>207</v>
      </c>
      <c r="B57" s="1">
        <v>1</v>
      </c>
      <c r="C57" s="1">
        <v>1</v>
      </c>
    </row>
    <row r="58" spans="1:3">
      <c r="A58" s="1" t="s">
        <v>208</v>
      </c>
      <c r="B58" s="1">
        <v>1</v>
      </c>
      <c r="C58" s="1">
        <v>1</v>
      </c>
    </row>
    <row r="59" spans="1:3">
      <c r="A59" s="1" t="s">
        <v>209</v>
      </c>
      <c r="B59" s="1">
        <v>1</v>
      </c>
      <c r="C59" s="1">
        <v>1</v>
      </c>
    </row>
    <row r="60" spans="1:3">
      <c r="A60" s="1" t="s">
        <v>210</v>
      </c>
      <c r="B60" s="1">
        <v>1</v>
      </c>
      <c r="C60" s="1">
        <v>0</v>
      </c>
    </row>
    <row r="61" spans="1:3">
      <c r="A61" s="1" t="s">
        <v>211</v>
      </c>
      <c r="B61" s="1">
        <v>1</v>
      </c>
      <c r="C61" s="1">
        <v>1</v>
      </c>
    </row>
    <row r="62" spans="1:3">
      <c r="A62" s="1" t="s">
        <v>212</v>
      </c>
      <c r="B62" s="1">
        <v>1</v>
      </c>
      <c r="C62" s="1">
        <v>1</v>
      </c>
    </row>
    <row r="63" spans="1:3">
      <c r="A63" s="1" t="s">
        <v>213</v>
      </c>
      <c r="B63" s="1">
        <v>1</v>
      </c>
      <c r="C63" s="1">
        <v>1</v>
      </c>
    </row>
    <row r="64" spans="1:3">
      <c r="A64" s="1" t="s">
        <v>214</v>
      </c>
      <c r="B64" s="1">
        <v>1</v>
      </c>
      <c r="C64" s="1">
        <v>1</v>
      </c>
    </row>
    <row r="65" spans="1:3">
      <c r="A65" s="1" t="s">
        <v>215</v>
      </c>
      <c r="B65" s="1">
        <v>1</v>
      </c>
      <c r="C65" s="1">
        <v>0</v>
      </c>
    </row>
    <row r="66" spans="1:3">
      <c r="A66" s="1" t="s">
        <v>74</v>
      </c>
      <c r="B66" s="1">
        <v>0.2388059701492537</v>
      </c>
      <c r="C66" s="1">
        <v>0</v>
      </c>
    </row>
    <row r="67" spans="1:3">
      <c r="A67" s="1" t="s">
        <v>75</v>
      </c>
      <c r="B67" s="1">
        <v>0.2388059701492537</v>
      </c>
      <c r="C67" s="1">
        <v>0</v>
      </c>
    </row>
    <row r="68" spans="1:3">
      <c r="A68" s="1" t="s">
        <v>76</v>
      </c>
      <c r="B68" s="1">
        <v>0.7910447761194029</v>
      </c>
      <c r="C68" s="1">
        <v>0</v>
      </c>
    </row>
    <row r="69" spans="1:3">
      <c r="A69" s="1" t="s">
        <v>77</v>
      </c>
      <c r="B69" s="1">
        <v>0.7910447761194029</v>
      </c>
      <c r="C69" s="1">
        <v>0</v>
      </c>
    </row>
    <row r="70" spans="1:3">
      <c r="A70" s="1" t="s">
        <v>78</v>
      </c>
      <c r="B70" s="1">
        <v>0.7686567164179104</v>
      </c>
      <c r="C70" s="1">
        <v>0</v>
      </c>
    </row>
    <row r="71" spans="1:3">
      <c r="A71" s="1" t="s">
        <v>79</v>
      </c>
      <c r="B71" s="1">
        <v>0.7910447761194029</v>
      </c>
      <c r="C71" s="1">
        <v>0</v>
      </c>
    </row>
    <row r="72" spans="1:3">
      <c r="A72" s="1" t="s">
        <v>80</v>
      </c>
      <c r="B72" s="1">
        <v>0.7910447761194029</v>
      </c>
      <c r="C72" s="1">
        <v>0</v>
      </c>
    </row>
    <row r="73" spans="1:3">
      <c r="A73" s="1" t="s">
        <v>81</v>
      </c>
      <c r="B73" s="1">
        <v>0.7910447761194029</v>
      </c>
      <c r="C73" s="1">
        <v>0</v>
      </c>
    </row>
    <row r="74" spans="1:3">
      <c r="A74" s="1" t="s">
        <v>82</v>
      </c>
      <c r="B74" s="1">
        <v>0.7910447761194029</v>
      </c>
      <c r="C74" s="1">
        <v>0</v>
      </c>
    </row>
    <row r="75" spans="1:3">
      <c r="A75" s="1" t="s">
        <v>83</v>
      </c>
      <c r="B75" s="1">
        <v>0.7910447761194029</v>
      </c>
      <c r="C75" s="1">
        <v>0</v>
      </c>
    </row>
    <row r="76" spans="1:3">
      <c r="A76" s="1" t="s">
        <v>84</v>
      </c>
      <c r="B76" s="1">
        <v>0.7910447761194029</v>
      </c>
      <c r="C76" s="1">
        <v>0</v>
      </c>
    </row>
    <row r="77" spans="1:3">
      <c r="A77" s="1" t="s">
        <v>85</v>
      </c>
      <c r="B77" s="1">
        <v>0.7388059701492538</v>
      </c>
      <c r="C77" s="1">
        <v>0</v>
      </c>
    </row>
    <row r="78" spans="1:3">
      <c r="A78" s="1" t="s">
        <v>86</v>
      </c>
      <c r="B78" s="1">
        <v>0.7910447761194029</v>
      </c>
      <c r="C78" s="1">
        <v>0</v>
      </c>
    </row>
    <row r="79" spans="1:3">
      <c r="A79" s="1" t="s">
        <v>265</v>
      </c>
      <c r="B79" s="1">
        <v>0.2985074626865671</v>
      </c>
      <c r="C79" s="1">
        <v>0</v>
      </c>
    </row>
    <row r="80" spans="1:3">
      <c r="A80" s="1" t="s">
        <v>266</v>
      </c>
      <c r="B80" s="1">
        <v>0.2985074626865671</v>
      </c>
      <c r="C80" s="1">
        <v>0</v>
      </c>
    </row>
    <row r="81" spans="1:3">
      <c r="A81" s="1" t="s">
        <v>267</v>
      </c>
      <c r="B81" s="1">
        <v>1</v>
      </c>
      <c r="C81" s="1">
        <v>1</v>
      </c>
    </row>
    <row r="82" spans="1:3">
      <c r="A82" s="1" t="s">
        <v>268</v>
      </c>
      <c r="B82" s="1">
        <v>1</v>
      </c>
      <c r="C82" s="1">
        <v>1</v>
      </c>
    </row>
    <row r="83" spans="1:3">
      <c r="A83" s="1" t="s">
        <v>269</v>
      </c>
      <c r="B83" s="1">
        <v>1</v>
      </c>
      <c r="C83" s="1">
        <v>1</v>
      </c>
    </row>
    <row r="84" spans="1:3">
      <c r="A84" s="1" t="s">
        <v>270</v>
      </c>
      <c r="B84" s="1">
        <v>1</v>
      </c>
      <c r="C84" s="1">
        <v>1</v>
      </c>
    </row>
    <row r="85" spans="1:3">
      <c r="A85" s="1" t="s">
        <v>271</v>
      </c>
      <c r="B85" s="1">
        <v>1</v>
      </c>
      <c r="C85" s="1">
        <v>1</v>
      </c>
    </row>
    <row r="86" spans="1:3">
      <c r="A86" s="1" t="s">
        <v>272</v>
      </c>
      <c r="B86" s="1">
        <v>0</v>
      </c>
      <c r="C86" s="1">
        <v>1</v>
      </c>
    </row>
    <row r="87" spans="1:3">
      <c r="A87" s="1" t="s">
        <v>273</v>
      </c>
      <c r="B87" s="1">
        <v>1</v>
      </c>
      <c r="C87" s="1">
        <v>1</v>
      </c>
    </row>
    <row r="88" spans="1:3">
      <c r="A88" s="1" t="s">
        <v>274</v>
      </c>
      <c r="B88" s="1">
        <v>1</v>
      </c>
      <c r="C88" s="1">
        <v>1</v>
      </c>
    </row>
    <row r="89" spans="1:3">
      <c r="A89" s="1" t="s">
        <v>275</v>
      </c>
      <c r="B89" s="1">
        <v>1</v>
      </c>
      <c r="C89" s="1">
        <v>1</v>
      </c>
    </row>
    <row r="90" spans="1:3">
      <c r="A90" s="1" t="s">
        <v>263</v>
      </c>
      <c r="B90" s="1">
        <v>1</v>
      </c>
      <c r="C90" s="1">
        <v>1</v>
      </c>
    </row>
    <row r="91" spans="1:3">
      <c r="A91" s="1" t="s">
        <v>65</v>
      </c>
      <c r="B91" s="1">
        <v>0.7164179104477612</v>
      </c>
      <c r="C91" s="1">
        <v>1</v>
      </c>
    </row>
    <row r="92" spans="1:3">
      <c r="A92" s="1" t="s">
        <v>66</v>
      </c>
      <c r="B92" s="1">
        <v>0.2835820895522388</v>
      </c>
      <c r="C92" s="1">
        <v>0</v>
      </c>
    </row>
    <row r="93" spans="1:3">
      <c r="A93" s="1" t="s">
        <v>195</v>
      </c>
      <c r="B93" s="1">
        <v>1</v>
      </c>
      <c r="C93" s="1">
        <v>1</v>
      </c>
    </row>
    <row r="94" spans="1:3">
      <c r="A94" s="1" t="s">
        <v>196</v>
      </c>
      <c r="B94" s="1">
        <v>0</v>
      </c>
      <c r="C94" s="1">
        <v>1</v>
      </c>
    </row>
    <row r="95" spans="1:3">
      <c r="A95" s="1" t="s">
        <v>197</v>
      </c>
      <c r="B95" s="1">
        <v>1</v>
      </c>
      <c r="C95" s="1">
        <v>1</v>
      </c>
    </row>
    <row r="96" spans="1:3">
      <c r="A96" s="1" t="s">
        <v>190</v>
      </c>
      <c r="B96" s="1">
        <v>0.7164179104477612</v>
      </c>
      <c r="C96" s="1">
        <v>1</v>
      </c>
    </row>
    <row r="97" spans="1:3">
      <c r="A97" s="1" t="s">
        <v>191</v>
      </c>
      <c r="B97" s="1">
        <v>0</v>
      </c>
      <c r="C97" s="1">
        <v>1</v>
      </c>
    </row>
    <row r="98" spans="1:3">
      <c r="A98" s="1" t="s">
        <v>192</v>
      </c>
      <c r="B98" s="1">
        <v>0.2835820895522388</v>
      </c>
      <c r="C98" s="1">
        <v>0</v>
      </c>
    </row>
    <row r="99" spans="1:3">
      <c r="A99" s="1" t="s">
        <v>193</v>
      </c>
      <c r="B99" s="1">
        <v>0</v>
      </c>
      <c r="C99" s="1">
        <v>1</v>
      </c>
    </row>
    <row r="100" spans="1:3">
      <c r="A100" s="1" t="s">
        <v>194</v>
      </c>
      <c r="B100" s="1">
        <v>1</v>
      </c>
      <c r="C100" s="1">
        <v>1</v>
      </c>
    </row>
    <row r="101" spans="1:3">
      <c r="A101" s="1" t="s">
        <v>178</v>
      </c>
      <c r="B101" s="1">
        <v>0.2164179104477612</v>
      </c>
      <c r="C101" s="1">
        <v>0</v>
      </c>
    </row>
    <row r="102" spans="1:3">
      <c r="A102" s="1" t="s">
        <v>179</v>
      </c>
      <c r="B102" s="1">
        <v>0</v>
      </c>
      <c r="C102" s="1">
        <v>0.3333333333333333</v>
      </c>
    </row>
    <row r="103" spans="1:3">
      <c r="A103" s="1" t="s">
        <v>180</v>
      </c>
      <c r="B103" s="1">
        <v>0</v>
      </c>
      <c r="C103" s="1">
        <v>0.3333333333333333</v>
      </c>
    </row>
    <row r="104" spans="1:3">
      <c r="A104" s="1" t="s">
        <v>181</v>
      </c>
      <c r="B104" s="1">
        <v>0</v>
      </c>
      <c r="C104" s="1">
        <v>0.3333333333333333</v>
      </c>
    </row>
    <row r="105" spans="1:3">
      <c r="A105" s="1" t="s">
        <v>182</v>
      </c>
      <c r="B105" s="1">
        <v>0</v>
      </c>
      <c r="C105" s="1">
        <v>0.3333333333333333</v>
      </c>
    </row>
    <row r="106" spans="1:3">
      <c r="A106" s="1" t="s">
        <v>183</v>
      </c>
      <c r="B106" s="1">
        <v>0.7761194029850746</v>
      </c>
      <c r="C106" s="1">
        <v>0.3333333333333333</v>
      </c>
    </row>
    <row r="107" spans="1:3">
      <c r="A107" s="1" t="s">
        <v>184</v>
      </c>
      <c r="B107" s="1">
        <v>0.6940298507462687</v>
      </c>
      <c r="C107" s="1">
        <v>0.3333333333333333</v>
      </c>
    </row>
    <row r="108" spans="1:3">
      <c r="A108" s="1" t="s">
        <v>240</v>
      </c>
      <c r="B108" s="1">
        <v>0.09701492537313433</v>
      </c>
      <c r="C108" s="1">
        <v>0.6666666666666666</v>
      </c>
    </row>
    <row r="109" spans="1:3">
      <c r="A109" s="1" t="s">
        <v>241</v>
      </c>
      <c r="B109" s="1">
        <v>0.09701492537313433</v>
      </c>
      <c r="C109" s="1">
        <v>0.6666666666666666</v>
      </c>
    </row>
    <row r="110" spans="1:3">
      <c r="A110" s="1" t="s">
        <v>242</v>
      </c>
      <c r="B110" s="1">
        <v>0.09701492537313433</v>
      </c>
      <c r="C110" s="1">
        <v>0</v>
      </c>
    </row>
    <row r="111" spans="1:3">
      <c r="A111" s="1" t="s">
        <v>243</v>
      </c>
      <c r="B111" s="1">
        <v>0.09701492537313433</v>
      </c>
      <c r="C111" s="1">
        <v>0.6666666666666666</v>
      </c>
    </row>
    <row r="112" spans="1:3">
      <c r="A112" s="1" t="s">
        <v>244</v>
      </c>
      <c r="B112" s="1">
        <v>0.09701492537313433</v>
      </c>
      <c r="C112" s="1">
        <v>0.6666666666666666</v>
      </c>
    </row>
    <row r="113" spans="1:3">
      <c r="A113" s="1" t="s">
        <v>245</v>
      </c>
      <c r="B113" s="1">
        <v>0.1119402985074627</v>
      </c>
      <c r="C113" s="1">
        <v>0.6666666666666666</v>
      </c>
    </row>
    <row r="114" spans="1:3">
      <c r="A114" s="1" t="s">
        <v>246</v>
      </c>
      <c r="B114" s="1">
        <v>0.1119402985074627</v>
      </c>
      <c r="C114" s="1">
        <v>0.6666666666666666</v>
      </c>
    </row>
    <row r="115" spans="1:3">
      <c r="A115" s="1" t="s">
        <v>309</v>
      </c>
      <c r="B115" s="1">
        <v>0</v>
      </c>
      <c r="C115" s="1">
        <v>0.3333333333333333</v>
      </c>
    </row>
    <row r="116" spans="1:3">
      <c r="A116" s="1" t="s">
        <v>310</v>
      </c>
      <c r="B116" s="1">
        <v>0</v>
      </c>
      <c r="C116" s="1">
        <v>0.3333333333333333</v>
      </c>
    </row>
    <row r="117" spans="1:3">
      <c r="A117" s="1" t="s">
        <v>311</v>
      </c>
      <c r="B117" s="1">
        <v>0</v>
      </c>
      <c r="C117" s="1">
        <v>0.3333333333333333</v>
      </c>
    </row>
    <row r="118" spans="1:3">
      <c r="A118" s="1" t="s">
        <v>312</v>
      </c>
      <c r="B118" s="1">
        <v>0</v>
      </c>
      <c r="C118" s="1">
        <v>0.3333333333333333</v>
      </c>
    </row>
    <row r="119" spans="1:3">
      <c r="A119" s="1" t="s">
        <v>313</v>
      </c>
      <c r="B119" s="1">
        <v>0</v>
      </c>
      <c r="C119" s="1">
        <v>0.3333333333333333</v>
      </c>
    </row>
    <row r="120" spans="1:3">
      <c r="A120" s="1" t="s">
        <v>314</v>
      </c>
      <c r="B120" s="1">
        <v>0</v>
      </c>
      <c r="C120" s="1">
        <v>0.3333333333333333</v>
      </c>
    </row>
    <row r="121" spans="1:3">
      <c r="A121" s="1" t="s">
        <v>106</v>
      </c>
      <c r="B121" s="1">
        <v>0.8656716417910447</v>
      </c>
      <c r="C121" s="1">
        <v>0</v>
      </c>
    </row>
    <row r="122" spans="1:3">
      <c r="A122" s="1" t="s">
        <v>107</v>
      </c>
      <c r="B122" s="1">
        <v>0.2611940298507462</v>
      </c>
      <c r="C122" s="1">
        <v>0</v>
      </c>
    </row>
    <row r="123" spans="1:3">
      <c r="A123" s="1" t="s">
        <v>108</v>
      </c>
      <c r="B123" s="1">
        <v>0.2761194029850746</v>
      </c>
      <c r="C123" s="1">
        <v>0.6666666666666666</v>
      </c>
    </row>
    <row r="124" spans="1:3">
      <c r="A124" s="1" t="s">
        <v>109</v>
      </c>
      <c r="B124" s="1">
        <v>0.2761194029850746</v>
      </c>
      <c r="C124" s="1">
        <v>0.6666666666666666</v>
      </c>
    </row>
    <row r="125" spans="1:3">
      <c r="A125" s="1" t="s">
        <v>110</v>
      </c>
      <c r="B125" s="1">
        <v>0.2761194029850746</v>
      </c>
      <c r="C125" s="1">
        <v>0.6666666666666666</v>
      </c>
    </row>
    <row r="126" spans="1:3">
      <c r="A126" s="1" t="s">
        <v>111</v>
      </c>
      <c r="B126" s="1">
        <v>0.8656716417910447</v>
      </c>
      <c r="C126" s="1">
        <v>1</v>
      </c>
    </row>
    <row r="127" spans="1:3">
      <c r="A127" s="1" t="s">
        <v>112</v>
      </c>
      <c r="B127" s="1">
        <v>0.8656716417910447</v>
      </c>
      <c r="C127" s="1">
        <v>1</v>
      </c>
    </row>
    <row r="128" spans="1:3">
      <c r="A128" s="1" t="s">
        <v>113</v>
      </c>
      <c r="B128" s="1">
        <v>0.8656716417910447</v>
      </c>
      <c r="C128" s="1">
        <v>1</v>
      </c>
    </row>
    <row r="129" spans="1:3">
      <c r="A129" s="1" t="s">
        <v>114</v>
      </c>
      <c r="B129" s="1">
        <v>0.8656716417910447</v>
      </c>
      <c r="C129" s="1">
        <v>1</v>
      </c>
    </row>
    <row r="130" spans="1:3">
      <c r="A130" s="1" t="s">
        <v>115</v>
      </c>
      <c r="B130" s="1">
        <v>0.7761194029850746</v>
      </c>
      <c r="C130" s="1">
        <v>1</v>
      </c>
    </row>
    <row r="131" spans="1:3">
      <c r="A131" s="1" t="s">
        <v>116</v>
      </c>
      <c r="B131" s="1">
        <v>0.2985074626865671</v>
      </c>
      <c r="C131" s="1">
        <v>0</v>
      </c>
    </row>
    <row r="132" spans="1:3">
      <c r="A132" s="1" t="s">
        <v>117</v>
      </c>
      <c r="B132" s="1">
        <v>1</v>
      </c>
      <c r="C132" s="1">
        <v>1</v>
      </c>
    </row>
    <row r="133" spans="1:3">
      <c r="A133" s="1" t="s">
        <v>118</v>
      </c>
      <c r="B133" s="1">
        <v>1</v>
      </c>
      <c r="C133" s="1">
        <v>1</v>
      </c>
    </row>
    <row r="134" spans="1:3">
      <c r="A134" s="1" t="s">
        <v>198</v>
      </c>
      <c r="B134" s="1">
        <v>0</v>
      </c>
      <c r="C134" s="1">
        <v>1</v>
      </c>
    </row>
    <row r="135" spans="1:3">
      <c r="A135" s="1" t="s">
        <v>199</v>
      </c>
      <c r="B135" s="1">
        <v>0.7164179104477612</v>
      </c>
      <c r="C135" s="1">
        <v>0</v>
      </c>
    </row>
    <row r="136" spans="1:3">
      <c r="A136" s="1" t="s">
        <v>200</v>
      </c>
      <c r="B136" s="1">
        <v>0.2835820895522388</v>
      </c>
      <c r="C136" s="1">
        <v>0</v>
      </c>
    </row>
    <row r="137" spans="1:3">
      <c r="A137" s="1" t="s">
        <v>201</v>
      </c>
      <c r="B137" s="1">
        <v>1</v>
      </c>
      <c r="C137" s="1">
        <v>0</v>
      </c>
    </row>
    <row r="138" spans="1:3">
      <c r="A138" s="1" t="s">
        <v>202</v>
      </c>
      <c r="B138" s="1">
        <v>0</v>
      </c>
      <c r="C138" s="1">
        <v>1</v>
      </c>
    </row>
    <row r="139" spans="1:3">
      <c r="A139" s="1" t="s">
        <v>216</v>
      </c>
      <c r="B139" s="1">
        <v>0</v>
      </c>
      <c r="C139" s="1">
        <v>1</v>
      </c>
    </row>
    <row r="140" spans="1:3">
      <c r="A140" s="1" t="s">
        <v>217</v>
      </c>
      <c r="B140" s="1">
        <v>0</v>
      </c>
      <c r="C140" s="1">
        <v>0.6666666666666666</v>
      </c>
    </row>
    <row r="141" spans="1:3">
      <c r="A141" s="1" t="s">
        <v>218</v>
      </c>
      <c r="B141" s="1">
        <v>0</v>
      </c>
      <c r="C141" s="1">
        <v>0.3333333333333333</v>
      </c>
    </row>
    <row r="142" spans="1:3">
      <c r="A142" s="1" t="s">
        <v>219</v>
      </c>
      <c r="B142" s="1">
        <v>0</v>
      </c>
      <c r="C142" s="1">
        <v>0.3333333333333333</v>
      </c>
    </row>
    <row r="143" spans="1:3">
      <c r="A143" s="1" t="s">
        <v>220</v>
      </c>
      <c r="B143" s="1">
        <v>0.7014925373134329</v>
      </c>
      <c r="C143" s="1">
        <v>0</v>
      </c>
    </row>
    <row r="144" spans="1:3">
      <c r="A144" s="1" t="s">
        <v>221</v>
      </c>
      <c r="B144" s="1">
        <v>0.2761194029850746</v>
      </c>
      <c r="C144" s="1">
        <v>0</v>
      </c>
    </row>
    <row r="145" spans="1:3">
      <c r="A145" s="1" t="s">
        <v>222</v>
      </c>
      <c r="B145" s="1">
        <v>0.9776119402985076</v>
      </c>
      <c r="C145" s="1">
        <v>0</v>
      </c>
    </row>
    <row r="146" spans="1:3">
      <c r="A146" s="1" t="s">
        <v>223</v>
      </c>
      <c r="B146" s="1">
        <v>0.6865671641791045</v>
      </c>
      <c r="C146" s="1">
        <v>0</v>
      </c>
    </row>
    <row r="147" spans="1:3">
      <c r="A147" s="1" t="s">
        <v>224</v>
      </c>
      <c r="B147" s="1">
        <v>0.2761194029850746</v>
      </c>
      <c r="C147" s="1">
        <v>0</v>
      </c>
    </row>
    <row r="148" spans="1:3">
      <c r="A148" s="1" t="s">
        <v>225</v>
      </c>
      <c r="B148" s="1">
        <v>0.9626865671641792</v>
      </c>
      <c r="C148" s="1">
        <v>0</v>
      </c>
    </row>
    <row r="149" spans="1:3">
      <c r="A149" s="1" t="s">
        <v>226</v>
      </c>
      <c r="B149" s="1">
        <v>0.291044776119403</v>
      </c>
      <c r="C149" s="1">
        <v>0</v>
      </c>
    </row>
    <row r="150" spans="1:3">
      <c r="A150" s="1" t="s">
        <v>227</v>
      </c>
      <c r="B150" s="1">
        <v>0.2611940298507462</v>
      </c>
      <c r="C150" s="1">
        <v>0</v>
      </c>
    </row>
    <row r="151" spans="1:3">
      <c r="A151" s="1" t="s">
        <v>228</v>
      </c>
      <c r="B151" s="1">
        <v>0.8582089552238806</v>
      </c>
      <c r="C151" s="1">
        <v>0</v>
      </c>
    </row>
    <row r="152" spans="1:3">
      <c r="A152" s="1" t="s">
        <v>229</v>
      </c>
      <c r="B152" s="1">
        <v>0.00746268656716418</v>
      </c>
      <c r="C152" s="1">
        <v>0</v>
      </c>
    </row>
    <row r="153" spans="1:3">
      <c r="A153" s="1" t="s">
        <v>230</v>
      </c>
      <c r="B153" s="1">
        <v>0.291044776119403</v>
      </c>
      <c r="C153" s="1">
        <v>0</v>
      </c>
    </row>
    <row r="154" spans="1:3">
      <c r="A154" s="1" t="s">
        <v>231</v>
      </c>
      <c r="B154" s="1">
        <v>0.9626865671641792</v>
      </c>
      <c r="C154" s="1">
        <v>0</v>
      </c>
    </row>
    <row r="155" spans="1:3">
      <c r="A155" s="1" t="s">
        <v>232</v>
      </c>
      <c r="B155" s="1">
        <v>0.9626865671641792</v>
      </c>
      <c r="C155" s="1">
        <v>0</v>
      </c>
    </row>
    <row r="156" spans="1:3">
      <c r="A156" s="1" t="s">
        <v>248</v>
      </c>
      <c r="B156" s="1">
        <v>0</v>
      </c>
      <c r="C156" s="1">
        <v>0.3333333333333333</v>
      </c>
    </row>
    <row r="157" spans="1:3">
      <c r="A157" s="1" t="s">
        <v>249</v>
      </c>
      <c r="B157" s="1">
        <v>0</v>
      </c>
      <c r="C157" s="1">
        <v>0.3333333333333333</v>
      </c>
    </row>
    <row r="158" spans="1:3">
      <c r="A158" s="1" t="s">
        <v>250</v>
      </c>
      <c r="B158" s="1">
        <v>0</v>
      </c>
      <c r="C158" s="1">
        <v>0.3333333333333333</v>
      </c>
    </row>
    <row r="159" spans="1:3">
      <c r="A159" s="1" t="s">
        <v>251</v>
      </c>
      <c r="B159" s="1">
        <v>0</v>
      </c>
      <c r="C159" s="1">
        <v>0.3333333333333333</v>
      </c>
    </row>
    <row r="160" spans="1:3">
      <c r="A160" s="1" t="s">
        <v>252</v>
      </c>
      <c r="B160" s="1">
        <v>0</v>
      </c>
      <c r="C160" s="1">
        <v>0.3333333333333333</v>
      </c>
    </row>
    <row r="161" spans="1:3">
      <c r="A161" s="1" t="s">
        <v>253</v>
      </c>
      <c r="B161" s="1">
        <v>0</v>
      </c>
      <c r="C161" s="1">
        <v>0.3333333333333333</v>
      </c>
    </row>
    <row r="162" spans="1:3">
      <c r="A162" s="1" t="s">
        <v>254</v>
      </c>
      <c r="B162" s="1">
        <v>0</v>
      </c>
      <c r="C162" s="1">
        <v>0.3333333333333333</v>
      </c>
    </row>
    <row r="163" spans="1:3">
      <c r="A163" s="1" t="s">
        <v>255</v>
      </c>
      <c r="B163" s="1">
        <v>0</v>
      </c>
      <c r="C163" s="1">
        <v>0.3333333333333333</v>
      </c>
    </row>
    <row r="164" spans="1:3">
      <c r="A164" s="1" t="s">
        <v>256</v>
      </c>
      <c r="B164" s="1">
        <v>0</v>
      </c>
      <c r="C164" s="1">
        <v>0.3333333333333333</v>
      </c>
    </row>
    <row r="165" spans="1:3">
      <c r="A165" s="1" t="s">
        <v>257</v>
      </c>
      <c r="B165" s="1">
        <v>0</v>
      </c>
      <c r="C165" s="1">
        <v>0.3333333333333333</v>
      </c>
    </row>
    <row r="166" spans="1:3">
      <c r="A166" s="1" t="s">
        <v>258</v>
      </c>
      <c r="B166" s="1">
        <v>0</v>
      </c>
      <c r="C166" s="1">
        <v>0.3333333333333333</v>
      </c>
    </row>
    <row r="167" spans="1:3">
      <c r="A167" s="1" t="s">
        <v>259</v>
      </c>
      <c r="B167" s="1">
        <v>0</v>
      </c>
      <c r="C167" s="1">
        <v>0.3333333333333333</v>
      </c>
    </row>
    <row r="168" spans="1:3">
      <c r="A168" s="1" t="s">
        <v>260</v>
      </c>
      <c r="B168" s="1">
        <v>0</v>
      </c>
      <c r="C168" s="1">
        <v>0.3333333333333333</v>
      </c>
    </row>
    <row r="169" spans="1:3">
      <c r="A169" s="1" t="s">
        <v>261</v>
      </c>
      <c r="B169" s="1">
        <v>0</v>
      </c>
      <c r="C169" s="1">
        <v>0.3333333333333333</v>
      </c>
    </row>
    <row r="170" spans="1:3">
      <c r="A170" s="1" t="s">
        <v>262</v>
      </c>
      <c r="B170" s="1">
        <v>0</v>
      </c>
      <c r="C170" s="1">
        <v>0.3333333333333333</v>
      </c>
    </row>
    <row r="171" spans="1:3">
      <c r="A171" s="1" t="s">
        <v>137</v>
      </c>
      <c r="B171" s="1">
        <v>0.2164179104477612</v>
      </c>
      <c r="C171" s="1">
        <v>0</v>
      </c>
    </row>
    <row r="172" spans="1:3">
      <c r="A172" s="1" t="s">
        <v>138</v>
      </c>
      <c r="B172" s="1">
        <v>0</v>
      </c>
      <c r="C172" s="1">
        <v>0.3333333333333333</v>
      </c>
    </row>
    <row r="173" spans="1:3">
      <c r="A173" s="1" t="s">
        <v>139</v>
      </c>
      <c r="B173" s="1">
        <v>0.2164179104477612</v>
      </c>
      <c r="C173" s="1">
        <v>0</v>
      </c>
    </row>
    <row r="174" spans="1:3">
      <c r="A174" s="1" t="s">
        <v>142</v>
      </c>
      <c r="B174" s="1">
        <v>0.7761194029850746</v>
      </c>
      <c r="C174" s="1">
        <v>0.3333333333333333</v>
      </c>
    </row>
    <row r="175" spans="1:3">
      <c r="A175" s="1" t="s">
        <v>143</v>
      </c>
      <c r="B175" s="1">
        <v>0.1268656716417911</v>
      </c>
      <c r="C175" s="1">
        <v>0</v>
      </c>
    </row>
    <row r="176" spans="1:3">
      <c r="A176" s="1" t="s">
        <v>144</v>
      </c>
      <c r="B176" s="1">
        <v>0</v>
      </c>
      <c r="C176" s="1">
        <v>0.3333333333333333</v>
      </c>
    </row>
    <row r="177" spans="1:3">
      <c r="A177" s="1" t="s">
        <v>145</v>
      </c>
      <c r="B177" s="1">
        <v>0</v>
      </c>
      <c r="C177" s="1">
        <v>0.3333333333333333</v>
      </c>
    </row>
    <row r="178" spans="1:3">
      <c r="A178" s="1" t="s">
        <v>146</v>
      </c>
      <c r="B178" s="1">
        <v>0</v>
      </c>
      <c r="C178" s="1">
        <v>0.3333333333333333</v>
      </c>
    </row>
    <row r="179" spans="1:3">
      <c r="A179" s="1" t="s">
        <v>147</v>
      </c>
      <c r="B179" s="1">
        <v>0</v>
      </c>
      <c r="C179" s="1">
        <v>0.3333333333333333</v>
      </c>
    </row>
    <row r="180" spans="1:3">
      <c r="A180" s="1" t="s">
        <v>148</v>
      </c>
      <c r="B180" s="1">
        <v>0</v>
      </c>
      <c r="C180" s="1">
        <v>0.3333333333333333</v>
      </c>
    </row>
    <row r="181" spans="1:3">
      <c r="A181" s="1" t="s">
        <v>149</v>
      </c>
      <c r="B181" s="1">
        <v>0</v>
      </c>
      <c r="C181" s="1">
        <v>0.3333333333333333</v>
      </c>
    </row>
    <row r="182" spans="1:3">
      <c r="A182" s="1" t="s">
        <v>150</v>
      </c>
      <c r="B182" s="1">
        <v>0.1567164179104477</v>
      </c>
      <c r="C182" s="1">
        <v>0.3333333333333333</v>
      </c>
    </row>
    <row r="183" spans="1:3">
      <c r="A183" s="1" t="s">
        <v>151</v>
      </c>
      <c r="B183" s="1">
        <v>0.4850746268656717</v>
      </c>
      <c r="C183" s="1">
        <v>0.3333333333333333</v>
      </c>
    </row>
    <row r="184" spans="1:3">
      <c r="A184" s="1" t="s">
        <v>152</v>
      </c>
      <c r="B184" s="1">
        <v>0.4850746268656717</v>
      </c>
      <c r="C184" s="1">
        <v>0.3333333333333333</v>
      </c>
    </row>
    <row r="185" spans="1:3">
      <c r="A185" s="1" t="s">
        <v>153</v>
      </c>
      <c r="B185" s="1">
        <v>0.5970149253731343</v>
      </c>
      <c r="C185" s="1">
        <v>0.3333333333333333</v>
      </c>
    </row>
    <row r="186" spans="1:3">
      <c r="A186" s="1" t="s">
        <v>154</v>
      </c>
      <c r="B186" s="1">
        <v>0.02985074626865672</v>
      </c>
      <c r="C186" s="1">
        <v>0</v>
      </c>
    </row>
    <row r="187" spans="1:3">
      <c r="A187" s="1" t="s">
        <v>155</v>
      </c>
      <c r="B187" s="1">
        <v>0.02985074626865672</v>
      </c>
      <c r="C187" s="1">
        <v>0</v>
      </c>
    </row>
    <row r="188" spans="1:3">
      <c r="A188" s="1" t="s">
        <v>156</v>
      </c>
      <c r="B188" s="1">
        <v>0.02985074626865672</v>
      </c>
      <c r="C188" s="1">
        <v>0</v>
      </c>
    </row>
    <row r="189" spans="1:3">
      <c r="A189" s="1" t="s">
        <v>157</v>
      </c>
      <c r="B189" s="1">
        <v>0.02985074626865672</v>
      </c>
      <c r="C189" s="1">
        <v>0</v>
      </c>
    </row>
    <row r="190" spans="1:3">
      <c r="A190" s="1" t="s">
        <v>158</v>
      </c>
      <c r="B190" s="1">
        <v>0.7761194029850746</v>
      </c>
      <c r="C190" s="1">
        <v>0</v>
      </c>
    </row>
    <row r="191" spans="1:3">
      <c r="A191" s="1" t="s">
        <v>159</v>
      </c>
      <c r="B191" s="1">
        <v>0.6417910447761194</v>
      </c>
      <c r="C191" s="1">
        <v>0</v>
      </c>
    </row>
    <row r="192" spans="1:3">
      <c r="A192" s="1" t="s">
        <v>160</v>
      </c>
      <c r="B192" s="1">
        <v>0.746268656716418</v>
      </c>
      <c r="C192" s="1">
        <v>0</v>
      </c>
    </row>
    <row r="193" spans="1:3">
      <c r="A193" s="1" t="s">
        <v>161</v>
      </c>
      <c r="B193" s="1">
        <v>0</v>
      </c>
      <c r="C193" s="1">
        <v>0.3333333333333333</v>
      </c>
    </row>
    <row r="194" spans="1:3">
      <c r="A194" s="1" t="s">
        <v>162</v>
      </c>
      <c r="B194" s="1">
        <v>0.5597014925373134</v>
      </c>
      <c r="C194" s="1">
        <v>0</v>
      </c>
    </row>
    <row r="195" spans="1:3">
      <c r="A195" s="1" t="s">
        <v>163</v>
      </c>
      <c r="B195" s="1">
        <v>0.5597014925373134</v>
      </c>
      <c r="C195" s="1">
        <v>0</v>
      </c>
    </row>
    <row r="196" spans="1:3">
      <c r="A196" s="1" t="s">
        <v>164</v>
      </c>
      <c r="B196" s="1">
        <v>0.7761194029850746</v>
      </c>
      <c r="C196" s="1">
        <v>0.3333333333333333</v>
      </c>
    </row>
    <row r="197" spans="1:3">
      <c r="A197" s="1" t="s">
        <v>165</v>
      </c>
      <c r="B197" s="1">
        <v>0.2164179104477612</v>
      </c>
      <c r="C197" s="1">
        <v>0.3333333333333333</v>
      </c>
    </row>
    <row r="198" spans="1:3">
      <c r="A198" s="1" t="s">
        <v>166</v>
      </c>
      <c r="B198" s="1">
        <v>0.3059701492537313</v>
      </c>
      <c r="C198" s="1">
        <v>0.3333333333333333</v>
      </c>
    </row>
    <row r="199" spans="1:3">
      <c r="A199" s="1" t="s">
        <v>167</v>
      </c>
      <c r="B199" s="1">
        <v>0.7761194029850746</v>
      </c>
      <c r="C199" s="1">
        <v>0.3333333333333333</v>
      </c>
    </row>
    <row r="200" spans="1:3">
      <c r="A200" s="1" t="s">
        <v>168</v>
      </c>
      <c r="B200" s="1">
        <v>0.2164179104477612</v>
      </c>
      <c r="C200" s="1">
        <v>0</v>
      </c>
    </row>
    <row r="201" spans="1:3">
      <c r="A201" s="1" t="s">
        <v>169</v>
      </c>
      <c r="B201" s="1">
        <v>0</v>
      </c>
      <c r="C201" s="1">
        <v>0.3333333333333333</v>
      </c>
    </row>
    <row r="202" spans="1:3">
      <c r="A202" s="1" t="s">
        <v>170</v>
      </c>
      <c r="B202" s="1">
        <v>0.7761194029850746</v>
      </c>
      <c r="C202" s="1">
        <v>0.3333333333333333</v>
      </c>
    </row>
    <row r="203" spans="1:3">
      <c r="A203" s="1" t="s">
        <v>171</v>
      </c>
      <c r="B203" s="1">
        <v>0</v>
      </c>
      <c r="C203" s="1">
        <v>0.3333333333333333</v>
      </c>
    </row>
    <row r="204" spans="1:3">
      <c r="A204" s="1" t="s">
        <v>172</v>
      </c>
      <c r="B204" s="1">
        <v>0.7761194029850746</v>
      </c>
      <c r="C204" s="1">
        <v>0.3333333333333333</v>
      </c>
    </row>
    <row r="205" spans="1:3">
      <c r="A205" s="1" t="s">
        <v>173</v>
      </c>
      <c r="B205" s="1">
        <v>0.7761194029850746</v>
      </c>
      <c r="C205" s="1">
        <v>0.3333333333333333</v>
      </c>
    </row>
    <row r="206" spans="1:3">
      <c r="A206" s="1" t="s">
        <v>174</v>
      </c>
      <c r="B206" s="1">
        <v>0.7761194029850746</v>
      </c>
      <c r="C206" s="1">
        <v>0.3333333333333333</v>
      </c>
    </row>
    <row r="207" spans="1:3">
      <c r="A207" s="1" t="s">
        <v>175</v>
      </c>
      <c r="B207" s="1">
        <v>0.7761194029850746</v>
      </c>
      <c r="C207" s="1">
        <v>0.3333333333333333</v>
      </c>
    </row>
    <row r="208" spans="1:3">
      <c r="A208" s="1" t="s">
        <v>176</v>
      </c>
      <c r="B208" s="1">
        <v>0</v>
      </c>
      <c r="C208" s="1">
        <v>0.3333333333333333</v>
      </c>
    </row>
    <row r="209" spans="1:3">
      <c r="A209" s="1" t="s">
        <v>177</v>
      </c>
      <c r="B209" s="1">
        <v>0.00746268656716418</v>
      </c>
      <c r="C209" s="1">
        <v>0.3333333333333333</v>
      </c>
    </row>
    <row r="210" spans="1:3">
      <c r="A210" s="1" t="s">
        <v>185</v>
      </c>
      <c r="B210" s="1">
        <v>0.7761194029850746</v>
      </c>
      <c r="C210" s="1">
        <v>0.3333333333333333</v>
      </c>
    </row>
    <row r="211" spans="1:3">
      <c r="A211" s="1" t="s">
        <v>277</v>
      </c>
      <c r="B211" s="1">
        <v>0</v>
      </c>
      <c r="C211" s="1">
        <v>0.3333333333333333</v>
      </c>
    </row>
    <row r="212" spans="1:3">
      <c r="A212" s="1" t="s">
        <v>278</v>
      </c>
      <c r="B212" s="1">
        <v>0</v>
      </c>
      <c r="C212" s="1">
        <v>0.3333333333333333</v>
      </c>
    </row>
    <row r="213" spans="1:3">
      <c r="A213" s="1" t="s">
        <v>280</v>
      </c>
      <c r="B213" s="1">
        <v>0</v>
      </c>
      <c r="C213" s="1">
        <v>0.3333333333333333</v>
      </c>
    </row>
    <row r="214" spans="1:3">
      <c r="A214" s="1" t="s">
        <v>281</v>
      </c>
      <c r="B214" s="1">
        <v>0</v>
      </c>
      <c r="C214" s="1">
        <v>0.3333333333333333</v>
      </c>
    </row>
    <row r="215" spans="1:3">
      <c r="A215" s="1" t="s">
        <v>282</v>
      </c>
      <c r="B215" s="1">
        <v>0</v>
      </c>
      <c r="C215" s="1">
        <v>0.3333333333333333</v>
      </c>
    </row>
    <row r="216" spans="1:3">
      <c r="A216" s="1" t="s">
        <v>283</v>
      </c>
      <c r="B216" s="1">
        <v>0</v>
      </c>
      <c r="C216" s="1">
        <v>0.3333333333333333</v>
      </c>
    </row>
    <row r="217" spans="1:3">
      <c r="A217" s="1" t="s">
        <v>284</v>
      </c>
      <c r="B217" s="1">
        <v>0</v>
      </c>
      <c r="C217" s="1">
        <v>0.3333333333333333</v>
      </c>
    </row>
    <row r="218" spans="1:3">
      <c r="A218" s="1" t="s">
        <v>285</v>
      </c>
      <c r="B218" s="1">
        <v>0</v>
      </c>
      <c r="C218" s="1">
        <v>0.3333333333333333</v>
      </c>
    </row>
    <row r="219" spans="1:3">
      <c r="A219" s="1" t="s">
        <v>286</v>
      </c>
      <c r="B219" s="1">
        <v>0</v>
      </c>
      <c r="C219" s="1">
        <v>0.3333333333333333</v>
      </c>
    </row>
    <row r="220" spans="1:3">
      <c r="A220" s="1" t="s">
        <v>287</v>
      </c>
      <c r="B220" s="1">
        <v>0</v>
      </c>
      <c r="C220" s="1">
        <v>0.3333333333333333</v>
      </c>
    </row>
    <row r="221" spans="1:3">
      <c r="A221" s="1" t="s">
        <v>288</v>
      </c>
      <c r="B221" s="1">
        <v>0</v>
      </c>
      <c r="C221" s="1">
        <v>0.3333333333333333</v>
      </c>
    </row>
    <row r="222" spans="1:3">
      <c r="A222" s="1" t="s">
        <v>289</v>
      </c>
      <c r="B222" s="1">
        <v>0</v>
      </c>
      <c r="C222" s="1">
        <v>0.3333333333333333</v>
      </c>
    </row>
    <row r="223" spans="1:3">
      <c r="A223" s="1" t="s">
        <v>290</v>
      </c>
      <c r="B223" s="1">
        <v>0</v>
      </c>
      <c r="C223" s="1">
        <v>0.3333333333333333</v>
      </c>
    </row>
    <row r="224" spans="1:3">
      <c r="A224" s="1" t="s">
        <v>291</v>
      </c>
      <c r="B224" s="1">
        <v>0</v>
      </c>
      <c r="C224" s="1">
        <v>0.3333333333333333</v>
      </c>
    </row>
    <row r="225" spans="1:3">
      <c r="A225" s="1" t="s">
        <v>292</v>
      </c>
      <c r="B225" s="1">
        <v>0</v>
      </c>
      <c r="C225" s="1">
        <v>0.3333333333333333</v>
      </c>
    </row>
    <row r="226" spans="1:3">
      <c r="A226" s="1" t="s">
        <v>293</v>
      </c>
      <c r="B226" s="1">
        <v>0</v>
      </c>
      <c r="C226" s="1">
        <v>0.3333333333333333</v>
      </c>
    </row>
    <row r="227" spans="1:3">
      <c r="A227" s="1" t="s">
        <v>294</v>
      </c>
      <c r="B227" s="1">
        <v>0</v>
      </c>
      <c r="C227" s="1">
        <v>0.3333333333333333</v>
      </c>
    </row>
    <row r="228" spans="1:3">
      <c r="A228" s="1" t="s">
        <v>295</v>
      </c>
      <c r="B228" s="1">
        <v>0</v>
      </c>
      <c r="C228" s="1">
        <v>0.3333333333333333</v>
      </c>
    </row>
    <row r="229" spans="1:3">
      <c r="A229" s="1" t="s">
        <v>296</v>
      </c>
      <c r="B229" s="1">
        <v>0</v>
      </c>
      <c r="C229" s="1">
        <v>0.3333333333333333</v>
      </c>
    </row>
    <row r="230" spans="1:3">
      <c r="A230" s="1" t="s">
        <v>297</v>
      </c>
      <c r="B230" s="1">
        <v>0</v>
      </c>
      <c r="C230" s="1">
        <v>0.3333333333333333</v>
      </c>
    </row>
    <row r="231" spans="1:3">
      <c r="A231" s="1" t="s">
        <v>298</v>
      </c>
      <c r="B231" s="1">
        <v>0</v>
      </c>
      <c r="C231" s="1">
        <v>0.3333333333333333</v>
      </c>
    </row>
    <row r="232" spans="1:3">
      <c r="A232" s="1" t="s">
        <v>299</v>
      </c>
      <c r="B232" s="1">
        <v>0</v>
      </c>
      <c r="C232" s="1">
        <v>0.3333333333333333</v>
      </c>
    </row>
    <row r="233" spans="1:3">
      <c r="A233" s="1" t="s">
        <v>300</v>
      </c>
      <c r="B233" s="1">
        <v>0</v>
      </c>
      <c r="C233" s="1">
        <v>0.3333333333333333</v>
      </c>
    </row>
    <row r="234" spans="1:3">
      <c r="A234" s="1" t="s">
        <v>301</v>
      </c>
      <c r="B234" s="1">
        <v>0</v>
      </c>
      <c r="C234" s="1">
        <v>0.3333333333333333</v>
      </c>
    </row>
    <row r="235" spans="1:3">
      <c r="A235" s="1" t="s">
        <v>302</v>
      </c>
      <c r="B235" s="1">
        <v>0</v>
      </c>
      <c r="C235" s="1">
        <v>0.3333333333333333</v>
      </c>
    </row>
    <row r="236" spans="1:3">
      <c r="A236" s="1" t="s">
        <v>303</v>
      </c>
      <c r="B236" s="1">
        <v>0</v>
      </c>
      <c r="C236" s="1">
        <v>0.3333333333333333</v>
      </c>
    </row>
    <row r="237" spans="1:3">
      <c r="A237" s="1" t="s">
        <v>304</v>
      </c>
      <c r="B237" s="1">
        <v>0</v>
      </c>
      <c r="C237" s="1">
        <v>0.3333333333333333</v>
      </c>
    </row>
    <row r="238" spans="1:3">
      <c r="A238" s="1" t="s">
        <v>305</v>
      </c>
      <c r="B238" s="1">
        <v>0</v>
      </c>
      <c r="C238" s="1">
        <v>0.3333333333333333</v>
      </c>
    </row>
    <row r="239" spans="1:3">
      <c r="A239" s="1" t="s">
        <v>306</v>
      </c>
      <c r="B239" s="1">
        <v>0</v>
      </c>
      <c r="C239" s="1">
        <v>0.3333333333333333</v>
      </c>
    </row>
    <row r="240" spans="1:3">
      <c r="A240" s="1" t="s">
        <v>307</v>
      </c>
      <c r="B240" s="1">
        <v>0</v>
      </c>
      <c r="C240" s="1">
        <v>0.3333333333333333</v>
      </c>
    </row>
    <row r="241" spans="1:3">
      <c r="A241" s="1" t="s">
        <v>308</v>
      </c>
      <c r="B241" s="1">
        <v>0</v>
      </c>
      <c r="C241" s="1">
        <v>0.3333333333333333</v>
      </c>
    </row>
    <row r="242" spans="1:3">
      <c r="A242" s="1" t="s">
        <v>315</v>
      </c>
      <c r="B242" s="1">
        <v>0</v>
      </c>
      <c r="C242" s="1">
        <v>0.3333333333333333</v>
      </c>
    </row>
    <row r="243" spans="1:3">
      <c r="A243" s="1" t="s">
        <v>316</v>
      </c>
      <c r="B243" s="1">
        <v>0</v>
      </c>
      <c r="C243" s="1">
        <v>0.3333333333333333</v>
      </c>
    </row>
    <row r="244" spans="1:3">
      <c r="A244" s="1" t="s">
        <v>317</v>
      </c>
      <c r="B244" s="1">
        <v>0</v>
      </c>
      <c r="C244" s="1">
        <v>0.3333333333333333</v>
      </c>
    </row>
    <row r="245" spans="1:3">
      <c r="A245" s="1" t="s">
        <v>318</v>
      </c>
      <c r="B245" s="1">
        <v>0</v>
      </c>
      <c r="C245" s="1">
        <v>0.3333333333333333</v>
      </c>
    </row>
    <row r="246" spans="1:3">
      <c r="A246" s="1" t="s">
        <v>319</v>
      </c>
      <c r="B246" s="1">
        <v>0</v>
      </c>
      <c r="C246" s="1">
        <v>0.3333333333333333</v>
      </c>
    </row>
    <row r="247" spans="1:3">
      <c r="A247" s="1" t="s">
        <v>320</v>
      </c>
      <c r="B247" s="1">
        <v>0</v>
      </c>
      <c r="C247" s="1">
        <v>0.3333333333333333</v>
      </c>
    </row>
    <row r="248" spans="1:3">
      <c r="A248" s="1" t="s">
        <v>321</v>
      </c>
      <c r="B248" s="1">
        <v>0</v>
      </c>
      <c r="C248" s="1">
        <v>0.3333333333333333</v>
      </c>
    </row>
    <row r="249" spans="1:3">
      <c r="A249" s="1" t="s">
        <v>322</v>
      </c>
      <c r="B249" s="1">
        <v>0</v>
      </c>
      <c r="C249" s="1">
        <v>0.3333333333333333</v>
      </c>
    </row>
    <row r="250" spans="1:3">
      <c r="A250" s="1" t="s">
        <v>323</v>
      </c>
      <c r="B250" s="1">
        <v>0</v>
      </c>
      <c r="C250" s="1">
        <v>0.3333333333333333</v>
      </c>
    </row>
    <row r="251" spans="1:3">
      <c r="A251" s="1" t="s">
        <v>324</v>
      </c>
      <c r="B251" s="1">
        <v>0</v>
      </c>
      <c r="C251" s="1">
        <v>0.3333333333333333</v>
      </c>
    </row>
    <row r="252" spans="1:3">
      <c r="A252" s="1" t="s">
        <v>325</v>
      </c>
      <c r="B252" s="1">
        <v>0</v>
      </c>
      <c r="C252" s="1">
        <v>0.3333333333333333</v>
      </c>
    </row>
    <row r="253" spans="1:3">
      <c r="A253" s="1" t="s">
        <v>326</v>
      </c>
      <c r="B253" s="1">
        <v>0</v>
      </c>
      <c r="C253" s="1">
        <v>0.3333333333333333</v>
      </c>
    </row>
    <row r="254" spans="1:3">
      <c r="A254" s="1" t="s">
        <v>327</v>
      </c>
      <c r="B254" s="1">
        <v>0</v>
      </c>
      <c r="C254" s="1">
        <v>0.3333333333333333</v>
      </c>
    </row>
    <row r="255" spans="1:3">
      <c r="A255" s="1" t="s">
        <v>328</v>
      </c>
      <c r="B255" s="1">
        <v>0</v>
      </c>
      <c r="C255" s="1">
        <v>0.3333333333333333</v>
      </c>
    </row>
    <row r="256" spans="1:3">
      <c r="A256" s="1" t="s">
        <v>329</v>
      </c>
      <c r="B256" s="1">
        <v>0</v>
      </c>
      <c r="C256" s="1">
        <v>0.3333333333333333</v>
      </c>
    </row>
    <row r="257" spans="1:3">
      <c r="A257" s="1" t="s">
        <v>330</v>
      </c>
      <c r="B257" s="1">
        <v>0</v>
      </c>
      <c r="C257" s="1">
        <v>0.3333333333333333</v>
      </c>
    </row>
    <row r="258" spans="1:3">
      <c r="A258" s="1" t="s">
        <v>331</v>
      </c>
      <c r="B258" s="1">
        <v>0</v>
      </c>
      <c r="C258" s="1">
        <v>0.3333333333333333</v>
      </c>
    </row>
    <row r="259" spans="1:3">
      <c r="A259" s="1" t="s">
        <v>332</v>
      </c>
      <c r="B259" s="1">
        <v>0</v>
      </c>
      <c r="C259" s="1">
        <v>0.3333333333333333</v>
      </c>
    </row>
    <row r="260" spans="1:3">
      <c r="A260" s="1" t="s">
        <v>333</v>
      </c>
      <c r="B260" s="1">
        <v>0</v>
      </c>
      <c r="C260" s="1">
        <v>0.3333333333333333</v>
      </c>
    </row>
    <row r="261" spans="1:3">
      <c r="A261" s="1" t="s">
        <v>334</v>
      </c>
      <c r="B261" s="1">
        <v>0</v>
      </c>
      <c r="C261" s="1">
        <v>0.3333333333333333</v>
      </c>
    </row>
    <row r="262" spans="1:3">
      <c r="A262" s="1" t="s">
        <v>335</v>
      </c>
      <c r="B262" s="1">
        <v>0</v>
      </c>
      <c r="C262" s="1">
        <v>0.3333333333333333</v>
      </c>
    </row>
    <row r="263" spans="1:3">
      <c r="A263" s="1" t="s">
        <v>336</v>
      </c>
      <c r="B263" s="1">
        <v>0</v>
      </c>
      <c r="C263" s="1">
        <v>0.3333333333333333</v>
      </c>
    </row>
    <row r="264" spans="1:3">
      <c r="A264" s="1" t="s">
        <v>233</v>
      </c>
      <c r="B264" s="1">
        <v>0.1119402985074627</v>
      </c>
      <c r="C264" s="1">
        <v>0</v>
      </c>
    </row>
    <row r="265" spans="1:3">
      <c r="A265" s="1" t="s">
        <v>234</v>
      </c>
      <c r="B265" s="1">
        <v>0</v>
      </c>
      <c r="C265" s="1">
        <v>0.3333333333333333</v>
      </c>
    </row>
    <row r="266" spans="1:3">
      <c r="A266" s="1" t="s">
        <v>235</v>
      </c>
      <c r="B266" s="1">
        <v>0.1044776119402985</v>
      </c>
      <c r="C266" s="1">
        <v>0.6666666666666666</v>
      </c>
    </row>
    <row r="267" spans="1:3">
      <c r="A267" s="1" t="s">
        <v>236</v>
      </c>
      <c r="B267" s="1">
        <v>0.1119402985074627</v>
      </c>
      <c r="C267" s="1">
        <v>0.6666666666666666</v>
      </c>
    </row>
    <row r="268" spans="1:3">
      <c r="A268" s="1" t="s">
        <v>237</v>
      </c>
      <c r="B268" s="1">
        <v>0.1119402985074627</v>
      </c>
      <c r="C268" s="1">
        <v>0.6666666666666666</v>
      </c>
    </row>
    <row r="269" spans="1:3">
      <c r="A269" s="1" t="s">
        <v>238</v>
      </c>
      <c r="B269" s="1">
        <v>0</v>
      </c>
      <c r="C269" s="1">
        <v>0.6666666666666666</v>
      </c>
    </row>
    <row r="270" spans="1:3">
      <c r="A270" s="1" t="s">
        <v>239</v>
      </c>
      <c r="B270" s="1">
        <v>0.1119402985074627</v>
      </c>
      <c r="C270" s="1">
        <v>0.6666666666666666</v>
      </c>
    </row>
    <row r="271" spans="1:3">
      <c r="A271" s="1" t="s">
        <v>247</v>
      </c>
      <c r="B271" s="1">
        <v>0.1119402985074627</v>
      </c>
      <c r="C271" s="1">
        <v>0.6666666666666666</v>
      </c>
    </row>
    <row r="272" spans="1:3">
      <c r="A272" s="1" t="s">
        <v>56</v>
      </c>
      <c r="B272" s="1">
        <v>0</v>
      </c>
      <c r="C272" s="1">
        <v>0.3333333333333333</v>
      </c>
    </row>
    <row r="273" spans="1:3">
      <c r="A273" s="1" t="s">
        <v>57</v>
      </c>
      <c r="B273" s="1">
        <v>0</v>
      </c>
      <c r="C273" s="1">
        <v>1</v>
      </c>
    </row>
    <row r="274" spans="1:3">
      <c r="A274" s="1" t="s">
        <v>58</v>
      </c>
      <c r="B274" s="1">
        <v>0</v>
      </c>
      <c r="C274" s="1">
        <v>1</v>
      </c>
    </row>
    <row r="275" spans="1:3">
      <c r="A275" s="1" t="s">
        <v>59</v>
      </c>
      <c r="B275" s="1">
        <v>0</v>
      </c>
      <c r="C275" s="1">
        <v>0.3333333333333333</v>
      </c>
    </row>
    <row r="276" spans="1:3">
      <c r="A276" s="1" t="s">
        <v>60</v>
      </c>
      <c r="B276" s="1">
        <v>0.4925373134328358</v>
      </c>
      <c r="C276" s="1">
        <v>0</v>
      </c>
    </row>
    <row r="277" spans="1:3">
      <c r="A277" s="1" t="s">
        <v>61</v>
      </c>
      <c r="B277" s="1">
        <v>0.1865671641791045</v>
      </c>
      <c r="C277" s="1">
        <v>0</v>
      </c>
    </row>
  </sheetData>
  <autoFilter ref="A1:C276"/>
  <conditionalFormatting sqref="B3:C277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70.7109375" customWidth="1"/>
  </cols>
  <sheetData/>
  <autoFilter ref="A1:C276"/>
  <conditionalFormatting sqref="B3:C277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01"/>
  <sheetViews>
    <sheetView workbookViewId="0"/>
  </sheetViews>
  <sheetFormatPr defaultRowHeight="15"/>
  <cols>
    <col min="1" max="1" width="70.7109375" customWidth="1"/>
    <col min="2" max="2" width="20.7109375" customWidth="1"/>
  </cols>
  <sheetData>
    <row r="1" spans="1:7">
      <c r="C1" t="s">
        <v>342</v>
      </c>
      <c r="D1" t="s">
        <v>343</v>
      </c>
      <c r="E1" t="s">
        <v>344</v>
      </c>
      <c r="F1">
        <f>xpathOccurrence!B1</f>
        <v>0</v>
      </c>
      <c r="G1">
        <f>xpathOccurrence!C1</f>
        <v>0</v>
      </c>
    </row>
    <row r="2" spans="1:7">
      <c r="A2" t="s">
        <v>6</v>
      </c>
      <c r="C2" s="2">
        <f>MIN(F2:G2)</f>
        <v>0</v>
      </c>
      <c r="D2" s="2">
        <f>MAX(F2:G2)</f>
        <v>0</v>
      </c>
      <c r="E2" s="2">
        <f>AVERAGE(F2:G2)</f>
        <v>0</v>
      </c>
      <c r="F2" s="2">
        <f>VLOOKUP("Number of Records",xpathOccurrence!1:1048576,2, False)</f>
        <v>0</v>
      </c>
      <c r="G2" s="2">
        <f>VLOOKUP("Number of Records",xpathOccurrence!1:1048576,3, False)</f>
        <v>0</v>
      </c>
    </row>
    <row r="3" spans="1:7">
      <c r="A3" t="s">
        <v>338</v>
      </c>
      <c r="C3" s="2">
        <f>MIN(F3:G3)</f>
        <v>0</v>
      </c>
      <c r="D3" s="2">
        <f>MAX(F3:G3)</f>
        <v>0</v>
      </c>
      <c r="E3" s="2">
        <f>AVERAGE(F3:G3)</f>
        <v>0</v>
      </c>
      <c r="F3">
        <f>COUNTIF(xpathOccurrence!B3:B5001,"&gt;"&amp;0)</f>
        <v>0</v>
      </c>
      <c r="G3">
        <f>COUNTIF(xpathOccurrence!C3:C5001,"&gt;"&amp;0)</f>
        <v>0</v>
      </c>
    </row>
    <row r="7" spans="1:7">
      <c r="A7" t="s">
        <v>339</v>
      </c>
      <c r="C7" s="1">
        <f>MIN(F7:G7)</f>
        <v>0</v>
      </c>
      <c r="D7" s="1">
        <f>MAX(F7:G7)</f>
        <v>0</v>
      </c>
      <c r="E7" s="1">
        <f>AVERAGE(F7:G7)</f>
        <v>0</v>
      </c>
      <c r="F7" s="1">
        <f>COUNTIF(xpathOccurrence!B3:B5001,"&gt;="&amp;1)/F3</f>
        <v>0</v>
      </c>
      <c r="G7" s="1">
        <f>COUNTIF(xpathOccurrence!C3:C5001,"&gt;="&amp;1)/G3</f>
        <v>0</v>
      </c>
    </row>
    <row r="8" spans="1:7">
      <c r="A8" t="s">
        <v>340</v>
      </c>
      <c r="C8" s="1">
        <f>MIN(F8:G8)</f>
        <v>0</v>
      </c>
      <c r="D8" s="1">
        <f>MAX(F8:G8)</f>
        <v>0</v>
      </c>
      <c r="E8" s="1">
        <f>AVERAGE(F8:G8)</f>
        <v>0</v>
      </c>
      <c r="F8" s="1">
        <f>COUNTIFS(xpathOccurrence!B3:B5001,"&gt;"&amp;0,xpathOccurrence!B3:B5001,"&lt;"&amp;1)/F3</f>
        <v>0</v>
      </c>
      <c r="G8" s="1">
        <f>COUNTIFS(xpathOccurrence!C3:C5001,"&gt;"&amp;0,xpathOccurrence!C3:C5001,"&lt;"&amp;1)/G3</f>
        <v>0</v>
      </c>
    </row>
    <row r="9" spans="1:7">
      <c r="A9" t="s">
        <v>341</v>
      </c>
      <c r="F9">
        <f>LEFT(RIGHT(xpathOccurrence!B1,LEN(xpathOccurrence!B1)-FIND("_", xpathOccurrence!B1)-1),FIND("__",xpathOccurrence!B1)+1)</f>
        <v>0</v>
      </c>
      <c r="G9">
        <f>LEFT(RIGHT(xpathOccurrence!C1,LEN(xpathOccurrence!C1)-FIND("_", xpathOccurrence!C1)-1),FIND("__",xpathOccurrence!C1)+1)</f>
        <v>0</v>
      </c>
    </row>
    <row r="10" spans="1:7">
      <c r="A10" s="1" t="s">
        <v>44</v>
      </c>
      <c r="B10" t="s">
        <v>345</v>
      </c>
      <c r="C10" t="s">
        <v>346</v>
      </c>
      <c r="D10" t="s">
        <v>347</v>
      </c>
      <c r="E10" t="s">
        <v>348</v>
      </c>
      <c r="F10">
        <f>LEFT(xpathOccurrence!B1,FIND("_",xpathOccurrence!B1)-1)</f>
        <v>0</v>
      </c>
      <c r="G10">
        <f>LEFT(xpathOccurrence!C1,FIND("_",xpathOccurrence!C1)-1)</f>
        <v>0</v>
      </c>
    </row>
    <row r="11" spans="1:7">
      <c r="A11" s="1" t="s">
        <v>47</v>
      </c>
      <c r="B11" s="1">
        <f>MID(A11,1+FIND("|",SUBSTITUTE(A11,"/","|",LEN(A11)-LEN(SUBSTITUTE(A11,"/","")))),100)</f>
        <v>0</v>
      </c>
      <c r="C11">
        <f>COUNTIF(F11:G11,"&gt;"&amp;0)</f>
        <v>0</v>
      </c>
      <c r="D11">
        <f>COUNTIF(F11:G11,"="&amp;1)</f>
        <v>0</v>
      </c>
      <c r="E11">
        <f>COUNTIF(F11:G11,"&lt;"&amp;1)-COUNTIF(F11:G11,"=0")</f>
        <v>0</v>
      </c>
      <c r="F11" s="1">
        <v>1</v>
      </c>
      <c r="G11" s="1">
        <v>1</v>
      </c>
    </row>
    <row r="12" spans="1:7">
      <c r="A12" s="1" t="s">
        <v>48</v>
      </c>
      <c r="B12" s="1">
        <f>MID(A12,1+FIND("|",SUBSTITUTE(A12,"/","|",LEN(A12)-LEN(SUBSTITUTE(A12,"/","")))),100)</f>
        <v>0</v>
      </c>
      <c r="C12">
        <f>COUNTIF(F12:G12,"&gt;"&amp;0)</f>
        <v>0</v>
      </c>
      <c r="D12">
        <f>COUNTIF(F12:G12,"="&amp;1)</f>
        <v>0</v>
      </c>
      <c r="E12">
        <f>COUNTIF(F12:G12,"&lt;"&amp;1)-COUNTIF(F12:G12,"=0")</f>
        <v>0</v>
      </c>
      <c r="F12" s="1">
        <v>1</v>
      </c>
      <c r="G12" s="1">
        <v>0</v>
      </c>
    </row>
    <row r="13" spans="1:7">
      <c r="A13" s="1" t="s">
        <v>49</v>
      </c>
      <c r="B13" s="1">
        <f>MID(A13,1+FIND("|",SUBSTITUTE(A13,"/","|",LEN(A13)-LEN(SUBSTITUTE(A13,"/","")))),100)</f>
        <v>0</v>
      </c>
      <c r="C13">
        <f>COUNTIF(F13:G13,"&gt;"&amp;0)</f>
        <v>0</v>
      </c>
      <c r="D13">
        <f>COUNTIF(F13:G13,"="&amp;1)</f>
        <v>0</v>
      </c>
      <c r="E13">
        <f>COUNTIF(F13:G13,"&lt;"&amp;1)-COUNTIF(F13:G13,"=0")</f>
        <v>0</v>
      </c>
      <c r="F13" s="1">
        <v>1</v>
      </c>
      <c r="G13" s="1">
        <v>1</v>
      </c>
    </row>
    <row r="14" spans="1:7">
      <c r="A14" s="1" t="s">
        <v>50</v>
      </c>
      <c r="B14" s="1">
        <f>MID(A14,1+FIND("|",SUBSTITUTE(A14,"/","|",LEN(A14)-LEN(SUBSTITUTE(A14,"/","")))),100)</f>
        <v>0</v>
      </c>
      <c r="C14">
        <f>COUNTIF(F14:G14,"&gt;"&amp;0)</f>
        <v>0</v>
      </c>
      <c r="D14">
        <f>COUNTIF(F14:G14,"="&amp;1)</f>
        <v>0</v>
      </c>
      <c r="E14">
        <f>COUNTIF(F14:G14,"&lt;"&amp;1)-COUNTIF(F14:G14,"=0")</f>
        <v>0</v>
      </c>
      <c r="F14" s="1">
        <v>1</v>
      </c>
      <c r="G14" s="1">
        <v>1</v>
      </c>
    </row>
    <row r="15" spans="1:7">
      <c r="A15" s="1" t="s">
        <v>51</v>
      </c>
      <c r="B15" s="1">
        <f>MID(A15,1+FIND("|",SUBSTITUTE(A15,"/","|",LEN(A15)-LEN(SUBSTITUTE(A15,"/","")))),100)</f>
        <v>0</v>
      </c>
      <c r="C15">
        <f>COUNTIF(F15:G15,"&gt;"&amp;0)</f>
        <v>0</v>
      </c>
      <c r="D15">
        <f>COUNTIF(F15:G15,"="&amp;1)</f>
        <v>0</v>
      </c>
      <c r="E15">
        <f>COUNTIF(F15:G15,"&lt;"&amp;1)-COUNTIF(F15:G15,"=0")</f>
        <v>0</v>
      </c>
      <c r="F15" s="1">
        <v>0.7164179104477612</v>
      </c>
      <c r="G15" s="1">
        <v>1</v>
      </c>
    </row>
    <row r="16" spans="1:7">
      <c r="A16" s="1" t="s">
        <v>52</v>
      </c>
      <c r="B16" s="1">
        <f>MID(A16,1+FIND("|",SUBSTITUTE(A16,"/","|",LEN(A16)-LEN(SUBSTITUTE(A16,"/","")))),100)</f>
        <v>0</v>
      </c>
      <c r="C16">
        <f>COUNTIF(F16:G16,"&gt;"&amp;0)</f>
        <v>0</v>
      </c>
      <c r="D16">
        <f>COUNTIF(F16:G16,"="&amp;1)</f>
        <v>0</v>
      </c>
      <c r="E16">
        <f>COUNTIF(F16:G16,"&lt;"&amp;1)-COUNTIF(F16:G16,"=0")</f>
        <v>0</v>
      </c>
      <c r="F16" s="1">
        <v>0.7164179104477612</v>
      </c>
      <c r="G16" s="1">
        <v>1</v>
      </c>
    </row>
    <row r="17" spans="1:7">
      <c r="A17" s="1" t="s">
        <v>53</v>
      </c>
      <c r="B17" s="1">
        <f>MID(A17,1+FIND("|",SUBSTITUTE(A17,"/","|",LEN(A17)-LEN(SUBSTITUTE(A17,"/","")))),100)</f>
        <v>0</v>
      </c>
      <c r="C17">
        <f>COUNTIF(F17:G17,"&gt;"&amp;0)</f>
        <v>0</v>
      </c>
      <c r="D17">
        <f>COUNTIF(F17:G17,"="&amp;1)</f>
        <v>0</v>
      </c>
      <c r="E17">
        <f>COUNTIF(F17:G17,"&lt;"&amp;1)-COUNTIF(F17:G17,"=0")</f>
        <v>0</v>
      </c>
      <c r="F17" s="1">
        <v>0.7164179104477612</v>
      </c>
      <c r="G17" s="1">
        <v>0</v>
      </c>
    </row>
    <row r="18" spans="1:7">
      <c r="A18" s="1" t="s">
        <v>54</v>
      </c>
      <c r="B18" s="1">
        <f>MID(A18,1+FIND("|",SUBSTITUTE(A18,"/","|",LEN(A18)-LEN(SUBSTITUTE(A18,"/","")))),100)</f>
        <v>0</v>
      </c>
      <c r="C18">
        <f>COUNTIF(F18:G18,"&gt;"&amp;0)</f>
        <v>0</v>
      </c>
      <c r="D18">
        <f>COUNTIF(F18:G18,"="&amp;1)</f>
        <v>0</v>
      </c>
      <c r="E18">
        <f>COUNTIF(F18:G18,"&lt;"&amp;1)-COUNTIF(F18:G18,"=0")</f>
        <v>0</v>
      </c>
      <c r="F18" s="1">
        <v>0.7164179104477612</v>
      </c>
      <c r="G18" s="1">
        <v>1</v>
      </c>
    </row>
    <row r="19" spans="1:7">
      <c r="A19" s="1" t="s">
        <v>55</v>
      </c>
      <c r="B19" s="1">
        <f>MID(A19,1+FIND("|",SUBSTITUTE(A19,"/","|",LEN(A19)-LEN(SUBSTITUTE(A19,"/","")))),100)</f>
        <v>0</v>
      </c>
      <c r="C19">
        <f>COUNTIF(F19:G19,"&gt;"&amp;0)</f>
        <v>0</v>
      </c>
      <c r="D19">
        <f>COUNTIF(F19:G19,"="&amp;1)</f>
        <v>0</v>
      </c>
      <c r="E19">
        <f>COUNTIF(F19:G19,"&lt;"&amp;1)-COUNTIF(F19:G19,"=0")</f>
        <v>0</v>
      </c>
      <c r="F19" s="1">
        <v>0.7164179104477612</v>
      </c>
      <c r="G19" s="1">
        <v>1</v>
      </c>
    </row>
    <row r="20" spans="1:7">
      <c r="A20" s="1" t="s">
        <v>56</v>
      </c>
      <c r="B20" s="1">
        <f>MID(A20,1+FIND("|",SUBSTITUTE(A20,"/","|",LEN(A20)-LEN(SUBSTITUTE(A20,"/","")))),100)</f>
        <v>0</v>
      </c>
      <c r="C20">
        <f>COUNTIF(F20:G20,"&gt;"&amp;0)</f>
        <v>0</v>
      </c>
      <c r="D20">
        <f>COUNTIF(F20:G20,"="&amp;1)</f>
        <v>0</v>
      </c>
      <c r="E20">
        <f>COUNTIF(F20:G20,"&lt;"&amp;1)-COUNTIF(F20:G20,"=0")</f>
        <v>0</v>
      </c>
      <c r="F20" s="1">
        <v>0</v>
      </c>
      <c r="G20" s="1">
        <v>0.3333333333333333</v>
      </c>
    </row>
    <row r="21" spans="1:7">
      <c r="A21" s="1" t="s">
        <v>57</v>
      </c>
      <c r="B21" s="1">
        <f>MID(A21,1+FIND("|",SUBSTITUTE(A21,"/","|",LEN(A21)-LEN(SUBSTITUTE(A21,"/","")))),100)</f>
        <v>0</v>
      </c>
      <c r="C21">
        <f>COUNTIF(F21:G21,"&gt;"&amp;0)</f>
        <v>0</v>
      </c>
      <c r="D21">
        <f>COUNTIF(F21:G21,"="&amp;1)</f>
        <v>0</v>
      </c>
      <c r="E21">
        <f>COUNTIF(F21:G21,"&lt;"&amp;1)-COUNTIF(F21:G21,"=0")</f>
        <v>0</v>
      </c>
      <c r="F21" s="1">
        <v>0</v>
      </c>
      <c r="G21" s="1">
        <v>1</v>
      </c>
    </row>
    <row r="22" spans="1:7">
      <c r="A22" s="1" t="s">
        <v>58</v>
      </c>
      <c r="B22" s="1">
        <f>MID(A22,1+FIND("|",SUBSTITUTE(A22,"/","|",LEN(A22)-LEN(SUBSTITUTE(A22,"/","")))),100)</f>
        <v>0</v>
      </c>
      <c r="C22">
        <f>COUNTIF(F22:G22,"&gt;"&amp;0)</f>
        <v>0</v>
      </c>
      <c r="D22">
        <f>COUNTIF(F22:G22,"="&amp;1)</f>
        <v>0</v>
      </c>
      <c r="E22">
        <f>COUNTIF(F22:G22,"&lt;"&amp;1)-COUNTIF(F22:G22,"=0")</f>
        <v>0</v>
      </c>
      <c r="F22" s="1">
        <v>0</v>
      </c>
      <c r="G22" s="1">
        <v>1</v>
      </c>
    </row>
    <row r="23" spans="1:7">
      <c r="A23" s="1" t="s">
        <v>59</v>
      </c>
      <c r="B23" s="1">
        <f>MID(A23,1+FIND("|",SUBSTITUTE(A23,"/","|",LEN(A23)-LEN(SUBSTITUTE(A23,"/","")))),100)</f>
        <v>0</v>
      </c>
      <c r="C23">
        <f>COUNTIF(F23:G23,"&gt;"&amp;0)</f>
        <v>0</v>
      </c>
      <c r="D23">
        <f>COUNTIF(F23:G23,"="&amp;1)</f>
        <v>0</v>
      </c>
      <c r="E23">
        <f>COUNTIF(F23:G23,"&lt;"&amp;1)-COUNTIF(F23:G23,"=0")</f>
        <v>0</v>
      </c>
      <c r="F23" s="1">
        <v>0</v>
      </c>
      <c r="G23" s="1">
        <v>0.3333333333333333</v>
      </c>
    </row>
    <row r="24" spans="1:7">
      <c r="A24" s="1" t="s">
        <v>60</v>
      </c>
      <c r="B24" s="1">
        <f>MID(A24,1+FIND("|",SUBSTITUTE(A24,"/","|",LEN(A24)-LEN(SUBSTITUTE(A24,"/","")))),100)</f>
        <v>0</v>
      </c>
      <c r="C24">
        <f>COUNTIF(F24:G24,"&gt;"&amp;0)</f>
        <v>0</v>
      </c>
      <c r="D24">
        <f>COUNTIF(F24:G24,"="&amp;1)</f>
        <v>0</v>
      </c>
      <c r="E24">
        <f>COUNTIF(F24:G24,"&lt;"&amp;1)-COUNTIF(F24:G24,"=0")</f>
        <v>0</v>
      </c>
      <c r="F24" s="1">
        <v>0.4925373134328358</v>
      </c>
      <c r="G24" s="1">
        <v>0</v>
      </c>
    </row>
    <row r="25" spans="1:7">
      <c r="A25" s="1" t="s">
        <v>61</v>
      </c>
      <c r="B25" s="1">
        <f>MID(A25,1+FIND("|",SUBSTITUTE(A25,"/","|",LEN(A25)-LEN(SUBSTITUTE(A25,"/","")))),100)</f>
        <v>0</v>
      </c>
      <c r="C25">
        <f>COUNTIF(F25:G25,"&gt;"&amp;0)</f>
        <v>0</v>
      </c>
      <c r="D25">
        <f>COUNTIF(F25:G25,"="&amp;1)</f>
        <v>0</v>
      </c>
      <c r="E25">
        <f>COUNTIF(F25:G25,"&lt;"&amp;1)-COUNTIF(F25:G25,"=0")</f>
        <v>0</v>
      </c>
      <c r="F25" s="1">
        <v>0.1865671641791045</v>
      </c>
      <c r="G25" s="1">
        <v>0</v>
      </c>
    </row>
    <row r="26" spans="1:7">
      <c r="A26" s="1" t="s">
        <v>62</v>
      </c>
      <c r="B26" s="1">
        <f>MID(A26,1+FIND("|",SUBSTITUTE(A26,"/","|",LEN(A26)-LEN(SUBSTITUTE(A26,"/","")))),100)</f>
        <v>0</v>
      </c>
      <c r="C26">
        <f>COUNTIF(F26:G26,"&gt;"&amp;0)</f>
        <v>0</v>
      </c>
      <c r="D26">
        <f>COUNTIF(F26:G26,"="&amp;1)</f>
        <v>0</v>
      </c>
      <c r="E26">
        <f>COUNTIF(F26:G26,"&lt;"&amp;1)-COUNTIF(F26:G26,"=0")</f>
        <v>0</v>
      </c>
      <c r="F26" s="1">
        <v>0</v>
      </c>
      <c r="G26" s="1">
        <v>1</v>
      </c>
    </row>
    <row r="27" spans="1:7">
      <c r="A27" s="1" t="s">
        <v>63</v>
      </c>
      <c r="B27" s="1">
        <f>MID(A27,1+FIND("|",SUBSTITUTE(A27,"/","|",LEN(A27)-LEN(SUBSTITUTE(A27,"/","")))),100)</f>
        <v>0</v>
      </c>
      <c r="C27">
        <f>COUNTIF(F27:G27,"&gt;"&amp;0)</f>
        <v>0</v>
      </c>
      <c r="D27">
        <f>COUNTIF(F27:G27,"="&amp;1)</f>
        <v>0</v>
      </c>
      <c r="E27">
        <f>COUNTIF(F27:G27,"&lt;"&amp;1)-COUNTIF(F27:G27,"=0")</f>
        <v>0</v>
      </c>
      <c r="F27" s="1">
        <v>0.2985074626865671</v>
      </c>
      <c r="G27" s="1">
        <v>0</v>
      </c>
    </row>
    <row r="28" spans="1:7">
      <c r="A28" s="1" t="s">
        <v>64</v>
      </c>
      <c r="B28" s="1">
        <f>MID(A28,1+FIND("|",SUBSTITUTE(A28,"/","|",LEN(A28)-LEN(SUBSTITUTE(A28,"/","")))),100)</f>
        <v>0</v>
      </c>
      <c r="C28">
        <f>COUNTIF(F28:G28,"&gt;"&amp;0)</f>
        <v>0</v>
      </c>
      <c r="D28">
        <f>COUNTIF(F28:G28,"="&amp;1)</f>
        <v>0</v>
      </c>
      <c r="E28">
        <f>COUNTIF(F28:G28,"&lt;"&amp;1)-COUNTIF(F28:G28,"=0")</f>
        <v>0</v>
      </c>
      <c r="F28" s="1">
        <v>0</v>
      </c>
      <c r="G28" s="1">
        <v>1</v>
      </c>
    </row>
    <row r="29" spans="1:7">
      <c r="A29" s="1" t="s">
        <v>65</v>
      </c>
      <c r="B29" s="1">
        <f>MID(A29,1+FIND("|",SUBSTITUTE(A29,"/","|",LEN(A29)-LEN(SUBSTITUTE(A29,"/","")))),100)</f>
        <v>0</v>
      </c>
      <c r="C29">
        <f>COUNTIF(F29:G29,"&gt;"&amp;0)</f>
        <v>0</v>
      </c>
      <c r="D29">
        <f>COUNTIF(F29:G29,"="&amp;1)</f>
        <v>0</v>
      </c>
      <c r="E29">
        <f>COUNTIF(F29:G29,"&lt;"&amp;1)-COUNTIF(F29:G29,"=0")</f>
        <v>0</v>
      </c>
      <c r="F29" s="1">
        <v>0.7164179104477612</v>
      </c>
      <c r="G29" s="1">
        <v>1</v>
      </c>
    </row>
    <row r="30" spans="1:7">
      <c r="A30" s="1" t="s">
        <v>66</v>
      </c>
      <c r="B30" s="1">
        <f>MID(A30,1+FIND("|",SUBSTITUTE(A30,"/","|",LEN(A30)-LEN(SUBSTITUTE(A30,"/","")))),100)</f>
        <v>0</v>
      </c>
      <c r="C30">
        <f>COUNTIF(F30:G30,"&gt;"&amp;0)</f>
        <v>0</v>
      </c>
      <c r="D30">
        <f>COUNTIF(F30:G30,"="&amp;1)</f>
        <v>0</v>
      </c>
      <c r="E30">
        <f>COUNTIF(F30:G30,"&lt;"&amp;1)-COUNTIF(F30:G30,"=0")</f>
        <v>0</v>
      </c>
      <c r="F30" s="1">
        <v>0.2835820895522388</v>
      </c>
      <c r="G30" s="1">
        <v>0</v>
      </c>
    </row>
    <row r="31" spans="1:7">
      <c r="A31" s="1" t="s">
        <v>67</v>
      </c>
      <c r="B31" s="1">
        <f>MID(A31,1+FIND("|",SUBSTITUTE(A31,"/","|",LEN(A31)-LEN(SUBSTITUTE(A31,"/","")))),100)</f>
        <v>0</v>
      </c>
      <c r="C31">
        <f>COUNTIF(F31:G31,"&gt;"&amp;0)</f>
        <v>0</v>
      </c>
      <c r="D31">
        <f>COUNTIF(F31:G31,"="&amp;1)</f>
        <v>0</v>
      </c>
      <c r="E31">
        <f>COUNTIF(F31:G31,"&lt;"&amp;1)-COUNTIF(F31:G31,"=0")</f>
        <v>0</v>
      </c>
      <c r="F31" s="1">
        <v>0.2835820895522388</v>
      </c>
      <c r="G31" s="1">
        <v>0</v>
      </c>
    </row>
    <row r="32" spans="1:7">
      <c r="A32" s="1" t="s">
        <v>68</v>
      </c>
      <c r="B32" s="1">
        <f>MID(A32,1+FIND("|",SUBSTITUTE(A32,"/","|",LEN(A32)-LEN(SUBSTITUTE(A32,"/","")))),100)</f>
        <v>0</v>
      </c>
      <c r="C32">
        <f>COUNTIF(F32:G32,"&gt;"&amp;0)</f>
        <v>0</v>
      </c>
      <c r="D32">
        <f>COUNTIF(F32:G32,"="&amp;1)</f>
        <v>0</v>
      </c>
      <c r="E32">
        <f>COUNTIF(F32:G32,"&lt;"&amp;1)-COUNTIF(F32:G32,"=0")</f>
        <v>0</v>
      </c>
      <c r="F32" s="1">
        <v>0.2835820895522388</v>
      </c>
      <c r="G32" s="1">
        <v>0</v>
      </c>
    </row>
    <row r="33" spans="1:7">
      <c r="A33" s="1" t="s">
        <v>69</v>
      </c>
      <c r="B33" s="1">
        <f>MID(A33,1+FIND("|",SUBSTITUTE(A33,"/","|",LEN(A33)-LEN(SUBSTITUTE(A33,"/","")))),100)</f>
        <v>0</v>
      </c>
      <c r="C33">
        <f>COUNTIF(F33:G33,"&gt;"&amp;0)</f>
        <v>0</v>
      </c>
      <c r="D33">
        <f>COUNTIF(F33:G33,"="&amp;1)</f>
        <v>0</v>
      </c>
      <c r="E33">
        <f>COUNTIF(F33:G33,"&lt;"&amp;1)-COUNTIF(F33:G33,"=0")</f>
        <v>0</v>
      </c>
      <c r="F33" s="1">
        <v>0.2835820895522388</v>
      </c>
      <c r="G33" s="1">
        <v>0</v>
      </c>
    </row>
    <row r="34" spans="1:7">
      <c r="A34" s="1" t="s">
        <v>70</v>
      </c>
      <c r="B34" s="1">
        <f>MID(A34,1+FIND("|",SUBSTITUTE(A34,"/","|",LEN(A34)-LEN(SUBSTITUTE(A34,"/","")))),100)</f>
        <v>0</v>
      </c>
      <c r="C34">
        <f>COUNTIF(F34:G34,"&gt;"&amp;0)</f>
        <v>0</v>
      </c>
      <c r="D34">
        <f>COUNTIF(F34:G34,"="&amp;1)</f>
        <v>0</v>
      </c>
      <c r="E34">
        <f>COUNTIF(F34:G34,"&lt;"&amp;1)-COUNTIF(F34:G34,"=0")</f>
        <v>0</v>
      </c>
      <c r="F34" s="1">
        <v>0.2835820895522388</v>
      </c>
      <c r="G34" s="1">
        <v>0</v>
      </c>
    </row>
    <row r="35" spans="1:7">
      <c r="A35" s="1" t="s">
        <v>71</v>
      </c>
      <c r="B35" s="1">
        <f>MID(A35,1+FIND("|",SUBSTITUTE(A35,"/","|",LEN(A35)-LEN(SUBSTITUTE(A35,"/","")))),100)</f>
        <v>0</v>
      </c>
      <c r="C35">
        <f>COUNTIF(F35:G35,"&gt;"&amp;0)</f>
        <v>0</v>
      </c>
      <c r="D35">
        <f>COUNTIF(F35:G35,"="&amp;1)</f>
        <v>0</v>
      </c>
      <c r="E35">
        <f>COUNTIF(F35:G35,"&lt;"&amp;1)-COUNTIF(F35:G35,"=0")</f>
        <v>0</v>
      </c>
      <c r="F35" s="1">
        <v>0.2835820895522388</v>
      </c>
      <c r="G35" s="1">
        <v>0</v>
      </c>
    </row>
    <row r="36" spans="1:7">
      <c r="A36" s="1" t="s">
        <v>72</v>
      </c>
      <c r="B36" s="1">
        <f>MID(A36,1+FIND("|",SUBSTITUTE(A36,"/","|",LEN(A36)-LEN(SUBSTITUTE(A36,"/","")))),100)</f>
        <v>0</v>
      </c>
      <c r="C36">
        <f>COUNTIF(F36:G36,"&gt;"&amp;0)</f>
        <v>0</v>
      </c>
      <c r="D36">
        <f>COUNTIF(F36:G36,"="&amp;1)</f>
        <v>0</v>
      </c>
      <c r="E36">
        <f>COUNTIF(F36:G36,"&lt;"&amp;1)-COUNTIF(F36:G36,"=0")</f>
        <v>0</v>
      </c>
      <c r="F36" s="1">
        <v>0</v>
      </c>
      <c r="G36" s="1">
        <v>1</v>
      </c>
    </row>
    <row r="37" spans="1:7">
      <c r="A37" s="1" t="s">
        <v>73</v>
      </c>
      <c r="B37" s="1">
        <f>MID(A37,1+FIND("|",SUBSTITUTE(A37,"/","|",LEN(A37)-LEN(SUBSTITUTE(A37,"/","")))),100)</f>
        <v>0</v>
      </c>
      <c r="C37">
        <f>COUNTIF(F37:G37,"&gt;"&amp;0)</f>
        <v>0</v>
      </c>
      <c r="D37">
        <f>COUNTIF(F37:G37,"="&amp;1)</f>
        <v>0</v>
      </c>
      <c r="E37">
        <f>COUNTIF(F37:G37,"&lt;"&amp;1)-COUNTIF(F37:G37,"=0")</f>
        <v>0</v>
      </c>
      <c r="F37" s="1">
        <v>0</v>
      </c>
      <c r="G37" s="1">
        <v>0.3333333333333333</v>
      </c>
    </row>
    <row r="38" spans="1:7">
      <c r="A38" s="1" t="s">
        <v>74</v>
      </c>
      <c r="B38" s="1">
        <f>MID(A38,1+FIND("|",SUBSTITUTE(A38,"/","|",LEN(A38)-LEN(SUBSTITUTE(A38,"/","")))),100)</f>
        <v>0</v>
      </c>
      <c r="C38">
        <f>COUNTIF(F38:G38,"&gt;"&amp;0)</f>
        <v>0</v>
      </c>
      <c r="D38">
        <f>COUNTIF(F38:G38,"="&amp;1)</f>
        <v>0</v>
      </c>
      <c r="E38">
        <f>COUNTIF(F38:G38,"&lt;"&amp;1)-COUNTIF(F38:G38,"=0")</f>
        <v>0</v>
      </c>
      <c r="F38" s="1">
        <v>0.2388059701492537</v>
      </c>
      <c r="G38" s="1">
        <v>0</v>
      </c>
    </row>
    <row r="39" spans="1:7">
      <c r="A39" s="1" t="s">
        <v>75</v>
      </c>
      <c r="B39" s="1">
        <f>MID(A39,1+FIND("|",SUBSTITUTE(A39,"/","|",LEN(A39)-LEN(SUBSTITUTE(A39,"/","")))),100)</f>
        <v>0</v>
      </c>
      <c r="C39">
        <f>COUNTIF(F39:G39,"&gt;"&amp;0)</f>
        <v>0</v>
      </c>
      <c r="D39">
        <f>COUNTIF(F39:G39,"="&amp;1)</f>
        <v>0</v>
      </c>
      <c r="E39">
        <f>COUNTIF(F39:G39,"&lt;"&amp;1)-COUNTIF(F39:G39,"=0")</f>
        <v>0</v>
      </c>
      <c r="F39" s="1">
        <v>0.2388059701492537</v>
      </c>
      <c r="G39" s="1">
        <v>0</v>
      </c>
    </row>
    <row r="40" spans="1:7">
      <c r="A40" s="1" t="s">
        <v>76</v>
      </c>
      <c r="B40" s="1">
        <f>MID(A40,1+FIND("|",SUBSTITUTE(A40,"/","|",LEN(A40)-LEN(SUBSTITUTE(A40,"/","")))),100)</f>
        <v>0</v>
      </c>
      <c r="C40">
        <f>COUNTIF(F40:G40,"&gt;"&amp;0)</f>
        <v>0</v>
      </c>
      <c r="D40">
        <f>COUNTIF(F40:G40,"="&amp;1)</f>
        <v>0</v>
      </c>
      <c r="E40">
        <f>COUNTIF(F40:G40,"&lt;"&amp;1)-COUNTIF(F40:G40,"=0")</f>
        <v>0</v>
      </c>
      <c r="F40" s="1">
        <v>0.7910447761194029</v>
      </c>
      <c r="G40" s="1">
        <v>0</v>
      </c>
    </row>
    <row r="41" spans="1:7">
      <c r="A41" s="1" t="s">
        <v>77</v>
      </c>
      <c r="B41" s="1">
        <f>MID(A41,1+FIND("|",SUBSTITUTE(A41,"/","|",LEN(A41)-LEN(SUBSTITUTE(A41,"/","")))),100)</f>
        <v>0</v>
      </c>
      <c r="C41">
        <f>COUNTIF(F41:G41,"&gt;"&amp;0)</f>
        <v>0</v>
      </c>
      <c r="D41">
        <f>COUNTIF(F41:G41,"="&amp;1)</f>
        <v>0</v>
      </c>
      <c r="E41">
        <f>COUNTIF(F41:G41,"&lt;"&amp;1)-COUNTIF(F41:G41,"=0")</f>
        <v>0</v>
      </c>
      <c r="F41" s="1">
        <v>0.7910447761194029</v>
      </c>
      <c r="G41" s="1">
        <v>0</v>
      </c>
    </row>
    <row r="42" spans="1:7">
      <c r="A42" s="1" t="s">
        <v>78</v>
      </c>
      <c r="B42" s="1">
        <f>MID(A42,1+FIND("|",SUBSTITUTE(A42,"/","|",LEN(A42)-LEN(SUBSTITUTE(A42,"/","")))),100)</f>
        <v>0</v>
      </c>
      <c r="C42">
        <f>COUNTIF(F42:G42,"&gt;"&amp;0)</f>
        <v>0</v>
      </c>
      <c r="D42">
        <f>COUNTIF(F42:G42,"="&amp;1)</f>
        <v>0</v>
      </c>
      <c r="E42">
        <f>COUNTIF(F42:G42,"&lt;"&amp;1)-COUNTIF(F42:G42,"=0")</f>
        <v>0</v>
      </c>
      <c r="F42" s="1">
        <v>0.7686567164179104</v>
      </c>
      <c r="G42" s="1">
        <v>0</v>
      </c>
    </row>
    <row r="43" spans="1:7">
      <c r="A43" s="1" t="s">
        <v>79</v>
      </c>
      <c r="B43" s="1">
        <f>MID(A43,1+FIND("|",SUBSTITUTE(A43,"/","|",LEN(A43)-LEN(SUBSTITUTE(A43,"/","")))),100)</f>
        <v>0</v>
      </c>
      <c r="C43">
        <f>COUNTIF(F43:G43,"&gt;"&amp;0)</f>
        <v>0</v>
      </c>
      <c r="D43">
        <f>COUNTIF(F43:G43,"="&amp;1)</f>
        <v>0</v>
      </c>
      <c r="E43">
        <f>COUNTIF(F43:G43,"&lt;"&amp;1)-COUNTIF(F43:G43,"=0")</f>
        <v>0</v>
      </c>
      <c r="F43" s="1">
        <v>0.7910447761194029</v>
      </c>
      <c r="G43" s="1">
        <v>0</v>
      </c>
    </row>
    <row r="44" spans="1:7">
      <c r="A44" s="1" t="s">
        <v>80</v>
      </c>
      <c r="B44" s="1">
        <f>MID(A44,1+FIND("|",SUBSTITUTE(A44,"/","|",LEN(A44)-LEN(SUBSTITUTE(A44,"/","")))),100)</f>
        <v>0</v>
      </c>
      <c r="C44">
        <f>COUNTIF(F44:G44,"&gt;"&amp;0)</f>
        <v>0</v>
      </c>
      <c r="D44">
        <f>COUNTIF(F44:G44,"="&amp;1)</f>
        <v>0</v>
      </c>
      <c r="E44">
        <f>COUNTIF(F44:G44,"&lt;"&amp;1)-COUNTIF(F44:G44,"=0")</f>
        <v>0</v>
      </c>
      <c r="F44" s="1">
        <v>0.7910447761194029</v>
      </c>
      <c r="G44" s="1">
        <v>0</v>
      </c>
    </row>
    <row r="45" spans="1:7">
      <c r="A45" s="1" t="s">
        <v>81</v>
      </c>
      <c r="B45" s="1">
        <f>MID(A45,1+FIND("|",SUBSTITUTE(A45,"/","|",LEN(A45)-LEN(SUBSTITUTE(A45,"/","")))),100)</f>
        <v>0</v>
      </c>
      <c r="C45">
        <f>COUNTIF(F45:G45,"&gt;"&amp;0)</f>
        <v>0</v>
      </c>
      <c r="D45">
        <f>COUNTIF(F45:G45,"="&amp;1)</f>
        <v>0</v>
      </c>
      <c r="E45">
        <f>COUNTIF(F45:G45,"&lt;"&amp;1)-COUNTIF(F45:G45,"=0")</f>
        <v>0</v>
      </c>
      <c r="F45" s="1">
        <v>0.7910447761194029</v>
      </c>
      <c r="G45" s="1">
        <v>0</v>
      </c>
    </row>
    <row r="46" spans="1:7">
      <c r="A46" s="1" t="s">
        <v>82</v>
      </c>
      <c r="B46" s="1">
        <f>MID(A46,1+FIND("|",SUBSTITUTE(A46,"/","|",LEN(A46)-LEN(SUBSTITUTE(A46,"/","")))),100)</f>
        <v>0</v>
      </c>
      <c r="C46">
        <f>COUNTIF(F46:G46,"&gt;"&amp;0)</f>
        <v>0</v>
      </c>
      <c r="D46">
        <f>COUNTIF(F46:G46,"="&amp;1)</f>
        <v>0</v>
      </c>
      <c r="E46">
        <f>COUNTIF(F46:G46,"&lt;"&amp;1)-COUNTIF(F46:G46,"=0")</f>
        <v>0</v>
      </c>
      <c r="F46" s="1">
        <v>0.7910447761194029</v>
      </c>
      <c r="G46" s="1">
        <v>0</v>
      </c>
    </row>
    <row r="47" spans="1:7">
      <c r="A47" s="1" t="s">
        <v>83</v>
      </c>
      <c r="B47" s="1">
        <f>MID(A47,1+FIND("|",SUBSTITUTE(A47,"/","|",LEN(A47)-LEN(SUBSTITUTE(A47,"/","")))),100)</f>
        <v>0</v>
      </c>
      <c r="C47">
        <f>COUNTIF(F47:G47,"&gt;"&amp;0)</f>
        <v>0</v>
      </c>
      <c r="D47">
        <f>COUNTIF(F47:G47,"="&amp;1)</f>
        <v>0</v>
      </c>
      <c r="E47">
        <f>COUNTIF(F47:G47,"&lt;"&amp;1)-COUNTIF(F47:G47,"=0")</f>
        <v>0</v>
      </c>
      <c r="F47" s="1">
        <v>0.7910447761194029</v>
      </c>
      <c r="G47" s="1">
        <v>0</v>
      </c>
    </row>
    <row r="48" spans="1:7">
      <c r="A48" s="1" t="s">
        <v>84</v>
      </c>
      <c r="B48" s="1">
        <f>MID(A48,1+FIND("|",SUBSTITUTE(A48,"/","|",LEN(A48)-LEN(SUBSTITUTE(A48,"/","")))),100)</f>
        <v>0</v>
      </c>
      <c r="C48">
        <f>COUNTIF(F48:G48,"&gt;"&amp;0)</f>
        <v>0</v>
      </c>
      <c r="D48">
        <f>COUNTIF(F48:G48,"="&amp;1)</f>
        <v>0</v>
      </c>
      <c r="E48">
        <f>COUNTIF(F48:G48,"&lt;"&amp;1)-COUNTIF(F48:G48,"=0")</f>
        <v>0</v>
      </c>
      <c r="F48" s="1">
        <v>0.7910447761194029</v>
      </c>
      <c r="G48" s="1">
        <v>0</v>
      </c>
    </row>
    <row r="49" spans="1:7">
      <c r="A49" s="1" t="s">
        <v>85</v>
      </c>
      <c r="B49" s="1">
        <f>MID(A49,1+FIND("|",SUBSTITUTE(A49,"/","|",LEN(A49)-LEN(SUBSTITUTE(A49,"/","")))),100)</f>
        <v>0</v>
      </c>
      <c r="C49">
        <f>COUNTIF(F49:G49,"&gt;"&amp;0)</f>
        <v>0</v>
      </c>
      <c r="D49">
        <f>COUNTIF(F49:G49,"="&amp;1)</f>
        <v>0</v>
      </c>
      <c r="E49">
        <f>COUNTIF(F49:G49,"&lt;"&amp;1)-COUNTIF(F49:G49,"=0")</f>
        <v>0</v>
      </c>
      <c r="F49" s="1">
        <v>0.7388059701492538</v>
      </c>
      <c r="G49" s="1">
        <v>0</v>
      </c>
    </row>
    <row r="50" spans="1:7">
      <c r="A50" s="1" t="s">
        <v>86</v>
      </c>
      <c r="B50" s="1">
        <f>MID(A50,1+FIND("|",SUBSTITUTE(A50,"/","|",LEN(A50)-LEN(SUBSTITUTE(A50,"/","")))),100)</f>
        <v>0</v>
      </c>
      <c r="C50">
        <f>COUNTIF(F50:G50,"&gt;"&amp;0)</f>
        <v>0</v>
      </c>
      <c r="D50">
        <f>COUNTIF(F50:G50,"="&amp;1)</f>
        <v>0</v>
      </c>
      <c r="E50">
        <f>COUNTIF(F50:G50,"&lt;"&amp;1)-COUNTIF(F50:G50,"=0")</f>
        <v>0</v>
      </c>
      <c r="F50" s="1">
        <v>0.7910447761194029</v>
      </c>
      <c r="G50" s="1">
        <v>0</v>
      </c>
    </row>
    <row r="51" spans="1:7">
      <c r="A51" s="1" t="s">
        <v>87</v>
      </c>
      <c r="B51" s="1">
        <f>MID(A51,1+FIND("|",SUBSTITUTE(A51,"/","|",LEN(A51)-LEN(SUBSTITUTE(A51,"/","")))),100)</f>
        <v>0</v>
      </c>
      <c r="C51">
        <f>COUNTIF(F51:G51,"&gt;"&amp;0)</f>
        <v>0</v>
      </c>
      <c r="D51">
        <f>COUNTIF(F51:G51,"="&amp;1)</f>
        <v>0</v>
      </c>
      <c r="E51">
        <f>COUNTIF(F51:G51,"&lt;"&amp;1)-COUNTIF(F51:G51,"=0")</f>
        <v>0</v>
      </c>
      <c r="F51" s="1">
        <v>0</v>
      </c>
      <c r="G51" s="1">
        <v>1</v>
      </c>
    </row>
    <row r="52" spans="1:7">
      <c r="A52" s="1" t="s">
        <v>88</v>
      </c>
      <c r="B52" s="1">
        <f>MID(A52,1+FIND("|",SUBSTITUTE(A52,"/","|",LEN(A52)-LEN(SUBSTITUTE(A52,"/","")))),100)</f>
        <v>0</v>
      </c>
      <c r="C52">
        <f>COUNTIF(F52:G52,"&gt;"&amp;0)</f>
        <v>0</v>
      </c>
      <c r="D52">
        <f>COUNTIF(F52:G52,"="&amp;1)</f>
        <v>0</v>
      </c>
      <c r="E52">
        <f>COUNTIF(F52:G52,"&lt;"&amp;1)-COUNTIF(F52:G52,"=0")</f>
        <v>0</v>
      </c>
      <c r="F52" s="1">
        <v>0.2985074626865671</v>
      </c>
      <c r="G52" s="1">
        <v>0</v>
      </c>
    </row>
    <row r="53" spans="1:7">
      <c r="A53" s="1" t="s">
        <v>89</v>
      </c>
      <c r="B53" s="1">
        <f>MID(A53,1+FIND("|",SUBSTITUTE(A53,"/","|",LEN(A53)-LEN(SUBSTITUTE(A53,"/","")))),100)</f>
        <v>0</v>
      </c>
      <c r="C53">
        <f>COUNTIF(F53:G53,"&gt;"&amp;0)</f>
        <v>0</v>
      </c>
      <c r="D53">
        <f>COUNTIF(F53:G53,"="&amp;1)</f>
        <v>0</v>
      </c>
      <c r="E53">
        <f>COUNTIF(F53:G53,"&lt;"&amp;1)-COUNTIF(F53:G53,"=0")</f>
        <v>0</v>
      </c>
      <c r="F53" s="1">
        <v>0.2985074626865671</v>
      </c>
      <c r="G53" s="1">
        <v>0</v>
      </c>
    </row>
    <row r="54" spans="1:7">
      <c r="A54" s="1" t="s">
        <v>90</v>
      </c>
      <c r="B54" s="1">
        <f>MID(A54,1+FIND("|",SUBSTITUTE(A54,"/","|",LEN(A54)-LEN(SUBSTITUTE(A54,"/","")))),100)</f>
        <v>0</v>
      </c>
      <c r="C54">
        <f>COUNTIF(F54:G54,"&gt;"&amp;0)</f>
        <v>0</v>
      </c>
      <c r="D54">
        <f>COUNTIF(F54:G54,"="&amp;1)</f>
        <v>0</v>
      </c>
      <c r="E54">
        <f>COUNTIF(F54:G54,"&lt;"&amp;1)-COUNTIF(F54:G54,"=0")</f>
        <v>0</v>
      </c>
      <c r="F54" s="1">
        <v>1</v>
      </c>
      <c r="G54" s="1">
        <v>1</v>
      </c>
    </row>
    <row r="55" spans="1:7">
      <c r="A55" s="1" t="s">
        <v>91</v>
      </c>
      <c r="B55" s="1">
        <f>MID(A55,1+FIND("|",SUBSTITUTE(A55,"/","|",LEN(A55)-LEN(SUBSTITUTE(A55,"/","")))),100)</f>
        <v>0</v>
      </c>
      <c r="C55">
        <f>COUNTIF(F55:G55,"&gt;"&amp;0)</f>
        <v>0</v>
      </c>
      <c r="D55">
        <f>COUNTIF(F55:G55,"="&amp;1)</f>
        <v>0</v>
      </c>
      <c r="E55">
        <f>COUNTIF(F55:G55,"&lt;"&amp;1)-COUNTIF(F55:G55,"=0")</f>
        <v>0</v>
      </c>
      <c r="F55" s="1">
        <v>1</v>
      </c>
      <c r="G55" s="1">
        <v>1</v>
      </c>
    </row>
    <row r="56" spans="1:7">
      <c r="A56" s="1" t="s">
        <v>92</v>
      </c>
      <c r="B56" s="1">
        <f>MID(A56,1+FIND("|",SUBSTITUTE(A56,"/","|",LEN(A56)-LEN(SUBSTITUTE(A56,"/","")))),100)</f>
        <v>0</v>
      </c>
      <c r="C56">
        <f>COUNTIF(F56:G56,"&gt;"&amp;0)</f>
        <v>0</v>
      </c>
      <c r="D56">
        <f>COUNTIF(F56:G56,"="&amp;1)</f>
        <v>0</v>
      </c>
      <c r="E56">
        <f>COUNTIF(F56:G56,"&lt;"&amp;1)-COUNTIF(F56:G56,"=0")</f>
        <v>0</v>
      </c>
      <c r="F56" s="1">
        <v>1</v>
      </c>
      <c r="G56" s="1">
        <v>1</v>
      </c>
    </row>
    <row r="57" spans="1:7">
      <c r="A57" s="1" t="s">
        <v>93</v>
      </c>
      <c r="B57" s="1">
        <f>MID(A57,1+FIND("|",SUBSTITUTE(A57,"/","|",LEN(A57)-LEN(SUBSTITUTE(A57,"/","")))),100)</f>
        <v>0</v>
      </c>
      <c r="C57">
        <f>COUNTIF(F57:G57,"&gt;"&amp;0)</f>
        <v>0</v>
      </c>
      <c r="D57">
        <f>COUNTIF(F57:G57,"="&amp;1)</f>
        <v>0</v>
      </c>
      <c r="E57">
        <f>COUNTIF(F57:G57,"&lt;"&amp;1)-COUNTIF(F57:G57,"=0")</f>
        <v>0</v>
      </c>
      <c r="F57" s="1">
        <v>1</v>
      </c>
      <c r="G57" s="1">
        <v>1</v>
      </c>
    </row>
    <row r="58" spans="1:7">
      <c r="A58" s="1" t="s">
        <v>94</v>
      </c>
      <c r="B58" s="1">
        <f>MID(A58,1+FIND("|",SUBSTITUTE(A58,"/","|",LEN(A58)-LEN(SUBSTITUTE(A58,"/","")))),100)</f>
        <v>0</v>
      </c>
      <c r="C58">
        <f>COUNTIF(F58:G58,"&gt;"&amp;0)</f>
        <v>0</v>
      </c>
      <c r="D58">
        <f>COUNTIF(F58:G58,"="&amp;1)</f>
        <v>0</v>
      </c>
      <c r="E58">
        <f>COUNTIF(F58:G58,"&lt;"&amp;1)-COUNTIF(F58:G58,"=0")</f>
        <v>0</v>
      </c>
      <c r="F58" s="1">
        <v>1</v>
      </c>
      <c r="G58" s="1">
        <v>1</v>
      </c>
    </row>
    <row r="59" spans="1:7">
      <c r="A59" s="1" t="s">
        <v>95</v>
      </c>
      <c r="B59" s="1">
        <f>MID(A59,1+FIND("|",SUBSTITUTE(A59,"/","|",LEN(A59)-LEN(SUBSTITUTE(A59,"/","")))),100)</f>
        <v>0</v>
      </c>
      <c r="C59">
        <f>COUNTIF(F59:G59,"&gt;"&amp;0)</f>
        <v>0</v>
      </c>
      <c r="D59">
        <f>COUNTIF(F59:G59,"="&amp;1)</f>
        <v>0</v>
      </c>
      <c r="E59">
        <f>COUNTIF(F59:G59,"&lt;"&amp;1)-COUNTIF(F59:G59,"=0")</f>
        <v>0</v>
      </c>
      <c r="F59" s="1">
        <v>1</v>
      </c>
      <c r="G59" s="1">
        <v>1</v>
      </c>
    </row>
    <row r="60" spans="1:7">
      <c r="A60" s="1" t="s">
        <v>96</v>
      </c>
      <c r="B60" s="1">
        <f>MID(A60,1+FIND("|",SUBSTITUTE(A60,"/","|",LEN(A60)-LEN(SUBSTITUTE(A60,"/","")))),100)</f>
        <v>0</v>
      </c>
      <c r="C60">
        <f>COUNTIF(F60:G60,"&gt;"&amp;0)</f>
        <v>0</v>
      </c>
      <c r="D60">
        <f>COUNTIF(F60:G60,"="&amp;1)</f>
        <v>0</v>
      </c>
      <c r="E60">
        <f>COUNTIF(F60:G60,"&lt;"&amp;1)-COUNTIF(F60:G60,"=0")</f>
        <v>0</v>
      </c>
      <c r="F60" s="1">
        <v>0</v>
      </c>
      <c r="G60" s="1">
        <v>1</v>
      </c>
    </row>
    <row r="61" spans="1:7">
      <c r="A61" s="1" t="s">
        <v>97</v>
      </c>
      <c r="B61" s="1">
        <f>MID(A61,1+FIND("|",SUBSTITUTE(A61,"/","|",LEN(A61)-LEN(SUBSTITUTE(A61,"/","")))),100)</f>
        <v>0</v>
      </c>
      <c r="C61">
        <f>COUNTIF(F61:G61,"&gt;"&amp;0)</f>
        <v>0</v>
      </c>
      <c r="D61">
        <f>COUNTIF(F61:G61,"="&amp;1)</f>
        <v>0</v>
      </c>
      <c r="E61">
        <f>COUNTIF(F61:G61,"&lt;"&amp;1)-COUNTIF(F61:G61,"=0")</f>
        <v>0</v>
      </c>
      <c r="F61" s="1">
        <v>0</v>
      </c>
      <c r="G61" s="1">
        <v>1</v>
      </c>
    </row>
    <row r="62" spans="1:7">
      <c r="A62" s="1" t="s">
        <v>98</v>
      </c>
      <c r="B62" s="1">
        <f>MID(A62,1+FIND("|",SUBSTITUTE(A62,"/","|",LEN(A62)-LEN(SUBSTITUTE(A62,"/","")))),100)</f>
        <v>0</v>
      </c>
      <c r="C62">
        <f>COUNTIF(F62:G62,"&gt;"&amp;0)</f>
        <v>0</v>
      </c>
      <c r="D62">
        <f>COUNTIF(F62:G62,"="&amp;1)</f>
        <v>0</v>
      </c>
      <c r="E62">
        <f>COUNTIF(F62:G62,"&lt;"&amp;1)-COUNTIF(F62:G62,"=0")</f>
        <v>0</v>
      </c>
      <c r="F62" s="1">
        <v>1</v>
      </c>
      <c r="G62" s="1">
        <v>1</v>
      </c>
    </row>
    <row r="63" spans="1:7">
      <c r="A63" s="1" t="s">
        <v>99</v>
      </c>
      <c r="B63" s="1">
        <f>MID(A63,1+FIND("|",SUBSTITUTE(A63,"/","|",LEN(A63)-LEN(SUBSTITUTE(A63,"/","")))),100)</f>
        <v>0</v>
      </c>
      <c r="C63">
        <f>COUNTIF(F63:G63,"&gt;"&amp;0)</f>
        <v>0</v>
      </c>
      <c r="D63">
        <f>COUNTIF(F63:G63,"="&amp;1)</f>
        <v>0</v>
      </c>
      <c r="E63">
        <f>COUNTIF(F63:G63,"&lt;"&amp;1)-COUNTIF(F63:G63,"=0")</f>
        <v>0</v>
      </c>
      <c r="F63" s="1">
        <v>1</v>
      </c>
      <c r="G63" s="1">
        <v>0</v>
      </c>
    </row>
    <row r="64" spans="1:7">
      <c r="A64" s="1" t="s">
        <v>100</v>
      </c>
      <c r="B64" s="1">
        <f>MID(A64,1+FIND("|",SUBSTITUTE(A64,"/","|",LEN(A64)-LEN(SUBSTITUTE(A64,"/","")))),100)</f>
        <v>0</v>
      </c>
      <c r="C64">
        <f>COUNTIF(F64:G64,"&gt;"&amp;0)</f>
        <v>0</v>
      </c>
      <c r="D64">
        <f>COUNTIF(F64:G64,"="&amp;1)</f>
        <v>0</v>
      </c>
      <c r="E64">
        <f>COUNTIF(F64:G64,"&lt;"&amp;1)-COUNTIF(F64:G64,"=0")</f>
        <v>0</v>
      </c>
      <c r="F64" s="1">
        <v>1</v>
      </c>
      <c r="G64" s="1">
        <v>1</v>
      </c>
    </row>
    <row r="65" spans="1:7">
      <c r="A65" s="1" t="s">
        <v>101</v>
      </c>
      <c r="B65" s="1">
        <f>MID(A65,1+FIND("|",SUBSTITUTE(A65,"/","|",LEN(A65)-LEN(SUBSTITUTE(A65,"/","")))),100)</f>
        <v>0</v>
      </c>
      <c r="C65">
        <f>COUNTIF(F65:G65,"&gt;"&amp;0)</f>
        <v>0</v>
      </c>
      <c r="D65">
        <f>COUNTIF(F65:G65,"="&amp;1)</f>
        <v>0</v>
      </c>
      <c r="E65">
        <f>COUNTIF(F65:G65,"&lt;"&amp;1)-COUNTIF(F65:G65,"=0")</f>
        <v>0</v>
      </c>
      <c r="F65" s="1">
        <v>1</v>
      </c>
      <c r="G65" s="1">
        <v>1</v>
      </c>
    </row>
    <row r="66" spans="1:7">
      <c r="A66" s="1" t="s">
        <v>102</v>
      </c>
      <c r="B66" s="1">
        <f>MID(A66,1+FIND("|",SUBSTITUTE(A66,"/","|",LEN(A66)-LEN(SUBSTITUTE(A66,"/","")))),100)</f>
        <v>0</v>
      </c>
      <c r="C66">
        <f>COUNTIF(F66:G66,"&gt;"&amp;0)</f>
        <v>0</v>
      </c>
      <c r="D66">
        <f>COUNTIF(F66:G66,"="&amp;1)</f>
        <v>0</v>
      </c>
      <c r="E66">
        <f>COUNTIF(F66:G66,"&lt;"&amp;1)-COUNTIF(F66:G66,"=0")</f>
        <v>0</v>
      </c>
      <c r="F66" s="1">
        <v>1</v>
      </c>
      <c r="G66" s="1">
        <v>1</v>
      </c>
    </row>
    <row r="67" spans="1:7">
      <c r="A67" s="1" t="s">
        <v>103</v>
      </c>
      <c r="B67" s="1">
        <f>MID(A67,1+FIND("|",SUBSTITUTE(A67,"/","|",LEN(A67)-LEN(SUBSTITUTE(A67,"/","")))),100)</f>
        <v>0</v>
      </c>
      <c r="C67">
        <f>COUNTIF(F67:G67,"&gt;"&amp;0)</f>
        <v>0</v>
      </c>
      <c r="D67">
        <f>COUNTIF(F67:G67,"="&amp;1)</f>
        <v>0</v>
      </c>
      <c r="E67">
        <f>COUNTIF(F67:G67,"&lt;"&amp;1)-COUNTIF(F67:G67,"=0")</f>
        <v>0</v>
      </c>
      <c r="F67" s="1">
        <v>0</v>
      </c>
      <c r="G67" s="1">
        <v>1</v>
      </c>
    </row>
    <row r="68" spans="1:7">
      <c r="A68" s="1" t="s">
        <v>104</v>
      </c>
      <c r="B68" s="1">
        <f>MID(A68,1+FIND("|",SUBSTITUTE(A68,"/","|",LEN(A68)-LEN(SUBSTITUTE(A68,"/","")))),100)</f>
        <v>0</v>
      </c>
      <c r="C68">
        <f>COUNTIF(F68:G68,"&gt;"&amp;0)</f>
        <v>0</v>
      </c>
      <c r="D68">
        <f>COUNTIF(F68:G68,"="&amp;1)</f>
        <v>0</v>
      </c>
      <c r="E68">
        <f>COUNTIF(F68:G68,"&lt;"&amp;1)-COUNTIF(F68:G68,"=0")</f>
        <v>0</v>
      </c>
      <c r="F68" s="1">
        <v>0</v>
      </c>
      <c r="G68" s="1">
        <v>1</v>
      </c>
    </row>
    <row r="69" spans="1:7">
      <c r="A69" s="1" t="s">
        <v>105</v>
      </c>
      <c r="B69" s="1">
        <f>MID(A69,1+FIND("|",SUBSTITUTE(A69,"/","|",LEN(A69)-LEN(SUBSTITUTE(A69,"/","")))),100)</f>
        <v>0</v>
      </c>
      <c r="C69">
        <f>COUNTIF(F69:G69,"&gt;"&amp;0)</f>
        <v>0</v>
      </c>
      <c r="D69">
        <f>COUNTIF(F69:G69,"="&amp;1)</f>
        <v>0</v>
      </c>
      <c r="E69">
        <f>COUNTIF(F69:G69,"&lt;"&amp;1)-COUNTIF(F69:G69,"=0")</f>
        <v>0</v>
      </c>
      <c r="F69" s="1">
        <v>0.2985074626865671</v>
      </c>
      <c r="G69" s="1">
        <v>0</v>
      </c>
    </row>
    <row r="70" spans="1:7">
      <c r="A70" s="1" t="s">
        <v>106</v>
      </c>
      <c r="B70" s="1">
        <f>MID(A70,1+FIND("|",SUBSTITUTE(A70,"/","|",LEN(A70)-LEN(SUBSTITUTE(A70,"/","")))),100)</f>
        <v>0</v>
      </c>
      <c r="C70">
        <f>COUNTIF(F70:G70,"&gt;"&amp;0)</f>
        <v>0</v>
      </c>
      <c r="D70">
        <f>COUNTIF(F70:G70,"="&amp;1)</f>
        <v>0</v>
      </c>
      <c r="E70">
        <f>COUNTIF(F70:G70,"&lt;"&amp;1)-COUNTIF(F70:G70,"=0")</f>
        <v>0</v>
      </c>
      <c r="F70" s="1">
        <v>0.8656716417910447</v>
      </c>
      <c r="G70" s="1">
        <v>0</v>
      </c>
    </row>
    <row r="71" spans="1:7">
      <c r="A71" s="1" t="s">
        <v>107</v>
      </c>
      <c r="B71" s="1">
        <f>MID(A71,1+FIND("|",SUBSTITUTE(A71,"/","|",LEN(A71)-LEN(SUBSTITUTE(A71,"/","")))),100)</f>
        <v>0</v>
      </c>
      <c r="C71">
        <f>COUNTIF(F71:G71,"&gt;"&amp;0)</f>
        <v>0</v>
      </c>
      <c r="D71">
        <f>COUNTIF(F71:G71,"="&amp;1)</f>
        <v>0</v>
      </c>
      <c r="E71">
        <f>COUNTIF(F71:G71,"&lt;"&amp;1)-COUNTIF(F71:G71,"=0")</f>
        <v>0</v>
      </c>
      <c r="F71" s="1">
        <v>0.2611940298507462</v>
      </c>
      <c r="G71" s="1">
        <v>0</v>
      </c>
    </row>
    <row r="72" spans="1:7">
      <c r="A72" s="1" t="s">
        <v>108</v>
      </c>
      <c r="B72" s="1">
        <f>MID(A72,1+FIND("|",SUBSTITUTE(A72,"/","|",LEN(A72)-LEN(SUBSTITUTE(A72,"/","")))),100)</f>
        <v>0</v>
      </c>
      <c r="C72">
        <f>COUNTIF(F72:G72,"&gt;"&amp;0)</f>
        <v>0</v>
      </c>
      <c r="D72">
        <f>COUNTIF(F72:G72,"="&amp;1)</f>
        <v>0</v>
      </c>
      <c r="E72">
        <f>COUNTIF(F72:G72,"&lt;"&amp;1)-COUNTIF(F72:G72,"=0")</f>
        <v>0</v>
      </c>
      <c r="F72" s="1">
        <v>0.2761194029850746</v>
      </c>
      <c r="G72" s="1">
        <v>0.6666666666666666</v>
      </c>
    </row>
    <row r="73" spans="1:7">
      <c r="A73" s="1" t="s">
        <v>109</v>
      </c>
      <c r="B73" s="1">
        <f>MID(A73,1+FIND("|",SUBSTITUTE(A73,"/","|",LEN(A73)-LEN(SUBSTITUTE(A73,"/","")))),100)</f>
        <v>0</v>
      </c>
      <c r="C73">
        <f>COUNTIF(F73:G73,"&gt;"&amp;0)</f>
        <v>0</v>
      </c>
      <c r="D73">
        <f>COUNTIF(F73:G73,"="&amp;1)</f>
        <v>0</v>
      </c>
      <c r="E73">
        <f>COUNTIF(F73:G73,"&lt;"&amp;1)-COUNTIF(F73:G73,"=0")</f>
        <v>0</v>
      </c>
      <c r="F73" s="1">
        <v>0.2761194029850746</v>
      </c>
      <c r="G73" s="1">
        <v>0.6666666666666666</v>
      </c>
    </row>
    <row r="74" spans="1:7">
      <c r="A74" s="1" t="s">
        <v>110</v>
      </c>
      <c r="B74" s="1">
        <f>MID(A74,1+FIND("|",SUBSTITUTE(A74,"/","|",LEN(A74)-LEN(SUBSTITUTE(A74,"/","")))),100)</f>
        <v>0</v>
      </c>
      <c r="C74">
        <f>COUNTIF(F74:G74,"&gt;"&amp;0)</f>
        <v>0</v>
      </c>
      <c r="D74">
        <f>COUNTIF(F74:G74,"="&amp;1)</f>
        <v>0</v>
      </c>
      <c r="E74">
        <f>COUNTIF(F74:G74,"&lt;"&amp;1)-COUNTIF(F74:G74,"=0")</f>
        <v>0</v>
      </c>
      <c r="F74" s="1">
        <v>0.2761194029850746</v>
      </c>
      <c r="G74" s="1">
        <v>0.6666666666666666</v>
      </c>
    </row>
    <row r="75" spans="1:7">
      <c r="A75" s="1" t="s">
        <v>111</v>
      </c>
      <c r="B75" s="1">
        <f>MID(A75,1+FIND("|",SUBSTITUTE(A75,"/","|",LEN(A75)-LEN(SUBSTITUTE(A75,"/","")))),100)</f>
        <v>0</v>
      </c>
      <c r="C75">
        <f>COUNTIF(F75:G75,"&gt;"&amp;0)</f>
        <v>0</v>
      </c>
      <c r="D75">
        <f>COUNTIF(F75:G75,"="&amp;1)</f>
        <v>0</v>
      </c>
      <c r="E75">
        <f>COUNTIF(F75:G75,"&lt;"&amp;1)-COUNTIF(F75:G75,"=0")</f>
        <v>0</v>
      </c>
      <c r="F75" s="1">
        <v>0.8656716417910447</v>
      </c>
      <c r="G75" s="1">
        <v>1</v>
      </c>
    </row>
    <row r="76" spans="1:7">
      <c r="A76" s="1" t="s">
        <v>112</v>
      </c>
      <c r="B76" s="1">
        <f>MID(A76,1+FIND("|",SUBSTITUTE(A76,"/","|",LEN(A76)-LEN(SUBSTITUTE(A76,"/","")))),100)</f>
        <v>0</v>
      </c>
      <c r="C76">
        <f>COUNTIF(F76:G76,"&gt;"&amp;0)</f>
        <v>0</v>
      </c>
      <c r="D76">
        <f>COUNTIF(F76:G76,"="&amp;1)</f>
        <v>0</v>
      </c>
      <c r="E76">
        <f>COUNTIF(F76:G76,"&lt;"&amp;1)-COUNTIF(F76:G76,"=0")</f>
        <v>0</v>
      </c>
      <c r="F76" s="1">
        <v>0.8656716417910447</v>
      </c>
      <c r="G76" s="1">
        <v>1</v>
      </c>
    </row>
    <row r="77" spans="1:7">
      <c r="A77" s="1" t="s">
        <v>113</v>
      </c>
      <c r="B77" s="1">
        <f>MID(A77,1+FIND("|",SUBSTITUTE(A77,"/","|",LEN(A77)-LEN(SUBSTITUTE(A77,"/","")))),100)</f>
        <v>0</v>
      </c>
      <c r="C77">
        <f>COUNTIF(F77:G77,"&gt;"&amp;0)</f>
        <v>0</v>
      </c>
      <c r="D77">
        <f>COUNTIF(F77:G77,"="&amp;1)</f>
        <v>0</v>
      </c>
      <c r="E77">
        <f>COUNTIF(F77:G77,"&lt;"&amp;1)-COUNTIF(F77:G77,"=0")</f>
        <v>0</v>
      </c>
      <c r="F77" s="1">
        <v>0.8656716417910447</v>
      </c>
      <c r="G77" s="1">
        <v>1</v>
      </c>
    </row>
    <row r="78" spans="1:7">
      <c r="A78" s="1" t="s">
        <v>114</v>
      </c>
      <c r="B78" s="1">
        <f>MID(A78,1+FIND("|",SUBSTITUTE(A78,"/","|",LEN(A78)-LEN(SUBSTITUTE(A78,"/","")))),100)</f>
        <v>0</v>
      </c>
      <c r="C78">
        <f>COUNTIF(F78:G78,"&gt;"&amp;0)</f>
        <v>0</v>
      </c>
      <c r="D78">
        <f>COUNTIF(F78:G78,"="&amp;1)</f>
        <v>0</v>
      </c>
      <c r="E78">
        <f>COUNTIF(F78:G78,"&lt;"&amp;1)-COUNTIF(F78:G78,"=0")</f>
        <v>0</v>
      </c>
      <c r="F78" s="1">
        <v>0.8656716417910447</v>
      </c>
      <c r="G78" s="1">
        <v>1</v>
      </c>
    </row>
    <row r="79" spans="1:7">
      <c r="A79" s="1" t="s">
        <v>115</v>
      </c>
      <c r="B79" s="1">
        <f>MID(A79,1+FIND("|",SUBSTITUTE(A79,"/","|",LEN(A79)-LEN(SUBSTITUTE(A79,"/","")))),100)</f>
        <v>0</v>
      </c>
      <c r="C79">
        <f>COUNTIF(F79:G79,"&gt;"&amp;0)</f>
        <v>0</v>
      </c>
      <c r="D79">
        <f>COUNTIF(F79:G79,"="&amp;1)</f>
        <v>0</v>
      </c>
      <c r="E79">
        <f>COUNTIF(F79:G79,"&lt;"&amp;1)-COUNTIF(F79:G79,"=0")</f>
        <v>0</v>
      </c>
      <c r="F79" s="1">
        <v>0.7761194029850746</v>
      </c>
      <c r="G79" s="1">
        <v>1</v>
      </c>
    </row>
    <row r="80" spans="1:7">
      <c r="A80" s="1" t="s">
        <v>116</v>
      </c>
      <c r="B80" s="1">
        <f>MID(A80,1+FIND("|",SUBSTITUTE(A80,"/","|",LEN(A80)-LEN(SUBSTITUTE(A80,"/","")))),100)</f>
        <v>0</v>
      </c>
      <c r="C80">
        <f>COUNTIF(F80:G80,"&gt;"&amp;0)</f>
        <v>0</v>
      </c>
      <c r="D80">
        <f>COUNTIF(F80:G80,"="&amp;1)</f>
        <v>0</v>
      </c>
      <c r="E80">
        <f>COUNTIF(F80:G80,"&lt;"&amp;1)-COUNTIF(F80:G80,"=0")</f>
        <v>0</v>
      </c>
      <c r="F80" s="1">
        <v>0.2985074626865671</v>
      </c>
      <c r="G80" s="1">
        <v>0</v>
      </c>
    </row>
    <row r="81" spans="1:7">
      <c r="A81" s="1" t="s">
        <v>117</v>
      </c>
      <c r="B81" s="1">
        <f>MID(A81,1+FIND("|",SUBSTITUTE(A81,"/","|",LEN(A81)-LEN(SUBSTITUTE(A81,"/","")))),100)</f>
        <v>0</v>
      </c>
      <c r="C81">
        <f>COUNTIF(F81:G81,"&gt;"&amp;0)</f>
        <v>0</v>
      </c>
      <c r="D81">
        <f>COUNTIF(F81:G81,"="&amp;1)</f>
        <v>0</v>
      </c>
      <c r="E81">
        <f>COUNTIF(F81:G81,"&lt;"&amp;1)-COUNTIF(F81:G81,"=0")</f>
        <v>0</v>
      </c>
      <c r="F81" s="1">
        <v>1</v>
      </c>
      <c r="G81" s="1">
        <v>1</v>
      </c>
    </row>
    <row r="82" spans="1:7">
      <c r="A82" s="1" t="s">
        <v>118</v>
      </c>
      <c r="B82" s="1">
        <f>MID(A82,1+FIND("|",SUBSTITUTE(A82,"/","|",LEN(A82)-LEN(SUBSTITUTE(A82,"/","")))),100)</f>
        <v>0</v>
      </c>
      <c r="C82">
        <f>COUNTIF(F82:G82,"&gt;"&amp;0)</f>
        <v>0</v>
      </c>
      <c r="D82">
        <f>COUNTIF(F82:G82,"="&amp;1)</f>
        <v>0</v>
      </c>
      <c r="E82">
        <f>COUNTIF(F82:G82,"&lt;"&amp;1)-COUNTIF(F82:G82,"=0")</f>
        <v>0</v>
      </c>
      <c r="F82" s="1">
        <v>1</v>
      </c>
      <c r="G82" s="1">
        <v>1</v>
      </c>
    </row>
    <row r="83" spans="1:7">
      <c r="A83" s="1" t="s">
        <v>119</v>
      </c>
      <c r="B83" s="1">
        <f>MID(A83,1+FIND("|",SUBSTITUTE(A83,"/","|",LEN(A83)-LEN(SUBSTITUTE(A83,"/","")))),100)</f>
        <v>0</v>
      </c>
      <c r="C83">
        <f>COUNTIF(F83:G83,"&gt;"&amp;0)</f>
        <v>0</v>
      </c>
      <c r="D83">
        <f>COUNTIF(F83:G83,"="&amp;1)</f>
        <v>0</v>
      </c>
      <c r="E83">
        <f>COUNTIF(F83:G83,"&lt;"&amp;1)-COUNTIF(F83:G83,"=0")</f>
        <v>0</v>
      </c>
      <c r="F83" s="1">
        <v>0.2985074626865671</v>
      </c>
      <c r="G83" s="1">
        <v>0</v>
      </c>
    </row>
    <row r="84" spans="1:7">
      <c r="A84" s="1" t="s">
        <v>120</v>
      </c>
      <c r="B84" s="1">
        <f>MID(A84,1+FIND("|",SUBSTITUTE(A84,"/","|",LEN(A84)-LEN(SUBSTITUTE(A84,"/","")))),100)</f>
        <v>0</v>
      </c>
      <c r="C84">
        <f>COUNTIF(F84:G84,"&gt;"&amp;0)</f>
        <v>0</v>
      </c>
      <c r="D84">
        <f>COUNTIF(F84:G84,"="&amp;1)</f>
        <v>0</v>
      </c>
      <c r="E84">
        <f>COUNTIF(F84:G84,"&lt;"&amp;1)-COUNTIF(F84:G84,"=0")</f>
        <v>0</v>
      </c>
      <c r="F84" s="1">
        <v>0.2985074626865671</v>
      </c>
      <c r="G84" s="1">
        <v>0</v>
      </c>
    </row>
    <row r="85" spans="1:7">
      <c r="A85" s="1" t="s">
        <v>121</v>
      </c>
      <c r="B85" s="1">
        <f>MID(A85,1+FIND("|",SUBSTITUTE(A85,"/","|",LEN(A85)-LEN(SUBSTITUTE(A85,"/","")))),100)</f>
        <v>0</v>
      </c>
      <c r="C85">
        <f>COUNTIF(F85:G85,"&gt;"&amp;0)</f>
        <v>0</v>
      </c>
      <c r="D85">
        <f>COUNTIF(F85:G85,"="&amp;1)</f>
        <v>0</v>
      </c>
      <c r="E85">
        <f>COUNTIF(F85:G85,"&lt;"&amp;1)-COUNTIF(F85:G85,"=0")</f>
        <v>0</v>
      </c>
      <c r="F85" s="1">
        <v>1</v>
      </c>
      <c r="G85" s="1">
        <v>1</v>
      </c>
    </row>
    <row r="86" spans="1:7">
      <c r="A86" s="1" t="s">
        <v>122</v>
      </c>
      <c r="B86" s="1">
        <f>MID(A86,1+FIND("|",SUBSTITUTE(A86,"/","|",LEN(A86)-LEN(SUBSTITUTE(A86,"/","")))),100)</f>
        <v>0</v>
      </c>
      <c r="C86">
        <f>COUNTIF(F86:G86,"&gt;"&amp;0)</f>
        <v>0</v>
      </c>
      <c r="D86">
        <f>COUNTIF(F86:G86,"="&amp;1)</f>
        <v>0</v>
      </c>
      <c r="E86">
        <f>COUNTIF(F86:G86,"&lt;"&amp;1)-COUNTIF(F86:G86,"=0")</f>
        <v>0</v>
      </c>
      <c r="F86" s="1">
        <v>1</v>
      </c>
      <c r="G86" s="1">
        <v>1</v>
      </c>
    </row>
    <row r="87" spans="1:7">
      <c r="A87" s="1" t="s">
        <v>123</v>
      </c>
      <c r="B87" s="1">
        <f>MID(A87,1+FIND("|",SUBSTITUTE(A87,"/","|",LEN(A87)-LEN(SUBSTITUTE(A87,"/","")))),100)</f>
        <v>0</v>
      </c>
      <c r="C87">
        <f>COUNTIF(F87:G87,"&gt;"&amp;0)</f>
        <v>0</v>
      </c>
      <c r="D87">
        <f>COUNTIF(F87:G87,"="&amp;1)</f>
        <v>0</v>
      </c>
      <c r="E87">
        <f>COUNTIF(F87:G87,"&lt;"&amp;1)-COUNTIF(F87:G87,"=0")</f>
        <v>0</v>
      </c>
      <c r="F87" s="1">
        <v>1</v>
      </c>
      <c r="G87" s="1">
        <v>1</v>
      </c>
    </row>
    <row r="88" spans="1:7">
      <c r="A88" s="1" t="s">
        <v>124</v>
      </c>
      <c r="B88" s="1">
        <f>MID(A88,1+FIND("|",SUBSTITUTE(A88,"/","|",LEN(A88)-LEN(SUBSTITUTE(A88,"/","")))),100)</f>
        <v>0</v>
      </c>
      <c r="C88">
        <f>COUNTIF(F88:G88,"&gt;"&amp;0)</f>
        <v>0</v>
      </c>
      <c r="D88">
        <f>COUNTIF(F88:G88,"="&amp;1)</f>
        <v>0</v>
      </c>
      <c r="E88">
        <f>COUNTIF(F88:G88,"&lt;"&amp;1)-COUNTIF(F88:G88,"=0")</f>
        <v>0</v>
      </c>
      <c r="F88" s="1">
        <v>1</v>
      </c>
      <c r="G88" s="1">
        <v>1</v>
      </c>
    </row>
    <row r="89" spans="1:7">
      <c r="A89" s="1" t="s">
        <v>125</v>
      </c>
      <c r="B89" s="1">
        <f>MID(A89,1+FIND("|",SUBSTITUTE(A89,"/","|",LEN(A89)-LEN(SUBSTITUTE(A89,"/","")))),100)</f>
        <v>0</v>
      </c>
      <c r="C89">
        <f>COUNTIF(F89:G89,"&gt;"&amp;0)</f>
        <v>0</v>
      </c>
      <c r="D89">
        <f>COUNTIF(F89:G89,"="&amp;1)</f>
        <v>0</v>
      </c>
      <c r="E89">
        <f>COUNTIF(F89:G89,"&lt;"&amp;1)-COUNTIF(F89:G89,"=0")</f>
        <v>0</v>
      </c>
      <c r="F89" s="1">
        <v>1</v>
      </c>
      <c r="G89" s="1">
        <v>1</v>
      </c>
    </row>
    <row r="90" spans="1:7">
      <c r="A90" s="1" t="s">
        <v>126</v>
      </c>
      <c r="B90" s="1">
        <f>MID(A90,1+FIND("|",SUBSTITUTE(A90,"/","|",LEN(A90)-LEN(SUBSTITUTE(A90,"/","")))),100)</f>
        <v>0</v>
      </c>
      <c r="C90">
        <f>COUNTIF(F90:G90,"&gt;"&amp;0)</f>
        <v>0</v>
      </c>
      <c r="D90">
        <f>COUNTIF(F90:G90,"="&amp;1)</f>
        <v>0</v>
      </c>
      <c r="E90">
        <f>COUNTIF(F90:G90,"&lt;"&amp;1)-COUNTIF(F90:G90,"=0")</f>
        <v>0</v>
      </c>
      <c r="F90" s="1">
        <v>1</v>
      </c>
      <c r="G90" s="1">
        <v>1</v>
      </c>
    </row>
    <row r="91" spans="1:7">
      <c r="A91" s="1" t="s">
        <v>127</v>
      </c>
      <c r="B91" s="1">
        <f>MID(A91,1+FIND("|",SUBSTITUTE(A91,"/","|",LEN(A91)-LEN(SUBSTITUTE(A91,"/","")))),100)</f>
        <v>0</v>
      </c>
      <c r="C91">
        <f>COUNTIF(F91:G91,"&gt;"&amp;0)</f>
        <v>0</v>
      </c>
      <c r="D91">
        <f>COUNTIF(F91:G91,"="&amp;1)</f>
        <v>0</v>
      </c>
      <c r="E91">
        <f>COUNTIF(F91:G91,"&lt;"&amp;1)-COUNTIF(F91:G91,"=0")</f>
        <v>0</v>
      </c>
      <c r="F91" s="1">
        <v>1</v>
      </c>
      <c r="G91" s="1">
        <v>1</v>
      </c>
    </row>
    <row r="92" spans="1:7">
      <c r="A92" s="1" t="s">
        <v>128</v>
      </c>
      <c r="B92" s="1">
        <f>MID(A92,1+FIND("|",SUBSTITUTE(A92,"/","|",LEN(A92)-LEN(SUBSTITUTE(A92,"/","")))),100)</f>
        <v>0</v>
      </c>
      <c r="C92">
        <f>COUNTIF(F92:G92,"&gt;"&amp;0)</f>
        <v>0</v>
      </c>
      <c r="D92">
        <f>COUNTIF(F92:G92,"="&amp;1)</f>
        <v>0</v>
      </c>
      <c r="E92">
        <f>COUNTIF(F92:G92,"&lt;"&amp;1)-COUNTIF(F92:G92,"=0")</f>
        <v>0</v>
      </c>
      <c r="F92" s="1">
        <v>0</v>
      </c>
      <c r="G92" s="1">
        <v>0.3333333333333333</v>
      </c>
    </row>
    <row r="93" spans="1:7">
      <c r="A93" s="1" t="s">
        <v>129</v>
      </c>
      <c r="B93" s="1">
        <f>MID(A93,1+FIND("|",SUBSTITUTE(A93,"/","|",LEN(A93)-LEN(SUBSTITUTE(A93,"/","")))),100)</f>
        <v>0</v>
      </c>
      <c r="C93">
        <f>COUNTIF(F93:G93,"&gt;"&amp;0)</f>
        <v>0</v>
      </c>
      <c r="D93">
        <f>COUNTIF(F93:G93,"="&amp;1)</f>
        <v>0</v>
      </c>
      <c r="E93">
        <f>COUNTIF(F93:G93,"&lt;"&amp;1)-COUNTIF(F93:G93,"=0")</f>
        <v>0</v>
      </c>
      <c r="F93" s="1">
        <v>1</v>
      </c>
      <c r="G93" s="1">
        <v>1</v>
      </c>
    </row>
    <row r="94" spans="1:7">
      <c r="A94" s="1" t="s">
        <v>130</v>
      </c>
      <c r="B94" s="1">
        <f>MID(A94,1+FIND("|",SUBSTITUTE(A94,"/","|",LEN(A94)-LEN(SUBSTITUTE(A94,"/","")))),100)</f>
        <v>0</v>
      </c>
      <c r="C94">
        <f>COUNTIF(F94:G94,"&gt;"&amp;0)</f>
        <v>0</v>
      </c>
      <c r="D94">
        <f>COUNTIF(F94:G94,"="&amp;1)</f>
        <v>0</v>
      </c>
      <c r="E94">
        <f>COUNTIF(F94:G94,"&lt;"&amp;1)-COUNTIF(F94:G94,"=0")</f>
        <v>0</v>
      </c>
      <c r="F94" s="1">
        <v>0.7164179104477612</v>
      </c>
      <c r="G94" s="1">
        <v>0</v>
      </c>
    </row>
    <row r="95" spans="1:7">
      <c r="A95" s="1" t="s">
        <v>131</v>
      </c>
      <c r="B95" s="1">
        <f>MID(A95,1+FIND("|",SUBSTITUTE(A95,"/","|",LEN(A95)-LEN(SUBSTITUTE(A95,"/","")))),100)</f>
        <v>0</v>
      </c>
      <c r="C95">
        <f>COUNTIF(F95:G95,"&gt;"&amp;0)</f>
        <v>0</v>
      </c>
      <c r="D95">
        <f>COUNTIF(F95:G95,"="&amp;1)</f>
        <v>0</v>
      </c>
      <c r="E95">
        <f>COUNTIF(F95:G95,"&lt;"&amp;1)-COUNTIF(F95:G95,"=0")</f>
        <v>0</v>
      </c>
      <c r="F95" s="1">
        <v>0.3955223880597015</v>
      </c>
      <c r="G95" s="1">
        <v>0</v>
      </c>
    </row>
    <row r="96" spans="1:7">
      <c r="A96" s="1" t="s">
        <v>132</v>
      </c>
      <c r="B96" s="1">
        <f>MID(A96,1+FIND("|",SUBSTITUTE(A96,"/","|",LEN(A96)-LEN(SUBSTITUTE(A96,"/","")))),100)</f>
        <v>0</v>
      </c>
      <c r="C96">
        <f>COUNTIF(F96:G96,"&gt;"&amp;0)</f>
        <v>0</v>
      </c>
      <c r="D96">
        <f>COUNTIF(F96:G96,"="&amp;1)</f>
        <v>0</v>
      </c>
      <c r="E96">
        <f>COUNTIF(F96:G96,"&lt;"&amp;1)-COUNTIF(F96:G96,"=0")</f>
        <v>0</v>
      </c>
      <c r="F96" s="1">
        <v>1</v>
      </c>
      <c r="G96" s="1">
        <v>1</v>
      </c>
    </row>
    <row r="97" spans="1:7">
      <c r="A97" s="1" t="s">
        <v>133</v>
      </c>
      <c r="B97" s="1">
        <f>MID(A97,1+FIND("|",SUBSTITUTE(A97,"/","|",LEN(A97)-LEN(SUBSTITUTE(A97,"/","")))),100)</f>
        <v>0</v>
      </c>
      <c r="C97">
        <f>COUNTIF(F97:G97,"&gt;"&amp;0)</f>
        <v>0</v>
      </c>
      <c r="D97">
        <f>COUNTIF(F97:G97,"="&amp;1)</f>
        <v>0</v>
      </c>
      <c r="E97">
        <f>COUNTIF(F97:G97,"&lt;"&amp;1)-COUNTIF(F97:G97,"=0")</f>
        <v>0</v>
      </c>
      <c r="F97" s="1">
        <v>1</v>
      </c>
      <c r="G97" s="1">
        <v>1</v>
      </c>
    </row>
    <row r="98" spans="1:7">
      <c r="A98" s="1" t="s">
        <v>134</v>
      </c>
      <c r="B98" s="1">
        <f>MID(A98,1+FIND("|",SUBSTITUTE(A98,"/","|",LEN(A98)-LEN(SUBSTITUTE(A98,"/","")))),100)</f>
        <v>0</v>
      </c>
      <c r="C98">
        <f>COUNTIF(F98:G98,"&gt;"&amp;0)</f>
        <v>0</v>
      </c>
      <c r="D98">
        <f>COUNTIF(F98:G98,"="&amp;1)</f>
        <v>0</v>
      </c>
      <c r="E98">
        <f>COUNTIF(F98:G98,"&lt;"&amp;1)-COUNTIF(F98:G98,"=0")</f>
        <v>0</v>
      </c>
      <c r="F98" s="1">
        <v>0.7910447761194029</v>
      </c>
      <c r="G98" s="1">
        <v>0</v>
      </c>
    </row>
    <row r="99" spans="1:7">
      <c r="A99" s="1" t="s">
        <v>135</v>
      </c>
      <c r="B99" s="1">
        <f>MID(A99,1+FIND("|",SUBSTITUTE(A99,"/","|",LEN(A99)-LEN(SUBSTITUTE(A99,"/","")))),100)</f>
        <v>0</v>
      </c>
      <c r="C99">
        <f>COUNTIF(F99:G99,"&gt;"&amp;0)</f>
        <v>0</v>
      </c>
      <c r="D99">
        <f>COUNTIF(F99:G99,"="&amp;1)</f>
        <v>0</v>
      </c>
      <c r="E99">
        <f>COUNTIF(F99:G99,"&lt;"&amp;1)-COUNTIF(F99:G99,"=0")</f>
        <v>0</v>
      </c>
      <c r="F99" s="1">
        <v>0</v>
      </c>
      <c r="G99" s="1">
        <v>1</v>
      </c>
    </row>
    <row r="100" spans="1:7">
      <c r="A100" s="1" t="s">
        <v>136</v>
      </c>
      <c r="B100" s="1">
        <f>MID(A100,1+FIND("|",SUBSTITUTE(A100,"/","|",LEN(A100)-LEN(SUBSTITUTE(A100,"/","")))),100)</f>
        <v>0</v>
      </c>
      <c r="C100">
        <f>COUNTIF(F100:G100,"&gt;"&amp;0)</f>
        <v>0</v>
      </c>
      <c r="D100">
        <f>COUNTIF(F100:G100,"="&amp;1)</f>
        <v>0</v>
      </c>
      <c r="E100">
        <f>COUNTIF(F100:G100,"&lt;"&amp;1)-COUNTIF(F100:G100,"=0")</f>
        <v>0</v>
      </c>
      <c r="F100" s="1">
        <v>0</v>
      </c>
      <c r="G100" s="1">
        <v>1</v>
      </c>
    </row>
    <row r="101" spans="1:7">
      <c r="A101" s="1" t="s">
        <v>137</v>
      </c>
      <c r="B101" s="1">
        <f>MID(A101,1+FIND("|",SUBSTITUTE(A101,"/","|",LEN(A101)-LEN(SUBSTITUTE(A101,"/","")))),100)</f>
        <v>0</v>
      </c>
      <c r="C101">
        <f>COUNTIF(F101:G101,"&gt;"&amp;0)</f>
        <v>0</v>
      </c>
      <c r="D101">
        <f>COUNTIF(F101:G101,"="&amp;1)</f>
        <v>0</v>
      </c>
      <c r="E101">
        <f>COUNTIF(F101:G101,"&lt;"&amp;1)-COUNTIF(F101:G101,"=0")</f>
        <v>0</v>
      </c>
      <c r="F101" s="1">
        <v>0.2164179104477612</v>
      </c>
      <c r="G101" s="1">
        <v>0</v>
      </c>
    </row>
    <row r="102" spans="1:7">
      <c r="A102" s="1" t="s">
        <v>138</v>
      </c>
      <c r="B102" s="1">
        <f>MID(A102,1+FIND("|",SUBSTITUTE(A102,"/","|",LEN(A102)-LEN(SUBSTITUTE(A102,"/","")))),100)</f>
        <v>0</v>
      </c>
      <c r="C102">
        <f>COUNTIF(F102:G102,"&gt;"&amp;0)</f>
        <v>0</v>
      </c>
      <c r="D102">
        <f>COUNTIF(F102:G102,"="&amp;1)</f>
        <v>0</v>
      </c>
      <c r="E102">
        <f>COUNTIF(F102:G102,"&lt;"&amp;1)-COUNTIF(F102:G102,"=0")</f>
        <v>0</v>
      </c>
      <c r="F102" s="1">
        <v>0</v>
      </c>
      <c r="G102" s="1">
        <v>0.3333333333333333</v>
      </c>
    </row>
    <row r="103" spans="1:7">
      <c r="A103" s="1" t="s">
        <v>139</v>
      </c>
      <c r="B103" s="1">
        <f>MID(A103,1+FIND("|",SUBSTITUTE(A103,"/","|",LEN(A103)-LEN(SUBSTITUTE(A103,"/","")))),100)</f>
        <v>0</v>
      </c>
      <c r="C103">
        <f>COUNTIF(F103:G103,"&gt;"&amp;0)</f>
        <v>0</v>
      </c>
      <c r="D103">
        <f>COUNTIF(F103:G103,"="&amp;1)</f>
        <v>0</v>
      </c>
      <c r="E103">
        <f>COUNTIF(F103:G103,"&lt;"&amp;1)-COUNTIF(F103:G103,"=0")</f>
        <v>0</v>
      </c>
      <c r="F103" s="1">
        <v>0.2164179104477612</v>
      </c>
      <c r="G103" s="1">
        <v>0</v>
      </c>
    </row>
    <row r="104" spans="1:7">
      <c r="A104" s="1" t="s">
        <v>140</v>
      </c>
      <c r="B104" s="1">
        <f>MID(A104,1+FIND("|",SUBSTITUTE(A104,"/","|",LEN(A104)-LEN(SUBSTITUTE(A104,"/","")))),100)</f>
        <v>0</v>
      </c>
      <c r="C104">
        <f>COUNTIF(F104:G104,"&gt;"&amp;0)</f>
        <v>0</v>
      </c>
      <c r="D104">
        <f>COUNTIF(F104:G104,"="&amp;1)</f>
        <v>0</v>
      </c>
      <c r="E104">
        <f>COUNTIF(F104:G104,"&lt;"&amp;1)-COUNTIF(F104:G104,"=0")</f>
        <v>0</v>
      </c>
      <c r="F104" s="1">
        <v>0.7761194029850746</v>
      </c>
      <c r="G104" s="1">
        <v>0.3333333333333333</v>
      </c>
    </row>
    <row r="105" spans="1:7">
      <c r="A105" s="1" t="s">
        <v>141</v>
      </c>
      <c r="B105" s="1">
        <f>MID(A105,1+FIND("|",SUBSTITUTE(A105,"/","|",LEN(A105)-LEN(SUBSTITUTE(A105,"/","")))),100)</f>
        <v>0</v>
      </c>
      <c r="C105">
        <f>COUNTIF(F105:G105,"&gt;"&amp;0)</f>
        <v>0</v>
      </c>
      <c r="D105">
        <f>COUNTIF(F105:G105,"="&amp;1)</f>
        <v>0</v>
      </c>
      <c r="E105">
        <f>COUNTIF(F105:G105,"&lt;"&amp;1)-COUNTIF(F105:G105,"=0")</f>
        <v>0</v>
      </c>
      <c r="F105" s="1">
        <v>0.7761194029850746</v>
      </c>
      <c r="G105" s="1">
        <v>0.3333333333333333</v>
      </c>
    </row>
    <row r="106" spans="1:7">
      <c r="A106" s="1" t="s">
        <v>142</v>
      </c>
      <c r="B106" s="1">
        <f>MID(A106,1+FIND("|",SUBSTITUTE(A106,"/","|",LEN(A106)-LEN(SUBSTITUTE(A106,"/","")))),100)</f>
        <v>0</v>
      </c>
      <c r="C106">
        <f>COUNTIF(F106:G106,"&gt;"&amp;0)</f>
        <v>0</v>
      </c>
      <c r="D106">
        <f>COUNTIF(F106:G106,"="&amp;1)</f>
        <v>0</v>
      </c>
      <c r="E106">
        <f>COUNTIF(F106:G106,"&lt;"&amp;1)-COUNTIF(F106:G106,"=0")</f>
        <v>0</v>
      </c>
      <c r="F106" s="1">
        <v>0.7761194029850746</v>
      </c>
      <c r="G106" s="1">
        <v>0.3333333333333333</v>
      </c>
    </row>
    <row r="107" spans="1:7">
      <c r="A107" s="1" t="s">
        <v>143</v>
      </c>
      <c r="B107" s="1">
        <f>MID(A107,1+FIND("|",SUBSTITUTE(A107,"/","|",LEN(A107)-LEN(SUBSTITUTE(A107,"/","")))),100)</f>
        <v>0</v>
      </c>
      <c r="C107">
        <f>COUNTIF(F107:G107,"&gt;"&amp;0)</f>
        <v>0</v>
      </c>
      <c r="D107">
        <f>COUNTIF(F107:G107,"="&amp;1)</f>
        <v>0</v>
      </c>
      <c r="E107">
        <f>COUNTIF(F107:G107,"&lt;"&amp;1)-COUNTIF(F107:G107,"=0")</f>
        <v>0</v>
      </c>
      <c r="F107" s="1">
        <v>0.1268656716417911</v>
      </c>
      <c r="G107" s="1">
        <v>0</v>
      </c>
    </row>
    <row r="108" spans="1:7">
      <c r="A108" s="1" t="s">
        <v>144</v>
      </c>
      <c r="B108" s="1">
        <f>MID(A108,1+FIND("|",SUBSTITUTE(A108,"/","|",LEN(A108)-LEN(SUBSTITUTE(A108,"/","")))),100)</f>
        <v>0</v>
      </c>
      <c r="C108">
        <f>COUNTIF(F108:G108,"&gt;"&amp;0)</f>
        <v>0</v>
      </c>
      <c r="D108">
        <f>COUNTIF(F108:G108,"="&amp;1)</f>
        <v>0</v>
      </c>
      <c r="E108">
        <f>COUNTIF(F108:G108,"&lt;"&amp;1)-COUNTIF(F108:G108,"=0")</f>
        <v>0</v>
      </c>
      <c r="F108" s="1">
        <v>0</v>
      </c>
      <c r="G108" s="1">
        <v>0.3333333333333333</v>
      </c>
    </row>
    <row r="109" spans="1:7">
      <c r="A109" s="1" t="s">
        <v>145</v>
      </c>
      <c r="B109" s="1">
        <f>MID(A109,1+FIND("|",SUBSTITUTE(A109,"/","|",LEN(A109)-LEN(SUBSTITUTE(A109,"/","")))),100)</f>
        <v>0</v>
      </c>
      <c r="C109">
        <f>COUNTIF(F109:G109,"&gt;"&amp;0)</f>
        <v>0</v>
      </c>
      <c r="D109">
        <f>COUNTIF(F109:G109,"="&amp;1)</f>
        <v>0</v>
      </c>
      <c r="E109">
        <f>COUNTIF(F109:G109,"&lt;"&amp;1)-COUNTIF(F109:G109,"=0")</f>
        <v>0</v>
      </c>
      <c r="F109" s="1">
        <v>0</v>
      </c>
      <c r="G109" s="1">
        <v>0.3333333333333333</v>
      </c>
    </row>
    <row r="110" spans="1:7">
      <c r="A110" s="1" t="s">
        <v>146</v>
      </c>
      <c r="B110" s="1">
        <f>MID(A110,1+FIND("|",SUBSTITUTE(A110,"/","|",LEN(A110)-LEN(SUBSTITUTE(A110,"/","")))),100)</f>
        <v>0</v>
      </c>
      <c r="C110">
        <f>COUNTIF(F110:G110,"&gt;"&amp;0)</f>
        <v>0</v>
      </c>
      <c r="D110">
        <f>COUNTIF(F110:G110,"="&amp;1)</f>
        <v>0</v>
      </c>
      <c r="E110">
        <f>COUNTIF(F110:G110,"&lt;"&amp;1)-COUNTIF(F110:G110,"=0")</f>
        <v>0</v>
      </c>
      <c r="F110" s="1">
        <v>0</v>
      </c>
      <c r="G110" s="1">
        <v>0.3333333333333333</v>
      </c>
    </row>
    <row r="111" spans="1:7">
      <c r="A111" s="1" t="s">
        <v>147</v>
      </c>
      <c r="B111" s="1">
        <f>MID(A111,1+FIND("|",SUBSTITUTE(A111,"/","|",LEN(A111)-LEN(SUBSTITUTE(A111,"/","")))),100)</f>
        <v>0</v>
      </c>
      <c r="C111">
        <f>COUNTIF(F111:G111,"&gt;"&amp;0)</f>
        <v>0</v>
      </c>
      <c r="D111">
        <f>COUNTIF(F111:G111,"="&amp;1)</f>
        <v>0</v>
      </c>
      <c r="E111">
        <f>COUNTIF(F111:G111,"&lt;"&amp;1)-COUNTIF(F111:G111,"=0")</f>
        <v>0</v>
      </c>
      <c r="F111" s="1">
        <v>0</v>
      </c>
      <c r="G111" s="1">
        <v>0.3333333333333333</v>
      </c>
    </row>
    <row r="112" spans="1:7">
      <c r="A112" s="1" t="s">
        <v>148</v>
      </c>
      <c r="B112" s="1">
        <f>MID(A112,1+FIND("|",SUBSTITUTE(A112,"/","|",LEN(A112)-LEN(SUBSTITUTE(A112,"/","")))),100)</f>
        <v>0</v>
      </c>
      <c r="C112">
        <f>COUNTIF(F112:G112,"&gt;"&amp;0)</f>
        <v>0</v>
      </c>
      <c r="D112">
        <f>COUNTIF(F112:G112,"="&amp;1)</f>
        <v>0</v>
      </c>
      <c r="E112">
        <f>COUNTIF(F112:G112,"&lt;"&amp;1)-COUNTIF(F112:G112,"=0")</f>
        <v>0</v>
      </c>
      <c r="F112" s="1">
        <v>0</v>
      </c>
      <c r="G112" s="1">
        <v>0.3333333333333333</v>
      </c>
    </row>
    <row r="113" spans="1:7">
      <c r="A113" s="1" t="s">
        <v>149</v>
      </c>
      <c r="B113" s="1">
        <f>MID(A113,1+FIND("|",SUBSTITUTE(A113,"/","|",LEN(A113)-LEN(SUBSTITUTE(A113,"/","")))),100)</f>
        <v>0</v>
      </c>
      <c r="C113">
        <f>COUNTIF(F113:G113,"&gt;"&amp;0)</f>
        <v>0</v>
      </c>
      <c r="D113">
        <f>COUNTIF(F113:G113,"="&amp;1)</f>
        <v>0</v>
      </c>
      <c r="E113">
        <f>COUNTIF(F113:G113,"&lt;"&amp;1)-COUNTIF(F113:G113,"=0")</f>
        <v>0</v>
      </c>
      <c r="F113" s="1">
        <v>0</v>
      </c>
      <c r="G113" s="1">
        <v>0.3333333333333333</v>
      </c>
    </row>
    <row r="114" spans="1:7">
      <c r="A114" s="1" t="s">
        <v>150</v>
      </c>
      <c r="B114" s="1">
        <f>MID(A114,1+FIND("|",SUBSTITUTE(A114,"/","|",LEN(A114)-LEN(SUBSTITUTE(A114,"/","")))),100)</f>
        <v>0</v>
      </c>
      <c r="C114">
        <f>COUNTIF(F114:G114,"&gt;"&amp;0)</f>
        <v>0</v>
      </c>
      <c r="D114">
        <f>COUNTIF(F114:G114,"="&amp;1)</f>
        <v>0</v>
      </c>
      <c r="E114">
        <f>COUNTIF(F114:G114,"&lt;"&amp;1)-COUNTIF(F114:G114,"=0")</f>
        <v>0</v>
      </c>
      <c r="F114" s="1">
        <v>0.1567164179104477</v>
      </c>
      <c r="G114" s="1">
        <v>0.3333333333333333</v>
      </c>
    </row>
    <row r="115" spans="1:7">
      <c r="A115" s="1" t="s">
        <v>151</v>
      </c>
      <c r="B115" s="1">
        <f>MID(A115,1+FIND("|",SUBSTITUTE(A115,"/","|",LEN(A115)-LEN(SUBSTITUTE(A115,"/","")))),100)</f>
        <v>0</v>
      </c>
      <c r="C115">
        <f>COUNTIF(F115:G115,"&gt;"&amp;0)</f>
        <v>0</v>
      </c>
      <c r="D115">
        <f>COUNTIF(F115:G115,"="&amp;1)</f>
        <v>0</v>
      </c>
      <c r="E115">
        <f>COUNTIF(F115:G115,"&lt;"&amp;1)-COUNTIF(F115:G115,"=0")</f>
        <v>0</v>
      </c>
      <c r="F115" s="1">
        <v>0.4850746268656717</v>
      </c>
      <c r="G115" s="1">
        <v>0.3333333333333333</v>
      </c>
    </row>
    <row r="116" spans="1:7">
      <c r="A116" s="1" t="s">
        <v>152</v>
      </c>
      <c r="B116" s="1">
        <f>MID(A116,1+FIND("|",SUBSTITUTE(A116,"/","|",LEN(A116)-LEN(SUBSTITUTE(A116,"/","")))),100)</f>
        <v>0</v>
      </c>
      <c r="C116">
        <f>COUNTIF(F116:G116,"&gt;"&amp;0)</f>
        <v>0</v>
      </c>
      <c r="D116">
        <f>COUNTIF(F116:G116,"="&amp;1)</f>
        <v>0</v>
      </c>
      <c r="E116">
        <f>COUNTIF(F116:G116,"&lt;"&amp;1)-COUNTIF(F116:G116,"=0")</f>
        <v>0</v>
      </c>
      <c r="F116" s="1">
        <v>0.4850746268656717</v>
      </c>
      <c r="G116" s="1">
        <v>0.3333333333333333</v>
      </c>
    </row>
    <row r="117" spans="1:7">
      <c r="A117" s="1" t="s">
        <v>153</v>
      </c>
      <c r="B117" s="1">
        <f>MID(A117,1+FIND("|",SUBSTITUTE(A117,"/","|",LEN(A117)-LEN(SUBSTITUTE(A117,"/","")))),100)</f>
        <v>0</v>
      </c>
      <c r="C117">
        <f>COUNTIF(F117:G117,"&gt;"&amp;0)</f>
        <v>0</v>
      </c>
      <c r="D117">
        <f>COUNTIF(F117:G117,"="&amp;1)</f>
        <v>0</v>
      </c>
      <c r="E117">
        <f>COUNTIF(F117:G117,"&lt;"&amp;1)-COUNTIF(F117:G117,"=0")</f>
        <v>0</v>
      </c>
      <c r="F117" s="1">
        <v>0.5970149253731343</v>
      </c>
      <c r="G117" s="1">
        <v>0.3333333333333333</v>
      </c>
    </row>
    <row r="118" spans="1:7">
      <c r="A118" s="1" t="s">
        <v>154</v>
      </c>
      <c r="B118" s="1">
        <f>MID(A118,1+FIND("|",SUBSTITUTE(A118,"/","|",LEN(A118)-LEN(SUBSTITUTE(A118,"/","")))),100)</f>
        <v>0</v>
      </c>
      <c r="C118">
        <f>COUNTIF(F118:G118,"&gt;"&amp;0)</f>
        <v>0</v>
      </c>
      <c r="D118">
        <f>COUNTIF(F118:G118,"="&amp;1)</f>
        <v>0</v>
      </c>
      <c r="E118">
        <f>COUNTIF(F118:G118,"&lt;"&amp;1)-COUNTIF(F118:G118,"=0")</f>
        <v>0</v>
      </c>
      <c r="F118" s="1">
        <v>0.02985074626865672</v>
      </c>
      <c r="G118" s="1">
        <v>0</v>
      </c>
    </row>
    <row r="119" spans="1:7">
      <c r="A119" s="1" t="s">
        <v>155</v>
      </c>
      <c r="B119" s="1">
        <f>MID(A119,1+FIND("|",SUBSTITUTE(A119,"/","|",LEN(A119)-LEN(SUBSTITUTE(A119,"/","")))),100)</f>
        <v>0</v>
      </c>
      <c r="C119">
        <f>COUNTIF(F119:G119,"&gt;"&amp;0)</f>
        <v>0</v>
      </c>
      <c r="D119">
        <f>COUNTIF(F119:G119,"="&amp;1)</f>
        <v>0</v>
      </c>
      <c r="E119">
        <f>COUNTIF(F119:G119,"&lt;"&amp;1)-COUNTIF(F119:G119,"=0")</f>
        <v>0</v>
      </c>
      <c r="F119" s="1">
        <v>0.02985074626865672</v>
      </c>
      <c r="G119" s="1">
        <v>0</v>
      </c>
    </row>
    <row r="120" spans="1:7">
      <c r="A120" s="1" t="s">
        <v>156</v>
      </c>
      <c r="B120" s="1">
        <f>MID(A120,1+FIND("|",SUBSTITUTE(A120,"/","|",LEN(A120)-LEN(SUBSTITUTE(A120,"/","")))),100)</f>
        <v>0</v>
      </c>
      <c r="C120">
        <f>COUNTIF(F120:G120,"&gt;"&amp;0)</f>
        <v>0</v>
      </c>
      <c r="D120">
        <f>COUNTIF(F120:G120,"="&amp;1)</f>
        <v>0</v>
      </c>
      <c r="E120">
        <f>COUNTIF(F120:G120,"&lt;"&amp;1)-COUNTIF(F120:G120,"=0")</f>
        <v>0</v>
      </c>
      <c r="F120" s="1">
        <v>0.02985074626865672</v>
      </c>
      <c r="G120" s="1">
        <v>0</v>
      </c>
    </row>
    <row r="121" spans="1:7">
      <c r="A121" s="1" t="s">
        <v>157</v>
      </c>
      <c r="B121" s="1">
        <f>MID(A121,1+FIND("|",SUBSTITUTE(A121,"/","|",LEN(A121)-LEN(SUBSTITUTE(A121,"/","")))),100)</f>
        <v>0</v>
      </c>
      <c r="C121">
        <f>COUNTIF(F121:G121,"&gt;"&amp;0)</f>
        <v>0</v>
      </c>
      <c r="D121">
        <f>COUNTIF(F121:G121,"="&amp;1)</f>
        <v>0</v>
      </c>
      <c r="E121">
        <f>COUNTIF(F121:G121,"&lt;"&amp;1)-COUNTIF(F121:G121,"=0")</f>
        <v>0</v>
      </c>
      <c r="F121" s="1">
        <v>0.02985074626865672</v>
      </c>
      <c r="G121" s="1">
        <v>0</v>
      </c>
    </row>
    <row r="122" spans="1:7">
      <c r="A122" s="1" t="s">
        <v>158</v>
      </c>
      <c r="B122" s="1">
        <f>MID(A122,1+FIND("|",SUBSTITUTE(A122,"/","|",LEN(A122)-LEN(SUBSTITUTE(A122,"/","")))),100)</f>
        <v>0</v>
      </c>
      <c r="C122">
        <f>COUNTIF(F122:G122,"&gt;"&amp;0)</f>
        <v>0</v>
      </c>
      <c r="D122">
        <f>COUNTIF(F122:G122,"="&amp;1)</f>
        <v>0</v>
      </c>
      <c r="E122">
        <f>COUNTIF(F122:G122,"&lt;"&amp;1)-COUNTIF(F122:G122,"=0")</f>
        <v>0</v>
      </c>
      <c r="F122" s="1">
        <v>0.7761194029850746</v>
      </c>
      <c r="G122" s="1">
        <v>0</v>
      </c>
    </row>
    <row r="123" spans="1:7">
      <c r="A123" s="1" t="s">
        <v>159</v>
      </c>
      <c r="B123" s="1">
        <f>MID(A123,1+FIND("|",SUBSTITUTE(A123,"/","|",LEN(A123)-LEN(SUBSTITUTE(A123,"/","")))),100)</f>
        <v>0</v>
      </c>
      <c r="C123">
        <f>COUNTIF(F123:G123,"&gt;"&amp;0)</f>
        <v>0</v>
      </c>
      <c r="D123">
        <f>COUNTIF(F123:G123,"="&amp;1)</f>
        <v>0</v>
      </c>
      <c r="E123">
        <f>COUNTIF(F123:G123,"&lt;"&amp;1)-COUNTIF(F123:G123,"=0")</f>
        <v>0</v>
      </c>
      <c r="F123" s="1">
        <v>0.6417910447761194</v>
      </c>
      <c r="G123" s="1">
        <v>0</v>
      </c>
    </row>
    <row r="124" spans="1:7">
      <c r="A124" s="1" t="s">
        <v>160</v>
      </c>
      <c r="B124" s="1">
        <f>MID(A124,1+FIND("|",SUBSTITUTE(A124,"/","|",LEN(A124)-LEN(SUBSTITUTE(A124,"/","")))),100)</f>
        <v>0</v>
      </c>
      <c r="C124">
        <f>COUNTIF(F124:G124,"&gt;"&amp;0)</f>
        <v>0</v>
      </c>
      <c r="D124">
        <f>COUNTIF(F124:G124,"="&amp;1)</f>
        <v>0</v>
      </c>
      <c r="E124">
        <f>COUNTIF(F124:G124,"&lt;"&amp;1)-COUNTIF(F124:G124,"=0")</f>
        <v>0</v>
      </c>
      <c r="F124" s="1">
        <v>0.746268656716418</v>
      </c>
      <c r="G124" s="1">
        <v>0</v>
      </c>
    </row>
    <row r="125" spans="1:7">
      <c r="A125" s="1" t="s">
        <v>161</v>
      </c>
      <c r="B125" s="1">
        <f>MID(A125,1+FIND("|",SUBSTITUTE(A125,"/","|",LEN(A125)-LEN(SUBSTITUTE(A125,"/","")))),100)</f>
        <v>0</v>
      </c>
      <c r="C125">
        <f>COUNTIF(F125:G125,"&gt;"&amp;0)</f>
        <v>0</v>
      </c>
      <c r="D125">
        <f>COUNTIF(F125:G125,"="&amp;1)</f>
        <v>0</v>
      </c>
      <c r="E125">
        <f>COUNTIF(F125:G125,"&lt;"&amp;1)-COUNTIF(F125:G125,"=0")</f>
        <v>0</v>
      </c>
      <c r="F125" s="1">
        <v>0</v>
      </c>
      <c r="G125" s="1">
        <v>0.3333333333333333</v>
      </c>
    </row>
    <row r="126" spans="1:7">
      <c r="A126" s="1" t="s">
        <v>162</v>
      </c>
      <c r="B126" s="1">
        <f>MID(A126,1+FIND("|",SUBSTITUTE(A126,"/","|",LEN(A126)-LEN(SUBSTITUTE(A126,"/","")))),100)</f>
        <v>0</v>
      </c>
      <c r="C126">
        <f>COUNTIF(F126:G126,"&gt;"&amp;0)</f>
        <v>0</v>
      </c>
      <c r="D126">
        <f>COUNTIF(F126:G126,"="&amp;1)</f>
        <v>0</v>
      </c>
      <c r="E126">
        <f>COUNTIF(F126:G126,"&lt;"&amp;1)-COUNTIF(F126:G126,"=0")</f>
        <v>0</v>
      </c>
      <c r="F126" s="1">
        <v>0.5597014925373134</v>
      </c>
      <c r="G126" s="1">
        <v>0</v>
      </c>
    </row>
    <row r="127" spans="1:7">
      <c r="A127" s="1" t="s">
        <v>163</v>
      </c>
      <c r="B127" s="1">
        <f>MID(A127,1+FIND("|",SUBSTITUTE(A127,"/","|",LEN(A127)-LEN(SUBSTITUTE(A127,"/","")))),100)</f>
        <v>0</v>
      </c>
      <c r="C127">
        <f>COUNTIF(F127:G127,"&gt;"&amp;0)</f>
        <v>0</v>
      </c>
      <c r="D127">
        <f>COUNTIF(F127:G127,"="&amp;1)</f>
        <v>0</v>
      </c>
      <c r="E127">
        <f>COUNTIF(F127:G127,"&lt;"&amp;1)-COUNTIF(F127:G127,"=0")</f>
        <v>0</v>
      </c>
      <c r="F127" s="1">
        <v>0.5597014925373134</v>
      </c>
      <c r="G127" s="1">
        <v>0</v>
      </c>
    </row>
    <row r="128" spans="1:7">
      <c r="A128" s="1" t="s">
        <v>164</v>
      </c>
      <c r="B128" s="1">
        <f>MID(A128,1+FIND("|",SUBSTITUTE(A128,"/","|",LEN(A128)-LEN(SUBSTITUTE(A128,"/","")))),100)</f>
        <v>0</v>
      </c>
      <c r="C128">
        <f>COUNTIF(F128:G128,"&gt;"&amp;0)</f>
        <v>0</v>
      </c>
      <c r="D128">
        <f>COUNTIF(F128:G128,"="&amp;1)</f>
        <v>0</v>
      </c>
      <c r="E128">
        <f>COUNTIF(F128:G128,"&lt;"&amp;1)-COUNTIF(F128:G128,"=0")</f>
        <v>0</v>
      </c>
      <c r="F128" s="1">
        <v>0.7761194029850746</v>
      </c>
      <c r="G128" s="1">
        <v>0.3333333333333333</v>
      </c>
    </row>
    <row r="129" spans="1:7">
      <c r="A129" s="1" t="s">
        <v>165</v>
      </c>
      <c r="B129" s="1">
        <f>MID(A129,1+FIND("|",SUBSTITUTE(A129,"/","|",LEN(A129)-LEN(SUBSTITUTE(A129,"/","")))),100)</f>
        <v>0</v>
      </c>
      <c r="C129">
        <f>COUNTIF(F129:G129,"&gt;"&amp;0)</f>
        <v>0</v>
      </c>
      <c r="D129">
        <f>COUNTIF(F129:G129,"="&amp;1)</f>
        <v>0</v>
      </c>
      <c r="E129">
        <f>COUNTIF(F129:G129,"&lt;"&amp;1)-COUNTIF(F129:G129,"=0")</f>
        <v>0</v>
      </c>
      <c r="F129" s="1">
        <v>0.2164179104477612</v>
      </c>
      <c r="G129" s="1">
        <v>0.3333333333333333</v>
      </c>
    </row>
    <row r="130" spans="1:7">
      <c r="A130" s="1" t="s">
        <v>166</v>
      </c>
      <c r="B130" s="1">
        <f>MID(A130,1+FIND("|",SUBSTITUTE(A130,"/","|",LEN(A130)-LEN(SUBSTITUTE(A130,"/","")))),100)</f>
        <v>0</v>
      </c>
      <c r="C130">
        <f>COUNTIF(F130:G130,"&gt;"&amp;0)</f>
        <v>0</v>
      </c>
      <c r="D130">
        <f>COUNTIF(F130:G130,"="&amp;1)</f>
        <v>0</v>
      </c>
      <c r="E130">
        <f>COUNTIF(F130:G130,"&lt;"&amp;1)-COUNTIF(F130:G130,"=0")</f>
        <v>0</v>
      </c>
      <c r="F130" s="1">
        <v>0.3059701492537313</v>
      </c>
      <c r="G130" s="1">
        <v>0.3333333333333333</v>
      </c>
    </row>
    <row r="131" spans="1:7">
      <c r="A131" s="1" t="s">
        <v>167</v>
      </c>
      <c r="B131" s="1">
        <f>MID(A131,1+FIND("|",SUBSTITUTE(A131,"/","|",LEN(A131)-LEN(SUBSTITUTE(A131,"/","")))),100)</f>
        <v>0</v>
      </c>
      <c r="C131">
        <f>COUNTIF(F131:G131,"&gt;"&amp;0)</f>
        <v>0</v>
      </c>
      <c r="D131">
        <f>COUNTIF(F131:G131,"="&amp;1)</f>
        <v>0</v>
      </c>
      <c r="E131">
        <f>COUNTIF(F131:G131,"&lt;"&amp;1)-COUNTIF(F131:G131,"=0")</f>
        <v>0</v>
      </c>
      <c r="F131" s="1">
        <v>0.7761194029850746</v>
      </c>
      <c r="G131" s="1">
        <v>0.3333333333333333</v>
      </c>
    </row>
    <row r="132" spans="1:7">
      <c r="A132" s="1" t="s">
        <v>168</v>
      </c>
      <c r="B132" s="1">
        <f>MID(A132,1+FIND("|",SUBSTITUTE(A132,"/","|",LEN(A132)-LEN(SUBSTITUTE(A132,"/","")))),100)</f>
        <v>0</v>
      </c>
      <c r="C132">
        <f>COUNTIF(F132:G132,"&gt;"&amp;0)</f>
        <v>0</v>
      </c>
      <c r="D132">
        <f>COUNTIF(F132:G132,"="&amp;1)</f>
        <v>0</v>
      </c>
      <c r="E132">
        <f>COUNTIF(F132:G132,"&lt;"&amp;1)-COUNTIF(F132:G132,"=0")</f>
        <v>0</v>
      </c>
      <c r="F132" s="1">
        <v>0.2164179104477612</v>
      </c>
      <c r="G132" s="1">
        <v>0</v>
      </c>
    </row>
    <row r="133" spans="1:7">
      <c r="A133" s="1" t="s">
        <v>169</v>
      </c>
      <c r="B133" s="1">
        <f>MID(A133,1+FIND("|",SUBSTITUTE(A133,"/","|",LEN(A133)-LEN(SUBSTITUTE(A133,"/","")))),100)</f>
        <v>0</v>
      </c>
      <c r="C133">
        <f>COUNTIF(F133:G133,"&gt;"&amp;0)</f>
        <v>0</v>
      </c>
      <c r="D133">
        <f>COUNTIF(F133:G133,"="&amp;1)</f>
        <v>0</v>
      </c>
      <c r="E133">
        <f>COUNTIF(F133:G133,"&lt;"&amp;1)-COUNTIF(F133:G133,"=0")</f>
        <v>0</v>
      </c>
      <c r="F133" s="1">
        <v>0</v>
      </c>
      <c r="G133" s="1">
        <v>0.3333333333333333</v>
      </c>
    </row>
    <row r="134" spans="1:7">
      <c r="A134" s="1" t="s">
        <v>170</v>
      </c>
      <c r="B134" s="1">
        <f>MID(A134,1+FIND("|",SUBSTITUTE(A134,"/","|",LEN(A134)-LEN(SUBSTITUTE(A134,"/","")))),100)</f>
        <v>0</v>
      </c>
      <c r="C134">
        <f>COUNTIF(F134:G134,"&gt;"&amp;0)</f>
        <v>0</v>
      </c>
      <c r="D134">
        <f>COUNTIF(F134:G134,"="&amp;1)</f>
        <v>0</v>
      </c>
      <c r="E134">
        <f>COUNTIF(F134:G134,"&lt;"&amp;1)-COUNTIF(F134:G134,"=0")</f>
        <v>0</v>
      </c>
      <c r="F134" s="1">
        <v>0.7761194029850746</v>
      </c>
      <c r="G134" s="1">
        <v>0.3333333333333333</v>
      </c>
    </row>
    <row r="135" spans="1:7">
      <c r="A135" s="1" t="s">
        <v>171</v>
      </c>
      <c r="B135" s="1">
        <f>MID(A135,1+FIND("|",SUBSTITUTE(A135,"/","|",LEN(A135)-LEN(SUBSTITUTE(A135,"/","")))),100)</f>
        <v>0</v>
      </c>
      <c r="C135">
        <f>COUNTIF(F135:G135,"&gt;"&amp;0)</f>
        <v>0</v>
      </c>
      <c r="D135">
        <f>COUNTIF(F135:G135,"="&amp;1)</f>
        <v>0</v>
      </c>
      <c r="E135">
        <f>COUNTIF(F135:G135,"&lt;"&amp;1)-COUNTIF(F135:G135,"=0")</f>
        <v>0</v>
      </c>
      <c r="F135" s="1">
        <v>0</v>
      </c>
      <c r="G135" s="1">
        <v>0.3333333333333333</v>
      </c>
    </row>
    <row r="136" spans="1:7">
      <c r="A136" s="1" t="s">
        <v>172</v>
      </c>
      <c r="B136" s="1">
        <f>MID(A136,1+FIND("|",SUBSTITUTE(A136,"/","|",LEN(A136)-LEN(SUBSTITUTE(A136,"/","")))),100)</f>
        <v>0</v>
      </c>
      <c r="C136">
        <f>COUNTIF(F136:G136,"&gt;"&amp;0)</f>
        <v>0</v>
      </c>
      <c r="D136">
        <f>COUNTIF(F136:G136,"="&amp;1)</f>
        <v>0</v>
      </c>
      <c r="E136">
        <f>COUNTIF(F136:G136,"&lt;"&amp;1)-COUNTIF(F136:G136,"=0")</f>
        <v>0</v>
      </c>
      <c r="F136" s="1">
        <v>0.7761194029850746</v>
      </c>
      <c r="G136" s="1">
        <v>0.3333333333333333</v>
      </c>
    </row>
    <row r="137" spans="1:7">
      <c r="A137" s="1" t="s">
        <v>173</v>
      </c>
      <c r="B137" s="1">
        <f>MID(A137,1+FIND("|",SUBSTITUTE(A137,"/","|",LEN(A137)-LEN(SUBSTITUTE(A137,"/","")))),100)</f>
        <v>0</v>
      </c>
      <c r="C137">
        <f>COUNTIF(F137:G137,"&gt;"&amp;0)</f>
        <v>0</v>
      </c>
      <c r="D137">
        <f>COUNTIF(F137:G137,"="&amp;1)</f>
        <v>0</v>
      </c>
      <c r="E137">
        <f>COUNTIF(F137:G137,"&lt;"&amp;1)-COUNTIF(F137:G137,"=0")</f>
        <v>0</v>
      </c>
      <c r="F137" s="1">
        <v>0.7761194029850746</v>
      </c>
      <c r="G137" s="1">
        <v>0.3333333333333333</v>
      </c>
    </row>
    <row r="138" spans="1:7">
      <c r="A138" s="1" t="s">
        <v>174</v>
      </c>
      <c r="B138" s="1">
        <f>MID(A138,1+FIND("|",SUBSTITUTE(A138,"/","|",LEN(A138)-LEN(SUBSTITUTE(A138,"/","")))),100)</f>
        <v>0</v>
      </c>
      <c r="C138">
        <f>COUNTIF(F138:G138,"&gt;"&amp;0)</f>
        <v>0</v>
      </c>
      <c r="D138">
        <f>COUNTIF(F138:G138,"="&amp;1)</f>
        <v>0</v>
      </c>
      <c r="E138">
        <f>COUNTIF(F138:G138,"&lt;"&amp;1)-COUNTIF(F138:G138,"=0")</f>
        <v>0</v>
      </c>
      <c r="F138" s="1">
        <v>0.7761194029850746</v>
      </c>
      <c r="G138" s="1">
        <v>0.3333333333333333</v>
      </c>
    </row>
    <row r="139" spans="1:7">
      <c r="A139" s="1" t="s">
        <v>175</v>
      </c>
      <c r="B139" s="1">
        <f>MID(A139,1+FIND("|",SUBSTITUTE(A139,"/","|",LEN(A139)-LEN(SUBSTITUTE(A139,"/","")))),100)</f>
        <v>0</v>
      </c>
      <c r="C139">
        <f>COUNTIF(F139:G139,"&gt;"&amp;0)</f>
        <v>0</v>
      </c>
      <c r="D139">
        <f>COUNTIF(F139:G139,"="&amp;1)</f>
        <v>0</v>
      </c>
      <c r="E139">
        <f>COUNTIF(F139:G139,"&lt;"&amp;1)-COUNTIF(F139:G139,"=0")</f>
        <v>0</v>
      </c>
      <c r="F139" s="1">
        <v>0.7761194029850746</v>
      </c>
      <c r="G139" s="1">
        <v>0.3333333333333333</v>
      </c>
    </row>
    <row r="140" spans="1:7">
      <c r="A140" s="1" t="s">
        <v>176</v>
      </c>
      <c r="B140" s="1">
        <f>MID(A140,1+FIND("|",SUBSTITUTE(A140,"/","|",LEN(A140)-LEN(SUBSTITUTE(A140,"/","")))),100)</f>
        <v>0</v>
      </c>
      <c r="C140">
        <f>COUNTIF(F140:G140,"&gt;"&amp;0)</f>
        <v>0</v>
      </c>
      <c r="D140">
        <f>COUNTIF(F140:G140,"="&amp;1)</f>
        <v>0</v>
      </c>
      <c r="E140">
        <f>COUNTIF(F140:G140,"&lt;"&amp;1)-COUNTIF(F140:G140,"=0")</f>
        <v>0</v>
      </c>
      <c r="F140" s="1">
        <v>0</v>
      </c>
      <c r="G140" s="1">
        <v>0.3333333333333333</v>
      </c>
    </row>
    <row r="141" spans="1:7">
      <c r="A141" s="1" t="s">
        <v>177</v>
      </c>
      <c r="B141" s="1">
        <f>MID(A141,1+FIND("|",SUBSTITUTE(A141,"/","|",LEN(A141)-LEN(SUBSTITUTE(A141,"/","")))),100)</f>
        <v>0</v>
      </c>
      <c r="C141">
        <f>COUNTIF(F141:G141,"&gt;"&amp;0)</f>
        <v>0</v>
      </c>
      <c r="D141">
        <f>COUNTIF(F141:G141,"="&amp;1)</f>
        <v>0</v>
      </c>
      <c r="E141">
        <f>COUNTIF(F141:G141,"&lt;"&amp;1)-COUNTIF(F141:G141,"=0")</f>
        <v>0</v>
      </c>
      <c r="F141" s="1">
        <v>0.00746268656716418</v>
      </c>
      <c r="G141" s="1">
        <v>0.3333333333333333</v>
      </c>
    </row>
    <row r="142" spans="1:7">
      <c r="A142" s="1" t="s">
        <v>178</v>
      </c>
      <c r="B142" s="1">
        <f>MID(A142,1+FIND("|",SUBSTITUTE(A142,"/","|",LEN(A142)-LEN(SUBSTITUTE(A142,"/","")))),100)</f>
        <v>0</v>
      </c>
      <c r="C142">
        <f>COUNTIF(F142:G142,"&gt;"&amp;0)</f>
        <v>0</v>
      </c>
      <c r="D142">
        <f>COUNTIF(F142:G142,"="&amp;1)</f>
        <v>0</v>
      </c>
      <c r="E142">
        <f>COUNTIF(F142:G142,"&lt;"&amp;1)-COUNTIF(F142:G142,"=0")</f>
        <v>0</v>
      </c>
      <c r="F142" s="1">
        <v>0.2164179104477612</v>
      </c>
      <c r="G142" s="1">
        <v>0</v>
      </c>
    </row>
    <row r="143" spans="1:7">
      <c r="A143" s="1" t="s">
        <v>179</v>
      </c>
      <c r="B143" s="1">
        <f>MID(A143,1+FIND("|",SUBSTITUTE(A143,"/","|",LEN(A143)-LEN(SUBSTITUTE(A143,"/","")))),100)</f>
        <v>0</v>
      </c>
      <c r="C143">
        <f>COUNTIF(F143:G143,"&gt;"&amp;0)</f>
        <v>0</v>
      </c>
      <c r="D143">
        <f>COUNTIF(F143:G143,"="&amp;1)</f>
        <v>0</v>
      </c>
      <c r="E143">
        <f>COUNTIF(F143:G143,"&lt;"&amp;1)-COUNTIF(F143:G143,"=0")</f>
        <v>0</v>
      </c>
      <c r="F143" s="1">
        <v>0</v>
      </c>
      <c r="G143" s="1">
        <v>0.3333333333333333</v>
      </c>
    </row>
    <row r="144" spans="1:7">
      <c r="A144" s="1" t="s">
        <v>180</v>
      </c>
      <c r="B144" s="1">
        <f>MID(A144,1+FIND("|",SUBSTITUTE(A144,"/","|",LEN(A144)-LEN(SUBSTITUTE(A144,"/","")))),100)</f>
        <v>0</v>
      </c>
      <c r="C144">
        <f>COUNTIF(F144:G144,"&gt;"&amp;0)</f>
        <v>0</v>
      </c>
      <c r="D144">
        <f>COUNTIF(F144:G144,"="&amp;1)</f>
        <v>0</v>
      </c>
      <c r="E144">
        <f>COUNTIF(F144:G144,"&lt;"&amp;1)-COUNTIF(F144:G144,"=0")</f>
        <v>0</v>
      </c>
      <c r="F144" s="1">
        <v>0</v>
      </c>
      <c r="G144" s="1">
        <v>0.3333333333333333</v>
      </c>
    </row>
    <row r="145" spans="1:7">
      <c r="A145" s="1" t="s">
        <v>181</v>
      </c>
      <c r="B145" s="1">
        <f>MID(A145,1+FIND("|",SUBSTITUTE(A145,"/","|",LEN(A145)-LEN(SUBSTITUTE(A145,"/","")))),100)</f>
        <v>0</v>
      </c>
      <c r="C145">
        <f>COUNTIF(F145:G145,"&gt;"&amp;0)</f>
        <v>0</v>
      </c>
      <c r="D145">
        <f>COUNTIF(F145:G145,"="&amp;1)</f>
        <v>0</v>
      </c>
      <c r="E145">
        <f>COUNTIF(F145:G145,"&lt;"&amp;1)-COUNTIF(F145:G145,"=0")</f>
        <v>0</v>
      </c>
      <c r="F145" s="1">
        <v>0</v>
      </c>
      <c r="G145" s="1">
        <v>0.3333333333333333</v>
      </c>
    </row>
    <row r="146" spans="1:7">
      <c r="A146" s="1" t="s">
        <v>182</v>
      </c>
      <c r="B146" s="1">
        <f>MID(A146,1+FIND("|",SUBSTITUTE(A146,"/","|",LEN(A146)-LEN(SUBSTITUTE(A146,"/","")))),100)</f>
        <v>0</v>
      </c>
      <c r="C146">
        <f>COUNTIF(F146:G146,"&gt;"&amp;0)</f>
        <v>0</v>
      </c>
      <c r="D146">
        <f>COUNTIF(F146:G146,"="&amp;1)</f>
        <v>0</v>
      </c>
      <c r="E146">
        <f>COUNTIF(F146:G146,"&lt;"&amp;1)-COUNTIF(F146:G146,"=0")</f>
        <v>0</v>
      </c>
      <c r="F146" s="1">
        <v>0</v>
      </c>
      <c r="G146" s="1">
        <v>0.3333333333333333</v>
      </c>
    </row>
    <row r="147" spans="1:7">
      <c r="A147" s="1" t="s">
        <v>183</v>
      </c>
      <c r="B147" s="1">
        <f>MID(A147,1+FIND("|",SUBSTITUTE(A147,"/","|",LEN(A147)-LEN(SUBSTITUTE(A147,"/","")))),100)</f>
        <v>0</v>
      </c>
      <c r="C147">
        <f>COUNTIF(F147:G147,"&gt;"&amp;0)</f>
        <v>0</v>
      </c>
      <c r="D147">
        <f>COUNTIF(F147:G147,"="&amp;1)</f>
        <v>0</v>
      </c>
      <c r="E147">
        <f>COUNTIF(F147:G147,"&lt;"&amp;1)-COUNTIF(F147:G147,"=0")</f>
        <v>0</v>
      </c>
      <c r="F147" s="1">
        <v>0.7761194029850746</v>
      </c>
      <c r="G147" s="1">
        <v>0.3333333333333333</v>
      </c>
    </row>
    <row r="148" spans="1:7">
      <c r="A148" s="1" t="s">
        <v>184</v>
      </c>
      <c r="B148" s="1">
        <f>MID(A148,1+FIND("|",SUBSTITUTE(A148,"/","|",LEN(A148)-LEN(SUBSTITUTE(A148,"/","")))),100)</f>
        <v>0</v>
      </c>
      <c r="C148">
        <f>COUNTIF(F148:G148,"&gt;"&amp;0)</f>
        <v>0</v>
      </c>
      <c r="D148">
        <f>COUNTIF(F148:G148,"="&amp;1)</f>
        <v>0</v>
      </c>
      <c r="E148">
        <f>COUNTIF(F148:G148,"&lt;"&amp;1)-COUNTIF(F148:G148,"=0")</f>
        <v>0</v>
      </c>
      <c r="F148" s="1">
        <v>0.6940298507462687</v>
      </c>
      <c r="G148" s="1">
        <v>0.3333333333333333</v>
      </c>
    </row>
    <row r="149" spans="1:7">
      <c r="A149" s="1" t="s">
        <v>185</v>
      </c>
      <c r="B149" s="1">
        <f>MID(A149,1+FIND("|",SUBSTITUTE(A149,"/","|",LEN(A149)-LEN(SUBSTITUTE(A149,"/","")))),100)</f>
        <v>0</v>
      </c>
      <c r="C149">
        <f>COUNTIF(F149:G149,"&gt;"&amp;0)</f>
        <v>0</v>
      </c>
      <c r="D149">
        <f>COUNTIF(F149:G149,"="&amp;1)</f>
        <v>0</v>
      </c>
      <c r="E149">
        <f>COUNTIF(F149:G149,"&lt;"&amp;1)-COUNTIF(F149:G149,"=0")</f>
        <v>0</v>
      </c>
      <c r="F149" s="1">
        <v>0.7761194029850746</v>
      </c>
      <c r="G149" s="1">
        <v>0.3333333333333333</v>
      </c>
    </row>
    <row r="150" spans="1:7">
      <c r="A150" s="1" t="s">
        <v>186</v>
      </c>
      <c r="B150" s="1">
        <f>MID(A150,1+FIND("|",SUBSTITUTE(A150,"/","|",LEN(A150)-LEN(SUBSTITUTE(A150,"/","")))),100)</f>
        <v>0</v>
      </c>
      <c r="C150">
        <f>COUNTIF(F150:G150,"&gt;"&amp;0)</f>
        <v>0</v>
      </c>
      <c r="D150">
        <f>COUNTIF(F150:G150,"="&amp;1)</f>
        <v>0</v>
      </c>
      <c r="E150">
        <f>COUNTIF(F150:G150,"&lt;"&amp;1)-COUNTIF(F150:G150,"=0")</f>
        <v>0</v>
      </c>
      <c r="F150" s="1">
        <v>0.9850746268656716</v>
      </c>
      <c r="G150" s="1">
        <v>0</v>
      </c>
    </row>
    <row r="151" spans="1:7">
      <c r="A151" s="1" t="s">
        <v>187</v>
      </c>
      <c r="B151" s="1">
        <f>MID(A151,1+FIND("|",SUBSTITUTE(A151,"/","|",LEN(A151)-LEN(SUBSTITUTE(A151,"/","")))),100)</f>
        <v>0</v>
      </c>
      <c r="C151">
        <f>COUNTIF(F151:G151,"&gt;"&amp;0)</f>
        <v>0</v>
      </c>
      <c r="D151">
        <f>COUNTIF(F151:G151,"="&amp;1)</f>
        <v>0</v>
      </c>
      <c r="E151">
        <f>COUNTIF(F151:G151,"&lt;"&amp;1)-COUNTIF(F151:G151,"=0")</f>
        <v>0</v>
      </c>
      <c r="F151" s="1">
        <v>0.2835820895522388</v>
      </c>
      <c r="G151" s="1">
        <v>0</v>
      </c>
    </row>
    <row r="152" spans="1:7">
      <c r="A152" s="1" t="s">
        <v>188</v>
      </c>
      <c r="B152" s="1">
        <f>MID(A152,1+FIND("|",SUBSTITUTE(A152,"/","|",LEN(A152)-LEN(SUBSTITUTE(A152,"/","")))),100)</f>
        <v>0</v>
      </c>
      <c r="C152">
        <f>COUNTIF(F152:G152,"&gt;"&amp;0)</f>
        <v>0</v>
      </c>
      <c r="D152">
        <f>COUNTIF(F152:G152,"="&amp;1)</f>
        <v>0</v>
      </c>
      <c r="E152">
        <f>COUNTIF(F152:G152,"&lt;"&amp;1)-COUNTIF(F152:G152,"=0")</f>
        <v>0</v>
      </c>
      <c r="F152" s="1">
        <v>0.9850746268656716</v>
      </c>
      <c r="G152" s="1">
        <v>0</v>
      </c>
    </row>
    <row r="153" spans="1:7">
      <c r="A153" s="1" t="s">
        <v>189</v>
      </c>
      <c r="B153" s="1">
        <f>MID(A153,1+FIND("|",SUBSTITUTE(A153,"/","|",LEN(A153)-LEN(SUBSTITUTE(A153,"/","")))),100)</f>
        <v>0</v>
      </c>
      <c r="C153">
        <f>COUNTIF(F153:G153,"&gt;"&amp;0)</f>
        <v>0</v>
      </c>
      <c r="D153">
        <f>COUNTIF(F153:G153,"="&amp;1)</f>
        <v>0</v>
      </c>
      <c r="E153">
        <f>COUNTIF(F153:G153,"&lt;"&amp;1)-COUNTIF(F153:G153,"=0")</f>
        <v>0</v>
      </c>
      <c r="F153" s="1">
        <v>0.8805970149253731</v>
      </c>
      <c r="G153" s="1">
        <v>0</v>
      </c>
    </row>
    <row r="154" spans="1:7">
      <c r="A154" s="1" t="s">
        <v>190</v>
      </c>
      <c r="B154" s="1">
        <f>MID(A154,1+FIND("|",SUBSTITUTE(A154,"/","|",LEN(A154)-LEN(SUBSTITUTE(A154,"/","")))),100)</f>
        <v>0</v>
      </c>
      <c r="C154">
        <f>COUNTIF(F154:G154,"&gt;"&amp;0)</f>
        <v>0</v>
      </c>
      <c r="D154">
        <f>COUNTIF(F154:G154,"="&amp;1)</f>
        <v>0</v>
      </c>
      <c r="E154">
        <f>COUNTIF(F154:G154,"&lt;"&amp;1)-COUNTIF(F154:G154,"=0")</f>
        <v>0</v>
      </c>
      <c r="F154" s="1">
        <v>0.7164179104477612</v>
      </c>
      <c r="G154" s="1">
        <v>1</v>
      </c>
    </row>
    <row r="155" spans="1:7">
      <c r="A155" s="1" t="s">
        <v>191</v>
      </c>
      <c r="B155" s="1">
        <f>MID(A155,1+FIND("|",SUBSTITUTE(A155,"/","|",LEN(A155)-LEN(SUBSTITUTE(A155,"/","")))),100)</f>
        <v>0</v>
      </c>
      <c r="C155">
        <f>COUNTIF(F155:G155,"&gt;"&amp;0)</f>
        <v>0</v>
      </c>
      <c r="D155">
        <f>COUNTIF(F155:G155,"="&amp;1)</f>
        <v>0</v>
      </c>
      <c r="E155">
        <f>COUNTIF(F155:G155,"&lt;"&amp;1)-COUNTIF(F155:G155,"=0")</f>
        <v>0</v>
      </c>
      <c r="F155" s="1">
        <v>0</v>
      </c>
      <c r="G155" s="1">
        <v>1</v>
      </c>
    </row>
    <row r="156" spans="1:7">
      <c r="A156" s="1" t="s">
        <v>192</v>
      </c>
      <c r="B156" s="1">
        <f>MID(A156,1+FIND("|",SUBSTITUTE(A156,"/","|",LEN(A156)-LEN(SUBSTITUTE(A156,"/","")))),100)</f>
        <v>0</v>
      </c>
      <c r="C156">
        <f>COUNTIF(F156:G156,"&gt;"&amp;0)</f>
        <v>0</v>
      </c>
      <c r="D156">
        <f>COUNTIF(F156:G156,"="&amp;1)</f>
        <v>0</v>
      </c>
      <c r="E156">
        <f>COUNTIF(F156:G156,"&lt;"&amp;1)-COUNTIF(F156:G156,"=0")</f>
        <v>0</v>
      </c>
      <c r="F156" s="1">
        <v>0.2835820895522388</v>
      </c>
      <c r="G156" s="1">
        <v>0</v>
      </c>
    </row>
    <row r="157" spans="1:7">
      <c r="A157" s="1" t="s">
        <v>193</v>
      </c>
      <c r="B157" s="1">
        <f>MID(A157,1+FIND("|",SUBSTITUTE(A157,"/","|",LEN(A157)-LEN(SUBSTITUTE(A157,"/","")))),100)</f>
        <v>0</v>
      </c>
      <c r="C157">
        <f>COUNTIF(F157:G157,"&gt;"&amp;0)</f>
        <v>0</v>
      </c>
      <c r="D157">
        <f>COUNTIF(F157:G157,"="&amp;1)</f>
        <v>0</v>
      </c>
      <c r="E157">
        <f>COUNTIF(F157:G157,"&lt;"&amp;1)-COUNTIF(F157:G157,"=0")</f>
        <v>0</v>
      </c>
      <c r="F157" s="1">
        <v>0</v>
      </c>
      <c r="G157" s="1">
        <v>1</v>
      </c>
    </row>
    <row r="158" spans="1:7">
      <c r="A158" s="1" t="s">
        <v>194</v>
      </c>
      <c r="B158" s="1">
        <f>MID(A158,1+FIND("|",SUBSTITUTE(A158,"/","|",LEN(A158)-LEN(SUBSTITUTE(A158,"/","")))),100)</f>
        <v>0</v>
      </c>
      <c r="C158">
        <f>COUNTIF(F158:G158,"&gt;"&amp;0)</f>
        <v>0</v>
      </c>
      <c r="D158">
        <f>COUNTIF(F158:G158,"="&amp;1)</f>
        <v>0</v>
      </c>
      <c r="E158">
        <f>COUNTIF(F158:G158,"&lt;"&amp;1)-COUNTIF(F158:G158,"=0")</f>
        <v>0</v>
      </c>
      <c r="F158" s="1">
        <v>1</v>
      </c>
      <c r="G158" s="1">
        <v>1</v>
      </c>
    </row>
    <row r="159" spans="1:7">
      <c r="A159" s="1" t="s">
        <v>195</v>
      </c>
      <c r="B159" s="1">
        <f>MID(A159,1+FIND("|",SUBSTITUTE(A159,"/","|",LEN(A159)-LEN(SUBSTITUTE(A159,"/","")))),100)</f>
        <v>0</v>
      </c>
      <c r="C159">
        <f>COUNTIF(F159:G159,"&gt;"&amp;0)</f>
        <v>0</v>
      </c>
      <c r="D159">
        <f>COUNTIF(F159:G159,"="&amp;1)</f>
        <v>0</v>
      </c>
      <c r="E159">
        <f>COUNTIF(F159:G159,"&lt;"&amp;1)-COUNTIF(F159:G159,"=0")</f>
        <v>0</v>
      </c>
      <c r="F159" s="1">
        <v>1</v>
      </c>
      <c r="G159" s="1">
        <v>1</v>
      </c>
    </row>
    <row r="160" spans="1:7">
      <c r="A160" s="1" t="s">
        <v>196</v>
      </c>
      <c r="B160" s="1">
        <f>MID(A160,1+FIND("|",SUBSTITUTE(A160,"/","|",LEN(A160)-LEN(SUBSTITUTE(A160,"/","")))),100)</f>
        <v>0</v>
      </c>
      <c r="C160">
        <f>COUNTIF(F160:G160,"&gt;"&amp;0)</f>
        <v>0</v>
      </c>
      <c r="D160">
        <f>COUNTIF(F160:G160,"="&amp;1)</f>
        <v>0</v>
      </c>
      <c r="E160">
        <f>COUNTIF(F160:G160,"&lt;"&amp;1)-COUNTIF(F160:G160,"=0")</f>
        <v>0</v>
      </c>
      <c r="F160" s="1">
        <v>0</v>
      </c>
      <c r="G160" s="1">
        <v>1</v>
      </c>
    </row>
    <row r="161" spans="1:7">
      <c r="A161" s="1" t="s">
        <v>197</v>
      </c>
      <c r="B161" s="1">
        <f>MID(A161,1+FIND("|",SUBSTITUTE(A161,"/","|",LEN(A161)-LEN(SUBSTITUTE(A161,"/","")))),100)</f>
        <v>0</v>
      </c>
      <c r="C161">
        <f>COUNTIF(F161:G161,"&gt;"&amp;0)</f>
        <v>0</v>
      </c>
      <c r="D161">
        <f>COUNTIF(F161:G161,"="&amp;1)</f>
        <v>0</v>
      </c>
      <c r="E161">
        <f>COUNTIF(F161:G161,"&lt;"&amp;1)-COUNTIF(F161:G161,"=0")</f>
        <v>0</v>
      </c>
      <c r="F161" s="1">
        <v>1</v>
      </c>
      <c r="G161" s="1">
        <v>1</v>
      </c>
    </row>
    <row r="162" spans="1:7">
      <c r="A162" s="1" t="s">
        <v>198</v>
      </c>
      <c r="B162" s="1">
        <f>MID(A162,1+FIND("|",SUBSTITUTE(A162,"/","|",LEN(A162)-LEN(SUBSTITUTE(A162,"/","")))),100)</f>
        <v>0</v>
      </c>
      <c r="C162">
        <f>COUNTIF(F162:G162,"&gt;"&amp;0)</f>
        <v>0</v>
      </c>
      <c r="D162">
        <f>COUNTIF(F162:G162,"="&amp;1)</f>
        <v>0</v>
      </c>
      <c r="E162">
        <f>COUNTIF(F162:G162,"&lt;"&amp;1)-COUNTIF(F162:G162,"=0")</f>
        <v>0</v>
      </c>
      <c r="F162" s="1">
        <v>0</v>
      </c>
      <c r="G162" s="1">
        <v>1</v>
      </c>
    </row>
    <row r="163" spans="1:7">
      <c r="A163" s="1" t="s">
        <v>199</v>
      </c>
      <c r="B163" s="1">
        <f>MID(A163,1+FIND("|",SUBSTITUTE(A163,"/","|",LEN(A163)-LEN(SUBSTITUTE(A163,"/","")))),100)</f>
        <v>0</v>
      </c>
      <c r="C163">
        <f>COUNTIF(F163:G163,"&gt;"&amp;0)</f>
        <v>0</v>
      </c>
      <c r="D163">
        <f>COUNTIF(F163:G163,"="&amp;1)</f>
        <v>0</v>
      </c>
      <c r="E163">
        <f>COUNTIF(F163:G163,"&lt;"&amp;1)-COUNTIF(F163:G163,"=0")</f>
        <v>0</v>
      </c>
      <c r="F163" s="1">
        <v>0.7164179104477612</v>
      </c>
      <c r="G163" s="1">
        <v>0</v>
      </c>
    </row>
    <row r="164" spans="1:7">
      <c r="A164" s="1" t="s">
        <v>200</v>
      </c>
      <c r="B164" s="1">
        <f>MID(A164,1+FIND("|",SUBSTITUTE(A164,"/","|",LEN(A164)-LEN(SUBSTITUTE(A164,"/","")))),100)</f>
        <v>0</v>
      </c>
      <c r="C164">
        <f>COUNTIF(F164:G164,"&gt;"&amp;0)</f>
        <v>0</v>
      </c>
      <c r="D164">
        <f>COUNTIF(F164:G164,"="&amp;1)</f>
        <v>0</v>
      </c>
      <c r="E164">
        <f>COUNTIF(F164:G164,"&lt;"&amp;1)-COUNTIF(F164:G164,"=0")</f>
        <v>0</v>
      </c>
      <c r="F164" s="1">
        <v>0.2835820895522388</v>
      </c>
      <c r="G164" s="1">
        <v>0</v>
      </c>
    </row>
    <row r="165" spans="1:7">
      <c r="A165" s="1" t="s">
        <v>201</v>
      </c>
      <c r="B165" s="1">
        <f>MID(A165,1+FIND("|",SUBSTITUTE(A165,"/","|",LEN(A165)-LEN(SUBSTITUTE(A165,"/","")))),100)</f>
        <v>0</v>
      </c>
      <c r="C165">
        <f>COUNTIF(F165:G165,"&gt;"&amp;0)</f>
        <v>0</v>
      </c>
      <c r="D165">
        <f>COUNTIF(F165:G165,"="&amp;1)</f>
        <v>0</v>
      </c>
      <c r="E165">
        <f>COUNTIF(F165:G165,"&lt;"&amp;1)-COUNTIF(F165:G165,"=0")</f>
        <v>0</v>
      </c>
      <c r="F165" s="1">
        <v>1</v>
      </c>
      <c r="G165" s="1">
        <v>0</v>
      </c>
    </row>
    <row r="166" spans="1:7">
      <c r="A166" s="1" t="s">
        <v>202</v>
      </c>
      <c r="B166" s="1">
        <f>MID(A166,1+FIND("|",SUBSTITUTE(A166,"/","|",LEN(A166)-LEN(SUBSTITUTE(A166,"/","")))),100)</f>
        <v>0</v>
      </c>
      <c r="C166">
        <f>COUNTIF(F166:G166,"&gt;"&amp;0)</f>
        <v>0</v>
      </c>
      <c r="D166">
        <f>COUNTIF(F166:G166,"="&amp;1)</f>
        <v>0</v>
      </c>
      <c r="E166">
        <f>COUNTIF(F166:G166,"&lt;"&amp;1)-COUNTIF(F166:G166,"=0")</f>
        <v>0</v>
      </c>
      <c r="F166" s="1">
        <v>0</v>
      </c>
      <c r="G166" s="1">
        <v>1</v>
      </c>
    </row>
    <row r="167" spans="1:7">
      <c r="A167" s="1" t="s">
        <v>203</v>
      </c>
      <c r="B167" s="1">
        <f>MID(A167,1+FIND("|",SUBSTITUTE(A167,"/","|",LEN(A167)-LEN(SUBSTITUTE(A167,"/","")))),100)</f>
        <v>0</v>
      </c>
      <c r="C167">
        <f>COUNTIF(F167:G167,"&gt;"&amp;0)</f>
        <v>0</v>
      </c>
      <c r="D167">
        <f>COUNTIF(F167:G167,"="&amp;1)</f>
        <v>0</v>
      </c>
      <c r="E167">
        <f>COUNTIF(F167:G167,"&lt;"&amp;1)-COUNTIF(F167:G167,"=0")</f>
        <v>0</v>
      </c>
      <c r="F167" s="1">
        <v>0.2985074626865671</v>
      </c>
      <c r="G167" s="1">
        <v>0</v>
      </c>
    </row>
    <row r="168" spans="1:7">
      <c r="A168" s="1" t="s">
        <v>204</v>
      </c>
      <c r="B168" s="1">
        <f>MID(A168,1+FIND("|",SUBSTITUTE(A168,"/","|",LEN(A168)-LEN(SUBSTITUTE(A168,"/","")))),100)</f>
        <v>0</v>
      </c>
      <c r="C168">
        <f>COUNTIF(F168:G168,"&gt;"&amp;0)</f>
        <v>0</v>
      </c>
      <c r="D168">
        <f>COUNTIF(F168:G168,"="&amp;1)</f>
        <v>0</v>
      </c>
      <c r="E168">
        <f>COUNTIF(F168:G168,"&lt;"&amp;1)-COUNTIF(F168:G168,"=0")</f>
        <v>0</v>
      </c>
      <c r="F168" s="1">
        <v>0.2985074626865671</v>
      </c>
      <c r="G168" s="1">
        <v>0</v>
      </c>
    </row>
    <row r="169" spans="1:7">
      <c r="A169" s="1" t="s">
        <v>205</v>
      </c>
      <c r="B169" s="1">
        <f>MID(A169,1+FIND("|",SUBSTITUTE(A169,"/","|",LEN(A169)-LEN(SUBSTITUTE(A169,"/","")))),100)</f>
        <v>0</v>
      </c>
      <c r="C169">
        <f>COUNTIF(F169:G169,"&gt;"&amp;0)</f>
        <v>0</v>
      </c>
      <c r="D169">
        <f>COUNTIF(F169:G169,"="&amp;1)</f>
        <v>0</v>
      </c>
      <c r="E169">
        <f>COUNTIF(F169:G169,"&lt;"&amp;1)-COUNTIF(F169:G169,"=0")</f>
        <v>0</v>
      </c>
      <c r="F169" s="1">
        <v>1</v>
      </c>
      <c r="G169" s="1">
        <v>1</v>
      </c>
    </row>
    <row r="170" spans="1:7">
      <c r="A170" s="1" t="s">
        <v>206</v>
      </c>
      <c r="B170" s="1">
        <f>MID(A170,1+FIND("|",SUBSTITUTE(A170,"/","|",LEN(A170)-LEN(SUBSTITUTE(A170,"/","")))),100)</f>
        <v>0</v>
      </c>
      <c r="C170">
        <f>COUNTIF(F170:G170,"&gt;"&amp;0)</f>
        <v>0</v>
      </c>
      <c r="D170">
        <f>COUNTIF(F170:G170,"="&amp;1)</f>
        <v>0</v>
      </c>
      <c r="E170">
        <f>COUNTIF(F170:G170,"&lt;"&amp;1)-COUNTIF(F170:G170,"=0")</f>
        <v>0</v>
      </c>
      <c r="F170" s="1">
        <v>1</v>
      </c>
      <c r="G170" s="1">
        <v>1</v>
      </c>
    </row>
    <row r="171" spans="1:7">
      <c r="A171" s="1" t="s">
        <v>207</v>
      </c>
      <c r="B171" s="1">
        <f>MID(A171,1+FIND("|",SUBSTITUTE(A171,"/","|",LEN(A171)-LEN(SUBSTITUTE(A171,"/","")))),100)</f>
        <v>0</v>
      </c>
      <c r="C171">
        <f>COUNTIF(F171:G171,"&gt;"&amp;0)</f>
        <v>0</v>
      </c>
      <c r="D171">
        <f>COUNTIF(F171:G171,"="&amp;1)</f>
        <v>0</v>
      </c>
      <c r="E171">
        <f>COUNTIF(F171:G171,"&lt;"&amp;1)-COUNTIF(F171:G171,"=0")</f>
        <v>0</v>
      </c>
      <c r="F171" s="1">
        <v>1</v>
      </c>
      <c r="G171" s="1">
        <v>1</v>
      </c>
    </row>
    <row r="172" spans="1:7">
      <c r="A172" s="1" t="s">
        <v>208</v>
      </c>
      <c r="B172" s="1">
        <f>MID(A172,1+FIND("|",SUBSTITUTE(A172,"/","|",LEN(A172)-LEN(SUBSTITUTE(A172,"/","")))),100)</f>
        <v>0</v>
      </c>
      <c r="C172">
        <f>COUNTIF(F172:G172,"&gt;"&amp;0)</f>
        <v>0</v>
      </c>
      <c r="D172">
        <f>COUNTIF(F172:G172,"="&amp;1)</f>
        <v>0</v>
      </c>
      <c r="E172">
        <f>COUNTIF(F172:G172,"&lt;"&amp;1)-COUNTIF(F172:G172,"=0")</f>
        <v>0</v>
      </c>
      <c r="F172" s="1">
        <v>1</v>
      </c>
      <c r="G172" s="1">
        <v>1</v>
      </c>
    </row>
    <row r="173" spans="1:7">
      <c r="A173" s="1" t="s">
        <v>209</v>
      </c>
      <c r="B173" s="1">
        <f>MID(A173,1+FIND("|",SUBSTITUTE(A173,"/","|",LEN(A173)-LEN(SUBSTITUTE(A173,"/","")))),100)</f>
        <v>0</v>
      </c>
      <c r="C173">
        <f>COUNTIF(F173:G173,"&gt;"&amp;0)</f>
        <v>0</v>
      </c>
      <c r="D173">
        <f>COUNTIF(F173:G173,"="&amp;1)</f>
        <v>0</v>
      </c>
      <c r="E173">
        <f>COUNTIF(F173:G173,"&lt;"&amp;1)-COUNTIF(F173:G173,"=0")</f>
        <v>0</v>
      </c>
      <c r="F173" s="1">
        <v>1</v>
      </c>
      <c r="G173" s="1">
        <v>1</v>
      </c>
    </row>
    <row r="174" spans="1:7">
      <c r="A174" s="1" t="s">
        <v>210</v>
      </c>
      <c r="B174" s="1">
        <f>MID(A174,1+FIND("|",SUBSTITUTE(A174,"/","|",LEN(A174)-LEN(SUBSTITUTE(A174,"/","")))),100)</f>
        <v>0</v>
      </c>
      <c r="C174">
        <f>COUNTIF(F174:G174,"&gt;"&amp;0)</f>
        <v>0</v>
      </c>
      <c r="D174">
        <f>COUNTIF(F174:G174,"="&amp;1)</f>
        <v>0</v>
      </c>
      <c r="E174">
        <f>COUNTIF(F174:G174,"&lt;"&amp;1)-COUNTIF(F174:G174,"=0")</f>
        <v>0</v>
      </c>
      <c r="F174" s="1">
        <v>1</v>
      </c>
      <c r="G174" s="1">
        <v>0</v>
      </c>
    </row>
    <row r="175" spans="1:7">
      <c r="A175" s="1" t="s">
        <v>211</v>
      </c>
      <c r="B175" s="1">
        <f>MID(A175,1+FIND("|",SUBSTITUTE(A175,"/","|",LEN(A175)-LEN(SUBSTITUTE(A175,"/","")))),100)</f>
        <v>0</v>
      </c>
      <c r="C175">
        <f>COUNTIF(F175:G175,"&gt;"&amp;0)</f>
        <v>0</v>
      </c>
      <c r="D175">
        <f>COUNTIF(F175:G175,"="&amp;1)</f>
        <v>0</v>
      </c>
      <c r="E175">
        <f>COUNTIF(F175:G175,"&lt;"&amp;1)-COUNTIF(F175:G175,"=0")</f>
        <v>0</v>
      </c>
      <c r="F175" s="1">
        <v>1</v>
      </c>
      <c r="G175" s="1">
        <v>1</v>
      </c>
    </row>
    <row r="176" spans="1:7">
      <c r="A176" s="1" t="s">
        <v>212</v>
      </c>
      <c r="B176" s="1">
        <f>MID(A176,1+FIND("|",SUBSTITUTE(A176,"/","|",LEN(A176)-LEN(SUBSTITUTE(A176,"/","")))),100)</f>
        <v>0</v>
      </c>
      <c r="C176">
        <f>COUNTIF(F176:G176,"&gt;"&amp;0)</f>
        <v>0</v>
      </c>
      <c r="D176">
        <f>COUNTIF(F176:G176,"="&amp;1)</f>
        <v>0</v>
      </c>
      <c r="E176">
        <f>COUNTIF(F176:G176,"&lt;"&amp;1)-COUNTIF(F176:G176,"=0")</f>
        <v>0</v>
      </c>
      <c r="F176" s="1">
        <v>1</v>
      </c>
      <c r="G176" s="1">
        <v>1</v>
      </c>
    </row>
    <row r="177" spans="1:7">
      <c r="A177" s="1" t="s">
        <v>213</v>
      </c>
      <c r="B177" s="1">
        <f>MID(A177,1+FIND("|",SUBSTITUTE(A177,"/","|",LEN(A177)-LEN(SUBSTITUTE(A177,"/","")))),100)</f>
        <v>0</v>
      </c>
      <c r="C177">
        <f>COUNTIF(F177:G177,"&gt;"&amp;0)</f>
        <v>0</v>
      </c>
      <c r="D177">
        <f>COUNTIF(F177:G177,"="&amp;1)</f>
        <v>0</v>
      </c>
      <c r="E177">
        <f>COUNTIF(F177:G177,"&lt;"&amp;1)-COUNTIF(F177:G177,"=0")</f>
        <v>0</v>
      </c>
      <c r="F177" s="1">
        <v>1</v>
      </c>
      <c r="G177" s="1">
        <v>1</v>
      </c>
    </row>
    <row r="178" spans="1:7">
      <c r="A178" s="1" t="s">
        <v>214</v>
      </c>
      <c r="B178" s="1">
        <f>MID(A178,1+FIND("|",SUBSTITUTE(A178,"/","|",LEN(A178)-LEN(SUBSTITUTE(A178,"/","")))),100)</f>
        <v>0</v>
      </c>
      <c r="C178">
        <f>COUNTIF(F178:G178,"&gt;"&amp;0)</f>
        <v>0</v>
      </c>
      <c r="D178">
        <f>COUNTIF(F178:G178,"="&amp;1)</f>
        <v>0</v>
      </c>
      <c r="E178">
        <f>COUNTIF(F178:G178,"&lt;"&amp;1)-COUNTIF(F178:G178,"=0")</f>
        <v>0</v>
      </c>
      <c r="F178" s="1">
        <v>1</v>
      </c>
      <c r="G178" s="1">
        <v>1</v>
      </c>
    </row>
    <row r="179" spans="1:7">
      <c r="A179" s="1" t="s">
        <v>215</v>
      </c>
      <c r="B179" s="1">
        <f>MID(A179,1+FIND("|",SUBSTITUTE(A179,"/","|",LEN(A179)-LEN(SUBSTITUTE(A179,"/","")))),100)</f>
        <v>0</v>
      </c>
      <c r="C179">
        <f>COUNTIF(F179:G179,"&gt;"&amp;0)</f>
        <v>0</v>
      </c>
      <c r="D179">
        <f>COUNTIF(F179:G179,"="&amp;1)</f>
        <v>0</v>
      </c>
      <c r="E179">
        <f>COUNTIF(F179:G179,"&lt;"&amp;1)-COUNTIF(F179:G179,"=0")</f>
        <v>0</v>
      </c>
      <c r="F179" s="1">
        <v>1</v>
      </c>
      <c r="G179" s="1">
        <v>0</v>
      </c>
    </row>
    <row r="180" spans="1:7">
      <c r="A180" s="1" t="s">
        <v>216</v>
      </c>
      <c r="B180" s="1">
        <f>MID(A180,1+FIND("|",SUBSTITUTE(A180,"/","|",LEN(A180)-LEN(SUBSTITUTE(A180,"/","")))),100)</f>
        <v>0</v>
      </c>
      <c r="C180">
        <f>COUNTIF(F180:G180,"&gt;"&amp;0)</f>
        <v>0</v>
      </c>
      <c r="D180">
        <f>COUNTIF(F180:G180,"="&amp;1)</f>
        <v>0</v>
      </c>
      <c r="E180">
        <f>COUNTIF(F180:G180,"&lt;"&amp;1)-COUNTIF(F180:G180,"=0")</f>
        <v>0</v>
      </c>
      <c r="F180" s="1">
        <v>0</v>
      </c>
      <c r="G180" s="1">
        <v>1</v>
      </c>
    </row>
    <row r="181" spans="1:7">
      <c r="A181" s="1" t="s">
        <v>217</v>
      </c>
      <c r="B181" s="1">
        <f>MID(A181,1+FIND("|",SUBSTITUTE(A181,"/","|",LEN(A181)-LEN(SUBSTITUTE(A181,"/","")))),100)</f>
        <v>0</v>
      </c>
      <c r="C181">
        <f>COUNTIF(F181:G181,"&gt;"&amp;0)</f>
        <v>0</v>
      </c>
      <c r="D181">
        <f>COUNTIF(F181:G181,"="&amp;1)</f>
        <v>0</v>
      </c>
      <c r="E181">
        <f>COUNTIF(F181:G181,"&lt;"&amp;1)-COUNTIF(F181:G181,"=0")</f>
        <v>0</v>
      </c>
      <c r="F181" s="1">
        <v>0</v>
      </c>
      <c r="G181" s="1">
        <v>0.6666666666666666</v>
      </c>
    </row>
    <row r="182" spans="1:7">
      <c r="A182" s="1" t="s">
        <v>218</v>
      </c>
      <c r="B182" s="1">
        <f>MID(A182,1+FIND("|",SUBSTITUTE(A182,"/","|",LEN(A182)-LEN(SUBSTITUTE(A182,"/","")))),100)</f>
        <v>0</v>
      </c>
      <c r="C182">
        <f>COUNTIF(F182:G182,"&gt;"&amp;0)</f>
        <v>0</v>
      </c>
      <c r="D182">
        <f>COUNTIF(F182:G182,"="&amp;1)</f>
        <v>0</v>
      </c>
      <c r="E182">
        <f>COUNTIF(F182:G182,"&lt;"&amp;1)-COUNTIF(F182:G182,"=0")</f>
        <v>0</v>
      </c>
      <c r="F182" s="1">
        <v>0</v>
      </c>
      <c r="G182" s="1">
        <v>0.3333333333333333</v>
      </c>
    </row>
    <row r="183" spans="1:7">
      <c r="A183" s="1" t="s">
        <v>219</v>
      </c>
      <c r="B183" s="1">
        <f>MID(A183,1+FIND("|",SUBSTITUTE(A183,"/","|",LEN(A183)-LEN(SUBSTITUTE(A183,"/","")))),100)</f>
        <v>0</v>
      </c>
      <c r="C183">
        <f>COUNTIF(F183:G183,"&gt;"&amp;0)</f>
        <v>0</v>
      </c>
      <c r="D183">
        <f>COUNTIF(F183:G183,"="&amp;1)</f>
        <v>0</v>
      </c>
      <c r="E183">
        <f>COUNTIF(F183:G183,"&lt;"&amp;1)-COUNTIF(F183:G183,"=0")</f>
        <v>0</v>
      </c>
      <c r="F183" s="1">
        <v>0</v>
      </c>
      <c r="G183" s="1">
        <v>0.3333333333333333</v>
      </c>
    </row>
    <row r="184" spans="1:7">
      <c r="A184" s="1" t="s">
        <v>220</v>
      </c>
      <c r="B184" s="1">
        <f>MID(A184,1+FIND("|",SUBSTITUTE(A184,"/","|",LEN(A184)-LEN(SUBSTITUTE(A184,"/","")))),100)</f>
        <v>0</v>
      </c>
      <c r="C184">
        <f>COUNTIF(F184:G184,"&gt;"&amp;0)</f>
        <v>0</v>
      </c>
      <c r="D184">
        <f>COUNTIF(F184:G184,"="&amp;1)</f>
        <v>0</v>
      </c>
      <c r="E184">
        <f>COUNTIF(F184:G184,"&lt;"&amp;1)-COUNTIF(F184:G184,"=0")</f>
        <v>0</v>
      </c>
      <c r="F184" s="1">
        <v>0.7014925373134329</v>
      </c>
      <c r="G184" s="1">
        <v>0</v>
      </c>
    </row>
    <row r="185" spans="1:7">
      <c r="A185" s="1" t="s">
        <v>221</v>
      </c>
      <c r="B185" s="1">
        <f>MID(A185,1+FIND("|",SUBSTITUTE(A185,"/","|",LEN(A185)-LEN(SUBSTITUTE(A185,"/","")))),100)</f>
        <v>0</v>
      </c>
      <c r="C185">
        <f>COUNTIF(F185:G185,"&gt;"&amp;0)</f>
        <v>0</v>
      </c>
      <c r="D185">
        <f>COUNTIF(F185:G185,"="&amp;1)</f>
        <v>0</v>
      </c>
      <c r="E185">
        <f>COUNTIF(F185:G185,"&lt;"&amp;1)-COUNTIF(F185:G185,"=0")</f>
        <v>0</v>
      </c>
      <c r="F185" s="1">
        <v>0.2761194029850746</v>
      </c>
      <c r="G185" s="1">
        <v>0</v>
      </c>
    </row>
    <row r="186" spans="1:7">
      <c r="A186" s="1" t="s">
        <v>222</v>
      </c>
      <c r="B186" s="1">
        <f>MID(A186,1+FIND("|",SUBSTITUTE(A186,"/","|",LEN(A186)-LEN(SUBSTITUTE(A186,"/","")))),100)</f>
        <v>0</v>
      </c>
      <c r="C186">
        <f>COUNTIF(F186:G186,"&gt;"&amp;0)</f>
        <v>0</v>
      </c>
      <c r="D186">
        <f>COUNTIF(F186:G186,"="&amp;1)</f>
        <v>0</v>
      </c>
      <c r="E186">
        <f>COUNTIF(F186:G186,"&lt;"&amp;1)-COUNTIF(F186:G186,"=0")</f>
        <v>0</v>
      </c>
      <c r="F186" s="1">
        <v>0.9776119402985076</v>
      </c>
      <c r="G186" s="1">
        <v>0</v>
      </c>
    </row>
    <row r="187" spans="1:7">
      <c r="A187" s="1" t="s">
        <v>223</v>
      </c>
      <c r="B187" s="1">
        <f>MID(A187,1+FIND("|",SUBSTITUTE(A187,"/","|",LEN(A187)-LEN(SUBSTITUTE(A187,"/","")))),100)</f>
        <v>0</v>
      </c>
      <c r="C187">
        <f>COUNTIF(F187:G187,"&gt;"&amp;0)</f>
        <v>0</v>
      </c>
      <c r="D187">
        <f>COUNTIF(F187:G187,"="&amp;1)</f>
        <v>0</v>
      </c>
      <c r="E187">
        <f>COUNTIF(F187:G187,"&lt;"&amp;1)-COUNTIF(F187:G187,"=0")</f>
        <v>0</v>
      </c>
      <c r="F187" s="1">
        <v>0.6865671641791045</v>
      </c>
      <c r="G187" s="1">
        <v>0</v>
      </c>
    </row>
    <row r="188" spans="1:7">
      <c r="A188" s="1" t="s">
        <v>224</v>
      </c>
      <c r="B188" s="1">
        <f>MID(A188,1+FIND("|",SUBSTITUTE(A188,"/","|",LEN(A188)-LEN(SUBSTITUTE(A188,"/","")))),100)</f>
        <v>0</v>
      </c>
      <c r="C188">
        <f>COUNTIF(F188:G188,"&gt;"&amp;0)</f>
        <v>0</v>
      </c>
      <c r="D188">
        <f>COUNTIF(F188:G188,"="&amp;1)</f>
        <v>0</v>
      </c>
      <c r="E188">
        <f>COUNTIF(F188:G188,"&lt;"&amp;1)-COUNTIF(F188:G188,"=0")</f>
        <v>0</v>
      </c>
      <c r="F188" s="1">
        <v>0.2761194029850746</v>
      </c>
      <c r="G188" s="1">
        <v>0</v>
      </c>
    </row>
    <row r="189" spans="1:7">
      <c r="A189" s="1" t="s">
        <v>225</v>
      </c>
      <c r="B189" s="1">
        <f>MID(A189,1+FIND("|",SUBSTITUTE(A189,"/","|",LEN(A189)-LEN(SUBSTITUTE(A189,"/","")))),100)</f>
        <v>0</v>
      </c>
      <c r="C189">
        <f>COUNTIF(F189:G189,"&gt;"&amp;0)</f>
        <v>0</v>
      </c>
      <c r="D189">
        <f>COUNTIF(F189:G189,"="&amp;1)</f>
        <v>0</v>
      </c>
      <c r="E189">
        <f>COUNTIF(F189:G189,"&lt;"&amp;1)-COUNTIF(F189:G189,"=0")</f>
        <v>0</v>
      </c>
      <c r="F189" s="1">
        <v>0.9626865671641792</v>
      </c>
      <c r="G189" s="1">
        <v>0</v>
      </c>
    </row>
    <row r="190" spans="1:7">
      <c r="A190" s="1" t="s">
        <v>226</v>
      </c>
      <c r="B190" s="1">
        <f>MID(A190,1+FIND("|",SUBSTITUTE(A190,"/","|",LEN(A190)-LEN(SUBSTITUTE(A190,"/","")))),100)</f>
        <v>0</v>
      </c>
      <c r="C190">
        <f>COUNTIF(F190:G190,"&gt;"&amp;0)</f>
        <v>0</v>
      </c>
      <c r="D190">
        <f>COUNTIF(F190:G190,"="&amp;1)</f>
        <v>0</v>
      </c>
      <c r="E190">
        <f>COUNTIF(F190:G190,"&lt;"&amp;1)-COUNTIF(F190:G190,"=0")</f>
        <v>0</v>
      </c>
      <c r="F190" s="1">
        <v>0.291044776119403</v>
      </c>
      <c r="G190" s="1">
        <v>0</v>
      </c>
    </row>
    <row r="191" spans="1:7">
      <c r="A191" s="1" t="s">
        <v>227</v>
      </c>
      <c r="B191" s="1">
        <f>MID(A191,1+FIND("|",SUBSTITUTE(A191,"/","|",LEN(A191)-LEN(SUBSTITUTE(A191,"/","")))),100)</f>
        <v>0</v>
      </c>
      <c r="C191">
        <f>COUNTIF(F191:G191,"&gt;"&amp;0)</f>
        <v>0</v>
      </c>
      <c r="D191">
        <f>COUNTIF(F191:G191,"="&amp;1)</f>
        <v>0</v>
      </c>
      <c r="E191">
        <f>COUNTIF(F191:G191,"&lt;"&amp;1)-COUNTIF(F191:G191,"=0")</f>
        <v>0</v>
      </c>
      <c r="F191" s="1">
        <v>0.2611940298507462</v>
      </c>
      <c r="G191" s="1">
        <v>0</v>
      </c>
    </row>
    <row r="192" spans="1:7">
      <c r="A192" s="1" t="s">
        <v>228</v>
      </c>
      <c r="B192" s="1">
        <f>MID(A192,1+FIND("|",SUBSTITUTE(A192,"/","|",LEN(A192)-LEN(SUBSTITUTE(A192,"/","")))),100)</f>
        <v>0</v>
      </c>
      <c r="C192">
        <f>COUNTIF(F192:G192,"&gt;"&amp;0)</f>
        <v>0</v>
      </c>
      <c r="D192">
        <f>COUNTIF(F192:G192,"="&amp;1)</f>
        <v>0</v>
      </c>
      <c r="E192">
        <f>COUNTIF(F192:G192,"&lt;"&amp;1)-COUNTIF(F192:G192,"=0")</f>
        <v>0</v>
      </c>
      <c r="F192" s="1">
        <v>0.8582089552238806</v>
      </c>
      <c r="G192" s="1">
        <v>0</v>
      </c>
    </row>
    <row r="193" spans="1:7">
      <c r="A193" s="1" t="s">
        <v>229</v>
      </c>
      <c r="B193" s="1">
        <f>MID(A193,1+FIND("|",SUBSTITUTE(A193,"/","|",LEN(A193)-LEN(SUBSTITUTE(A193,"/","")))),100)</f>
        <v>0</v>
      </c>
      <c r="C193">
        <f>COUNTIF(F193:G193,"&gt;"&amp;0)</f>
        <v>0</v>
      </c>
      <c r="D193">
        <f>COUNTIF(F193:G193,"="&amp;1)</f>
        <v>0</v>
      </c>
      <c r="E193">
        <f>COUNTIF(F193:G193,"&lt;"&amp;1)-COUNTIF(F193:G193,"=0")</f>
        <v>0</v>
      </c>
      <c r="F193" s="1">
        <v>0.00746268656716418</v>
      </c>
      <c r="G193" s="1">
        <v>0</v>
      </c>
    </row>
    <row r="194" spans="1:7">
      <c r="A194" s="1" t="s">
        <v>230</v>
      </c>
      <c r="B194" s="1">
        <f>MID(A194,1+FIND("|",SUBSTITUTE(A194,"/","|",LEN(A194)-LEN(SUBSTITUTE(A194,"/","")))),100)</f>
        <v>0</v>
      </c>
      <c r="C194">
        <f>COUNTIF(F194:G194,"&gt;"&amp;0)</f>
        <v>0</v>
      </c>
      <c r="D194">
        <f>COUNTIF(F194:G194,"="&amp;1)</f>
        <v>0</v>
      </c>
      <c r="E194">
        <f>COUNTIF(F194:G194,"&lt;"&amp;1)-COUNTIF(F194:G194,"=0")</f>
        <v>0</v>
      </c>
      <c r="F194" s="1">
        <v>0.291044776119403</v>
      </c>
      <c r="G194" s="1">
        <v>0</v>
      </c>
    </row>
    <row r="195" spans="1:7">
      <c r="A195" s="1" t="s">
        <v>231</v>
      </c>
      <c r="B195" s="1">
        <f>MID(A195,1+FIND("|",SUBSTITUTE(A195,"/","|",LEN(A195)-LEN(SUBSTITUTE(A195,"/","")))),100)</f>
        <v>0</v>
      </c>
      <c r="C195">
        <f>COUNTIF(F195:G195,"&gt;"&amp;0)</f>
        <v>0</v>
      </c>
      <c r="D195">
        <f>COUNTIF(F195:G195,"="&amp;1)</f>
        <v>0</v>
      </c>
      <c r="E195">
        <f>COUNTIF(F195:G195,"&lt;"&amp;1)-COUNTIF(F195:G195,"=0")</f>
        <v>0</v>
      </c>
      <c r="F195" s="1">
        <v>0.9626865671641792</v>
      </c>
      <c r="G195" s="1">
        <v>0</v>
      </c>
    </row>
    <row r="196" spans="1:7">
      <c r="A196" s="1" t="s">
        <v>232</v>
      </c>
      <c r="B196" s="1">
        <f>MID(A196,1+FIND("|",SUBSTITUTE(A196,"/","|",LEN(A196)-LEN(SUBSTITUTE(A196,"/","")))),100)</f>
        <v>0</v>
      </c>
      <c r="C196">
        <f>COUNTIF(F196:G196,"&gt;"&amp;0)</f>
        <v>0</v>
      </c>
      <c r="D196">
        <f>COUNTIF(F196:G196,"="&amp;1)</f>
        <v>0</v>
      </c>
      <c r="E196">
        <f>COUNTIF(F196:G196,"&lt;"&amp;1)-COUNTIF(F196:G196,"=0")</f>
        <v>0</v>
      </c>
      <c r="F196" s="1">
        <v>0.9626865671641792</v>
      </c>
      <c r="G196" s="1">
        <v>0</v>
      </c>
    </row>
    <row r="197" spans="1:7">
      <c r="A197" s="1" t="s">
        <v>233</v>
      </c>
      <c r="B197" s="1">
        <f>MID(A197,1+FIND("|",SUBSTITUTE(A197,"/","|",LEN(A197)-LEN(SUBSTITUTE(A197,"/","")))),100)</f>
        <v>0</v>
      </c>
      <c r="C197">
        <f>COUNTIF(F197:G197,"&gt;"&amp;0)</f>
        <v>0</v>
      </c>
      <c r="D197">
        <f>COUNTIF(F197:G197,"="&amp;1)</f>
        <v>0</v>
      </c>
      <c r="E197">
        <f>COUNTIF(F197:G197,"&lt;"&amp;1)-COUNTIF(F197:G197,"=0")</f>
        <v>0</v>
      </c>
      <c r="F197" s="1">
        <v>0.1119402985074627</v>
      </c>
      <c r="G197" s="1">
        <v>0</v>
      </c>
    </row>
    <row r="198" spans="1:7">
      <c r="A198" s="1" t="s">
        <v>234</v>
      </c>
      <c r="B198" s="1">
        <f>MID(A198,1+FIND("|",SUBSTITUTE(A198,"/","|",LEN(A198)-LEN(SUBSTITUTE(A198,"/","")))),100)</f>
        <v>0</v>
      </c>
      <c r="C198">
        <f>COUNTIF(F198:G198,"&gt;"&amp;0)</f>
        <v>0</v>
      </c>
      <c r="D198">
        <f>COUNTIF(F198:G198,"="&amp;1)</f>
        <v>0</v>
      </c>
      <c r="E198">
        <f>COUNTIF(F198:G198,"&lt;"&amp;1)-COUNTIF(F198:G198,"=0")</f>
        <v>0</v>
      </c>
      <c r="F198" s="1">
        <v>0</v>
      </c>
      <c r="G198" s="1">
        <v>0.3333333333333333</v>
      </c>
    </row>
    <row r="199" spans="1:7">
      <c r="A199" s="1" t="s">
        <v>235</v>
      </c>
      <c r="B199" s="1">
        <f>MID(A199,1+FIND("|",SUBSTITUTE(A199,"/","|",LEN(A199)-LEN(SUBSTITUTE(A199,"/","")))),100)</f>
        <v>0</v>
      </c>
      <c r="C199">
        <f>COUNTIF(F199:G199,"&gt;"&amp;0)</f>
        <v>0</v>
      </c>
      <c r="D199">
        <f>COUNTIF(F199:G199,"="&amp;1)</f>
        <v>0</v>
      </c>
      <c r="E199">
        <f>COUNTIF(F199:G199,"&lt;"&amp;1)-COUNTIF(F199:G199,"=0")</f>
        <v>0</v>
      </c>
      <c r="F199" s="1">
        <v>0.1044776119402985</v>
      </c>
      <c r="G199" s="1">
        <v>0.6666666666666666</v>
      </c>
    </row>
    <row r="200" spans="1:7">
      <c r="A200" s="1" t="s">
        <v>236</v>
      </c>
      <c r="B200" s="1">
        <f>MID(A200,1+FIND("|",SUBSTITUTE(A200,"/","|",LEN(A200)-LEN(SUBSTITUTE(A200,"/","")))),100)</f>
        <v>0</v>
      </c>
      <c r="C200">
        <f>COUNTIF(F200:G200,"&gt;"&amp;0)</f>
        <v>0</v>
      </c>
      <c r="D200">
        <f>COUNTIF(F200:G200,"="&amp;1)</f>
        <v>0</v>
      </c>
      <c r="E200">
        <f>COUNTIF(F200:G200,"&lt;"&amp;1)-COUNTIF(F200:G200,"=0")</f>
        <v>0</v>
      </c>
      <c r="F200" s="1">
        <v>0.1119402985074627</v>
      </c>
      <c r="G200" s="1">
        <v>0.6666666666666666</v>
      </c>
    </row>
    <row r="201" spans="1:7">
      <c r="A201" s="1" t="s">
        <v>237</v>
      </c>
      <c r="B201" s="1">
        <f>MID(A201,1+FIND("|",SUBSTITUTE(A201,"/","|",LEN(A201)-LEN(SUBSTITUTE(A201,"/","")))),100)</f>
        <v>0</v>
      </c>
      <c r="C201">
        <f>COUNTIF(F201:G201,"&gt;"&amp;0)</f>
        <v>0</v>
      </c>
      <c r="D201">
        <f>COUNTIF(F201:G201,"="&amp;1)</f>
        <v>0</v>
      </c>
      <c r="E201">
        <f>COUNTIF(F201:G201,"&lt;"&amp;1)-COUNTIF(F201:G201,"=0")</f>
        <v>0</v>
      </c>
      <c r="F201" s="1">
        <v>0.1119402985074627</v>
      </c>
      <c r="G201" s="1">
        <v>0.6666666666666666</v>
      </c>
    </row>
    <row r="202" spans="1:7">
      <c r="A202" s="1" t="s">
        <v>238</v>
      </c>
      <c r="B202" s="1">
        <f>MID(A202,1+FIND("|",SUBSTITUTE(A202,"/","|",LEN(A202)-LEN(SUBSTITUTE(A202,"/","")))),100)</f>
        <v>0</v>
      </c>
      <c r="C202">
        <f>COUNTIF(F202:G202,"&gt;"&amp;0)</f>
        <v>0</v>
      </c>
      <c r="D202">
        <f>COUNTIF(F202:G202,"="&amp;1)</f>
        <v>0</v>
      </c>
      <c r="E202">
        <f>COUNTIF(F202:G202,"&lt;"&amp;1)-COUNTIF(F202:G202,"=0")</f>
        <v>0</v>
      </c>
      <c r="F202" s="1">
        <v>0</v>
      </c>
      <c r="G202" s="1">
        <v>0.6666666666666666</v>
      </c>
    </row>
    <row r="203" spans="1:7">
      <c r="A203" s="1" t="s">
        <v>239</v>
      </c>
      <c r="B203" s="1">
        <f>MID(A203,1+FIND("|",SUBSTITUTE(A203,"/","|",LEN(A203)-LEN(SUBSTITUTE(A203,"/","")))),100)</f>
        <v>0</v>
      </c>
      <c r="C203">
        <f>COUNTIF(F203:G203,"&gt;"&amp;0)</f>
        <v>0</v>
      </c>
      <c r="D203">
        <f>COUNTIF(F203:G203,"="&amp;1)</f>
        <v>0</v>
      </c>
      <c r="E203">
        <f>COUNTIF(F203:G203,"&lt;"&amp;1)-COUNTIF(F203:G203,"=0")</f>
        <v>0</v>
      </c>
      <c r="F203" s="1">
        <v>0.1119402985074627</v>
      </c>
      <c r="G203" s="1">
        <v>0.6666666666666666</v>
      </c>
    </row>
    <row r="204" spans="1:7">
      <c r="A204" s="1" t="s">
        <v>240</v>
      </c>
      <c r="B204" s="1">
        <f>MID(A204,1+FIND("|",SUBSTITUTE(A204,"/","|",LEN(A204)-LEN(SUBSTITUTE(A204,"/","")))),100)</f>
        <v>0</v>
      </c>
      <c r="C204">
        <f>COUNTIF(F204:G204,"&gt;"&amp;0)</f>
        <v>0</v>
      </c>
      <c r="D204">
        <f>COUNTIF(F204:G204,"="&amp;1)</f>
        <v>0</v>
      </c>
      <c r="E204">
        <f>COUNTIF(F204:G204,"&lt;"&amp;1)-COUNTIF(F204:G204,"=0")</f>
        <v>0</v>
      </c>
      <c r="F204" s="1">
        <v>0.09701492537313433</v>
      </c>
      <c r="G204" s="1">
        <v>0.6666666666666666</v>
      </c>
    </row>
    <row r="205" spans="1:7">
      <c r="A205" s="1" t="s">
        <v>241</v>
      </c>
      <c r="B205" s="1">
        <f>MID(A205,1+FIND("|",SUBSTITUTE(A205,"/","|",LEN(A205)-LEN(SUBSTITUTE(A205,"/","")))),100)</f>
        <v>0</v>
      </c>
      <c r="C205">
        <f>COUNTIF(F205:G205,"&gt;"&amp;0)</f>
        <v>0</v>
      </c>
      <c r="D205">
        <f>COUNTIF(F205:G205,"="&amp;1)</f>
        <v>0</v>
      </c>
      <c r="E205">
        <f>COUNTIF(F205:G205,"&lt;"&amp;1)-COUNTIF(F205:G205,"=0")</f>
        <v>0</v>
      </c>
      <c r="F205" s="1">
        <v>0.09701492537313433</v>
      </c>
      <c r="G205" s="1">
        <v>0.6666666666666666</v>
      </c>
    </row>
    <row r="206" spans="1:7">
      <c r="A206" s="1" t="s">
        <v>242</v>
      </c>
      <c r="B206" s="1">
        <f>MID(A206,1+FIND("|",SUBSTITUTE(A206,"/","|",LEN(A206)-LEN(SUBSTITUTE(A206,"/","")))),100)</f>
        <v>0</v>
      </c>
      <c r="C206">
        <f>COUNTIF(F206:G206,"&gt;"&amp;0)</f>
        <v>0</v>
      </c>
      <c r="D206">
        <f>COUNTIF(F206:G206,"="&amp;1)</f>
        <v>0</v>
      </c>
      <c r="E206">
        <f>COUNTIF(F206:G206,"&lt;"&amp;1)-COUNTIF(F206:G206,"=0")</f>
        <v>0</v>
      </c>
      <c r="F206" s="1">
        <v>0.09701492537313433</v>
      </c>
      <c r="G206" s="1">
        <v>0</v>
      </c>
    </row>
    <row r="207" spans="1:7">
      <c r="A207" s="1" t="s">
        <v>243</v>
      </c>
      <c r="B207" s="1">
        <f>MID(A207,1+FIND("|",SUBSTITUTE(A207,"/","|",LEN(A207)-LEN(SUBSTITUTE(A207,"/","")))),100)</f>
        <v>0</v>
      </c>
      <c r="C207">
        <f>COUNTIF(F207:G207,"&gt;"&amp;0)</f>
        <v>0</v>
      </c>
      <c r="D207">
        <f>COUNTIF(F207:G207,"="&amp;1)</f>
        <v>0</v>
      </c>
      <c r="E207">
        <f>COUNTIF(F207:G207,"&lt;"&amp;1)-COUNTIF(F207:G207,"=0")</f>
        <v>0</v>
      </c>
      <c r="F207" s="1">
        <v>0.09701492537313433</v>
      </c>
      <c r="G207" s="1">
        <v>0.6666666666666666</v>
      </c>
    </row>
    <row r="208" spans="1:7">
      <c r="A208" s="1" t="s">
        <v>244</v>
      </c>
      <c r="B208" s="1">
        <f>MID(A208,1+FIND("|",SUBSTITUTE(A208,"/","|",LEN(A208)-LEN(SUBSTITUTE(A208,"/","")))),100)</f>
        <v>0</v>
      </c>
      <c r="C208">
        <f>COUNTIF(F208:G208,"&gt;"&amp;0)</f>
        <v>0</v>
      </c>
      <c r="D208">
        <f>COUNTIF(F208:G208,"="&amp;1)</f>
        <v>0</v>
      </c>
      <c r="E208">
        <f>COUNTIF(F208:G208,"&lt;"&amp;1)-COUNTIF(F208:G208,"=0")</f>
        <v>0</v>
      </c>
      <c r="F208" s="1">
        <v>0.09701492537313433</v>
      </c>
      <c r="G208" s="1">
        <v>0.6666666666666666</v>
      </c>
    </row>
    <row r="209" spans="1:7">
      <c r="A209" s="1" t="s">
        <v>245</v>
      </c>
      <c r="B209" s="1">
        <f>MID(A209,1+FIND("|",SUBSTITUTE(A209,"/","|",LEN(A209)-LEN(SUBSTITUTE(A209,"/","")))),100)</f>
        <v>0</v>
      </c>
      <c r="C209">
        <f>COUNTIF(F209:G209,"&gt;"&amp;0)</f>
        <v>0</v>
      </c>
      <c r="D209">
        <f>COUNTIF(F209:G209,"="&amp;1)</f>
        <v>0</v>
      </c>
      <c r="E209">
        <f>COUNTIF(F209:G209,"&lt;"&amp;1)-COUNTIF(F209:G209,"=0")</f>
        <v>0</v>
      </c>
      <c r="F209" s="1">
        <v>0.1119402985074627</v>
      </c>
      <c r="G209" s="1">
        <v>0.6666666666666666</v>
      </c>
    </row>
    <row r="210" spans="1:7">
      <c r="A210" s="1" t="s">
        <v>246</v>
      </c>
      <c r="B210" s="1">
        <f>MID(A210,1+FIND("|",SUBSTITUTE(A210,"/","|",LEN(A210)-LEN(SUBSTITUTE(A210,"/","")))),100)</f>
        <v>0</v>
      </c>
      <c r="C210">
        <f>COUNTIF(F210:G210,"&gt;"&amp;0)</f>
        <v>0</v>
      </c>
      <c r="D210">
        <f>COUNTIF(F210:G210,"="&amp;1)</f>
        <v>0</v>
      </c>
      <c r="E210">
        <f>COUNTIF(F210:G210,"&lt;"&amp;1)-COUNTIF(F210:G210,"=0")</f>
        <v>0</v>
      </c>
      <c r="F210" s="1">
        <v>0.1119402985074627</v>
      </c>
      <c r="G210" s="1">
        <v>0.6666666666666666</v>
      </c>
    </row>
    <row r="211" spans="1:7">
      <c r="A211" s="1" t="s">
        <v>247</v>
      </c>
      <c r="B211" s="1">
        <f>MID(A211,1+FIND("|",SUBSTITUTE(A211,"/","|",LEN(A211)-LEN(SUBSTITUTE(A211,"/","")))),100)</f>
        <v>0</v>
      </c>
      <c r="C211">
        <f>COUNTIF(F211:G211,"&gt;"&amp;0)</f>
        <v>0</v>
      </c>
      <c r="D211">
        <f>COUNTIF(F211:G211,"="&amp;1)</f>
        <v>0</v>
      </c>
      <c r="E211">
        <f>COUNTIF(F211:G211,"&lt;"&amp;1)-COUNTIF(F211:G211,"=0")</f>
        <v>0</v>
      </c>
      <c r="F211" s="1">
        <v>0.1119402985074627</v>
      </c>
      <c r="G211" s="1">
        <v>0.6666666666666666</v>
      </c>
    </row>
    <row r="212" spans="1:7">
      <c r="A212" s="1" t="s">
        <v>248</v>
      </c>
      <c r="B212" s="1">
        <f>MID(A212,1+FIND("|",SUBSTITUTE(A212,"/","|",LEN(A212)-LEN(SUBSTITUTE(A212,"/","")))),100)</f>
        <v>0</v>
      </c>
      <c r="C212">
        <f>COUNTIF(F212:G212,"&gt;"&amp;0)</f>
        <v>0</v>
      </c>
      <c r="D212">
        <f>COUNTIF(F212:G212,"="&amp;1)</f>
        <v>0</v>
      </c>
      <c r="E212">
        <f>COUNTIF(F212:G212,"&lt;"&amp;1)-COUNTIF(F212:G212,"=0")</f>
        <v>0</v>
      </c>
      <c r="F212" s="1">
        <v>0</v>
      </c>
      <c r="G212" s="1">
        <v>0.3333333333333333</v>
      </c>
    </row>
    <row r="213" spans="1:7">
      <c r="A213" s="1" t="s">
        <v>249</v>
      </c>
      <c r="B213" s="1">
        <f>MID(A213,1+FIND("|",SUBSTITUTE(A213,"/","|",LEN(A213)-LEN(SUBSTITUTE(A213,"/","")))),100)</f>
        <v>0</v>
      </c>
      <c r="C213">
        <f>COUNTIF(F213:G213,"&gt;"&amp;0)</f>
        <v>0</v>
      </c>
      <c r="D213">
        <f>COUNTIF(F213:G213,"="&amp;1)</f>
        <v>0</v>
      </c>
      <c r="E213">
        <f>COUNTIF(F213:G213,"&lt;"&amp;1)-COUNTIF(F213:G213,"=0")</f>
        <v>0</v>
      </c>
      <c r="F213" s="1">
        <v>0</v>
      </c>
      <c r="G213" s="1">
        <v>0.3333333333333333</v>
      </c>
    </row>
    <row r="214" spans="1:7">
      <c r="A214" s="1" t="s">
        <v>250</v>
      </c>
      <c r="B214" s="1">
        <f>MID(A214,1+FIND("|",SUBSTITUTE(A214,"/","|",LEN(A214)-LEN(SUBSTITUTE(A214,"/","")))),100)</f>
        <v>0</v>
      </c>
      <c r="C214">
        <f>COUNTIF(F214:G214,"&gt;"&amp;0)</f>
        <v>0</v>
      </c>
      <c r="D214">
        <f>COUNTIF(F214:G214,"="&amp;1)</f>
        <v>0</v>
      </c>
      <c r="E214">
        <f>COUNTIF(F214:G214,"&lt;"&amp;1)-COUNTIF(F214:G214,"=0")</f>
        <v>0</v>
      </c>
      <c r="F214" s="1">
        <v>0</v>
      </c>
      <c r="G214" s="1">
        <v>0.3333333333333333</v>
      </c>
    </row>
    <row r="215" spans="1:7">
      <c r="A215" s="1" t="s">
        <v>251</v>
      </c>
      <c r="B215" s="1">
        <f>MID(A215,1+FIND("|",SUBSTITUTE(A215,"/","|",LEN(A215)-LEN(SUBSTITUTE(A215,"/","")))),100)</f>
        <v>0</v>
      </c>
      <c r="C215">
        <f>COUNTIF(F215:G215,"&gt;"&amp;0)</f>
        <v>0</v>
      </c>
      <c r="D215">
        <f>COUNTIF(F215:G215,"="&amp;1)</f>
        <v>0</v>
      </c>
      <c r="E215">
        <f>COUNTIF(F215:G215,"&lt;"&amp;1)-COUNTIF(F215:G215,"=0")</f>
        <v>0</v>
      </c>
      <c r="F215" s="1">
        <v>0</v>
      </c>
      <c r="G215" s="1">
        <v>0.3333333333333333</v>
      </c>
    </row>
    <row r="216" spans="1:7">
      <c r="A216" s="1" t="s">
        <v>252</v>
      </c>
      <c r="B216" s="1">
        <f>MID(A216,1+FIND("|",SUBSTITUTE(A216,"/","|",LEN(A216)-LEN(SUBSTITUTE(A216,"/","")))),100)</f>
        <v>0</v>
      </c>
      <c r="C216">
        <f>COUNTIF(F216:G216,"&gt;"&amp;0)</f>
        <v>0</v>
      </c>
      <c r="D216">
        <f>COUNTIF(F216:G216,"="&amp;1)</f>
        <v>0</v>
      </c>
      <c r="E216">
        <f>COUNTIF(F216:G216,"&lt;"&amp;1)-COUNTIF(F216:G216,"=0")</f>
        <v>0</v>
      </c>
      <c r="F216" s="1">
        <v>0</v>
      </c>
      <c r="G216" s="1">
        <v>0.3333333333333333</v>
      </c>
    </row>
    <row r="217" spans="1:7">
      <c r="A217" s="1" t="s">
        <v>253</v>
      </c>
      <c r="B217" s="1">
        <f>MID(A217,1+FIND("|",SUBSTITUTE(A217,"/","|",LEN(A217)-LEN(SUBSTITUTE(A217,"/","")))),100)</f>
        <v>0</v>
      </c>
      <c r="C217">
        <f>COUNTIF(F217:G217,"&gt;"&amp;0)</f>
        <v>0</v>
      </c>
      <c r="D217">
        <f>COUNTIF(F217:G217,"="&amp;1)</f>
        <v>0</v>
      </c>
      <c r="E217">
        <f>COUNTIF(F217:G217,"&lt;"&amp;1)-COUNTIF(F217:G217,"=0")</f>
        <v>0</v>
      </c>
      <c r="F217" s="1">
        <v>0</v>
      </c>
      <c r="G217" s="1">
        <v>0.3333333333333333</v>
      </c>
    </row>
    <row r="218" spans="1:7">
      <c r="A218" s="1" t="s">
        <v>254</v>
      </c>
      <c r="B218" s="1">
        <f>MID(A218,1+FIND("|",SUBSTITUTE(A218,"/","|",LEN(A218)-LEN(SUBSTITUTE(A218,"/","")))),100)</f>
        <v>0</v>
      </c>
      <c r="C218">
        <f>COUNTIF(F218:G218,"&gt;"&amp;0)</f>
        <v>0</v>
      </c>
      <c r="D218">
        <f>COUNTIF(F218:G218,"="&amp;1)</f>
        <v>0</v>
      </c>
      <c r="E218">
        <f>COUNTIF(F218:G218,"&lt;"&amp;1)-COUNTIF(F218:G218,"=0")</f>
        <v>0</v>
      </c>
      <c r="F218" s="1">
        <v>0</v>
      </c>
      <c r="G218" s="1">
        <v>0.3333333333333333</v>
      </c>
    </row>
    <row r="219" spans="1:7">
      <c r="A219" s="1" t="s">
        <v>255</v>
      </c>
      <c r="B219" s="1">
        <f>MID(A219,1+FIND("|",SUBSTITUTE(A219,"/","|",LEN(A219)-LEN(SUBSTITUTE(A219,"/","")))),100)</f>
        <v>0</v>
      </c>
      <c r="C219">
        <f>COUNTIF(F219:G219,"&gt;"&amp;0)</f>
        <v>0</v>
      </c>
      <c r="D219">
        <f>COUNTIF(F219:G219,"="&amp;1)</f>
        <v>0</v>
      </c>
      <c r="E219">
        <f>COUNTIF(F219:G219,"&lt;"&amp;1)-COUNTIF(F219:G219,"=0")</f>
        <v>0</v>
      </c>
      <c r="F219" s="1">
        <v>0</v>
      </c>
      <c r="G219" s="1">
        <v>0.3333333333333333</v>
      </c>
    </row>
    <row r="220" spans="1:7">
      <c r="A220" s="1" t="s">
        <v>256</v>
      </c>
      <c r="B220" s="1">
        <f>MID(A220,1+FIND("|",SUBSTITUTE(A220,"/","|",LEN(A220)-LEN(SUBSTITUTE(A220,"/","")))),100)</f>
        <v>0</v>
      </c>
      <c r="C220">
        <f>COUNTIF(F220:G220,"&gt;"&amp;0)</f>
        <v>0</v>
      </c>
      <c r="D220">
        <f>COUNTIF(F220:G220,"="&amp;1)</f>
        <v>0</v>
      </c>
      <c r="E220">
        <f>COUNTIF(F220:G220,"&lt;"&amp;1)-COUNTIF(F220:G220,"=0")</f>
        <v>0</v>
      </c>
      <c r="F220" s="1">
        <v>0</v>
      </c>
      <c r="G220" s="1">
        <v>0.3333333333333333</v>
      </c>
    </row>
    <row r="221" spans="1:7">
      <c r="A221" s="1" t="s">
        <v>257</v>
      </c>
      <c r="B221" s="1">
        <f>MID(A221,1+FIND("|",SUBSTITUTE(A221,"/","|",LEN(A221)-LEN(SUBSTITUTE(A221,"/","")))),100)</f>
        <v>0</v>
      </c>
      <c r="C221">
        <f>COUNTIF(F221:G221,"&gt;"&amp;0)</f>
        <v>0</v>
      </c>
      <c r="D221">
        <f>COUNTIF(F221:G221,"="&amp;1)</f>
        <v>0</v>
      </c>
      <c r="E221">
        <f>COUNTIF(F221:G221,"&lt;"&amp;1)-COUNTIF(F221:G221,"=0")</f>
        <v>0</v>
      </c>
      <c r="F221" s="1">
        <v>0</v>
      </c>
      <c r="G221" s="1">
        <v>0.3333333333333333</v>
      </c>
    </row>
    <row r="222" spans="1:7">
      <c r="A222" s="1" t="s">
        <v>258</v>
      </c>
      <c r="B222" s="1">
        <f>MID(A222,1+FIND("|",SUBSTITUTE(A222,"/","|",LEN(A222)-LEN(SUBSTITUTE(A222,"/","")))),100)</f>
        <v>0</v>
      </c>
      <c r="C222">
        <f>COUNTIF(F222:G222,"&gt;"&amp;0)</f>
        <v>0</v>
      </c>
      <c r="D222">
        <f>COUNTIF(F222:G222,"="&amp;1)</f>
        <v>0</v>
      </c>
      <c r="E222">
        <f>COUNTIF(F222:G222,"&lt;"&amp;1)-COUNTIF(F222:G222,"=0")</f>
        <v>0</v>
      </c>
      <c r="F222" s="1">
        <v>0</v>
      </c>
      <c r="G222" s="1">
        <v>0.3333333333333333</v>
      </c>
    </row>
    <row r="223" spans="1:7">
      <c r="A223" s="1" t="s">
        <v>259</v>
      </c>
      <c r="B223" s="1">
        <f>MID(A223,1+FIND("|",SUBSTITUTE(A223,"/","|",LEN(A223)-LEN(SUBSTITUTE(A223,"/","")))),100)</f>
        <v>0</v>
      </c>
      <c r="C223">
        <f>COUNTIF(F223:G223,"&gt;"&amp;0)</f>
        <v>0</v>
      </c>
      <c r="D223">
        <f>COUNTIF(F223:G223,"="&amp;1)</f>
        <v>0</v>
      </c>
      <c r="E223">
        <f>COUNTIF(F223:G223,"&lt;"&amp;1)-COUNTIF(F223:G223,"=0")</f>
        <v>0</v>
      </c>
      <c r="F223" s="1">
        <v>0</v>
      </c>
      <c r="G223" s="1">
        <v>0.3333333333333333</v>
      </c>
    </row>
    <row r="224" spans="1:7">
      <c r="A224" s="1" t="s">
        <v>260</v>
      </c>
      <c r="B224" s="1">
        <f>MID(A224,1+FIND("|",SUBSTITUTE(A224,"/","|",LEN(A224)-LEN(SUBSTITUTE(A224,"/","")))),100)</f>
        <v>0</v>
      </c>
      <c r="C224">
        <f>COUNTIF(F224:G224,"&gt;"&amp;0)</f>
        <v>0</v>
      </c>
      <c r="D224">
        <f>COUNTIF(F224:G224,"="&amp;1)</f>
        <v>0</v>
      </c>
      <c r="E224">
        <f>COUNTIF(F224:G224,"&lt;"&amp;1)-COUNTIF(F224:G224,"=0")</f>
        <v>0</v>
      </c>
      <c r="F224" s="1">
        <v>0</v>
      </c>
      <c r="G224" s="1">
        <v>0.3333333333333333</v>
      </c>
    </row>
    <row r="225" spans="1:7">
      <c r="A225" s="1" t="s">
        <v>261</v>
      </c>
      <c r="B225" s="1">
        <f>MID(A225,1+FIND("|",SUBSTITUTE(A225,"/","|",LEN(A225)-LEN(SUBSTITUTE(A225,"/","")))),100)</f>
        <v>0</v>
      </c>
      <c r="C225">
        <f>COUNTIF(F225:G225,"&gt;"&amp;0)</f>
        <v>0</v>
      </c>
      <c r="D225">
        <f>COUNTIF(F225:G225,"="&amp;1)</f>
        <v>0</v>
      </c>
      <c r="E225">
        <f>COUNTIF(F225:G225,"&lt;"&amp;1)-COUNTIF(F225:G225,"=0")</f>
        <v>0</v>
      </c>
      <c r="F225" s="1">
        <v>0</v>
      </c>
      <c r="G225" s="1">
        <v>0.3333333333333333</v>
      </c>
    </row>
    <row r="226" spans="1:7">
      <c r="A226" s="1" t="s">
        <v>262</v>
      </c>
      <c r="B226" s="1">
        <f>MID(A226,1+FIND("|",SUBSTITUTE(A226,"/","|",LEN(A226)-LEN(SUBSTITUTE(A226,"/","")))),100)</f>
        <v>0</v>
      </c>
      <c r="C226">
        <f>COUNTIF(F226:G226,"&gt;"&amp;0)</f>
        <v>0</v>
      </c>
      <c r="D226">
        <f>COUNTIF(F226:G226,"="&amp;1)</f>
        <v>0</v>
      </c>
      <c r="E226">
        <f>COUNTIF(F226:G226,"&lt;"&amp;1)-COUNTIF(F226:G226,"=0")</f>
        <v>0</v>
      </c>
      <c r="F226" s="1">
        <v>0</v>
      </c>
      <c r="G226" s="1">
        <v>0.3333333333333333</v>
      </c>
    </row>
    <row r="227" spans="1:7">
      <c r="A227" s="1" t="s">
        <v>263</v>
      </c>
      <c r="B227" s="1">
        <f>MID(A227,1+FIND("|",SUBSTITUTE(A227,"/","|",LEN(A227)-LEN(SUBSTITUTE(A227,"/","")))),100)</f>
        <v>0</v>
      </c>
      <c r="C227">
        <f>COUNTIF(F227:G227,"&gt;"&amp;0)</f>
        <v>0</v>
      </c>
      <c r="D227">
        <f>COUNTIF(F227:G227,"="&amp;1)</f>
        <v>0</v>
      </c>
      <c r="E227">
        <f>COUNTIF(F227:G227,"&lt;"&amp;1)-COUNTIF(F227:G227,"=0")</f>
        <v>0</v>
      </c>
      <c r="F227" s="1">
        <v>1</v>
      </c>
      <c r="G227" s="1">
        <v>1</v>
      </c>
    </row>
    <row r="228" spans="1:7">
      <c r="A228" s="1" t="s">
        <v>264</v>
      </c>
      <c r="B228" s="1">
        <f>MID(A228,1+FIND("|",SUBSTITUTE(A228,"/","|",LEN(A228)-LEN(SUBSTITUTE(A228,"/","")))),100)</f>
        <v>0</v>
      </c>
      <c r="C228">
        <f>COUNTIF(F228:G228,"&gt;"&amp;0)</f>
        <v>0</v>
      </c>
      <c r="D228">
        <f>COUNTIF(F228:G228,"="&amp;1)</f>
        <v>0</v>
      </c>
      <c r="E228">
        <f>COUNTIF(F228:G228,"&lt;"&amp;1)-COUNTIF(F228:G228,"=0")</f>
        <v>0</v>
      </c>
      <c r="F228" s="1">
        <v>1</v>
      </c>
      <c r="G228" s="1">
        <v>1</v>
      </c>
    </row>
    <row r="229" spans="1:7">
      <c r="A229" s="1" t="s">
        <v>265</v>
      </c>
      <c r="B229" s="1">
        <f>MID(A229,1+FIND("|",SUBSTITUTE(A229,"/","|",LEN(A229)-LEN(SUBSTITUTE(A229,"/","")))),100)</f>
        <v>0</v>
      </c>
      <c r="C229">
        <f>COUNTIF(F229:G229,"&gt;"&amp;0)</f>
        <v>0</v>
      </c>
      <c r="D229">
        <f>COUNTIF(F229:G229,"="&amp;1)</f>
        <v>0</v>
      </c>
      <c r="E229">
        <f>COUNTIF(F229:G229,"&lt;"&amp;1)-COUNTIF(F229:G229,"=0")</f>
        <v>0</v>
      </c>
      <c r="F229" s="1">
        <v>0.2985074626865671</v>
      </c>
      <c r="G229" s="1">
        <v>0</v>
      </c>
    </row>
    <row r="230" spans="1:7">
      <c r="A230" s="1" t="s">
        <v>266</v>
      </c>
      <c r="B230" s="1">
        <f>MID(A230,1+FIND("|",SUBSTITUTE(A230,"/","|",LEN(A230)-LEN(SUBSTITUTE(A230,"/","")))),100)</f>
        <v>0</v>
      </c>
      <c r="C230">
        <f>COUNTIF(F230:G230,"&gt;"&amp;0)</f>
        <v>0</v>
      </c>
      <c r="D230">
        <f>COUNTIF(F230:G230,"="&amp;1)</f>
        <v>0</v>
      </c>
      <c r="E230">
        <f>COUNTIF(F230:G230,"&lt;"&amp;1)-COUNTIF(F230:G230,"=0")</f>
        <v>0</v>
      </c>
      <c r="F230" s="1">
        <v>0.2985074626865671</v>
      </c>
      <c r="G230" s="1">
        <v>0</v>
      </c>
    </row>
    <row r="231" spans="1:7">
      <c r="A231" s="1" t="s">
        <v>267</v>
      </c>
      <c r="B231" s="1">
        <f>MID(A231,1+FIND("|",SUBSTITUTE(A231,"/","|",LEN(A231)-LEN(SUBSTITUTE(A231,"/","")))),100)</f>
        <v>0</v>
      </c>
      <c r="C231">
        <f>COUNTIF(F231:G231,"&gt;"&amp;0)</f>
        <v>0</v>
      </c>
      <c r="D231">
        <f>COUNTIF(F231:G231,"="&amp;1)</f>
        <v>0</v>
      </c>
      <c r="E231">
        <f>COUNTIF(F231:G231,"&lt;"&amp;1)-COUNTIF(F231:G231,"=0")</f>
        <v>0</v>
      </c>
      <c r="F231" s="1">
        <v>1</v>
      </c>
      <c r="G231" s="1">
        <v>1</v>
      </c>
    </row>
    <row r="232" spans="1:7">
      <c r="A232" s="1" t="s">
        <v>268</v>
      </c>
      <c r="B232" s="1">
        <f>MID(A232,1+FIND("|",SUBSTITUTE(A232,"/","|",LEN(A232)-LEN(SUBSTITUTE(A232,"/","")))),100)</f>
        <v>0</v>
      </c>
      <c r="C232">
        <f>COUNTIF(F232:G232,"&gt;"&amp;0)</f>
        <v>0</v>
      </c>
      <c r="D232">
        <f>COUNTIF(F232:G232,"="&amp;1)</f>
        <v>0</v>
      </c>
      <c r="E232">
        <f>COUNTIF(F232:G232,"&lt;"&amp;1)-COUNTIF(F232:G232,"=0")</f>
        <v>0</v>
      </c>
      <c r="F232" s="1">
        <v>1</v>
      </c>
      <c r="G232" s="1">
        <v>1</v>
      </c>
    </row>
    <row r="233" spans="1:7">
      <c r="A233" s="1" t="s">
        <v>269</v>
      </c>
      <c r="B233" s="1">
        <f>MID(A233,1+FIND("|",SUBSTITUTE(A233,"/","|",LEN(A233)-LEN(SUBSTITUTE(A233,"/","")))),100)</f>
        <v>0</v>
      </c>
      <c r="C233">
        <f>COUNTIF(F233:G233,"&gt;"&amp;0)</f>
        <v>0</v>
      </c>
      <c r="D233">
        <f>COUNTIF(F233:G233,"="&amp;1)</f>
        <v>0</v>
      </c>
      <c r="E233">
        <f>COUNTIF(F233:G233,"&lt;"&amp;1)-COUNTIF(F233:G233,"=0")</f>
        <v>0</v>
      </c>
      <c r="F233" s="1">
        <v>1</v>
      </c>
      <c r="G233" s="1">
        <v>1</v>
      </c>
    </row>
    <row r="234" spans="1:7">
      <c r="A234" s="1" t="s">
        <v>270</v>
      </c>
      <c r="B234" s="1">
        <f>MID(A234,1+FIND("|",SUBSTITUTE(A234,"/","|",LEN(A234)-LEN(SUBSTITUTE(A234,"/","")))),100)</f>
        <v>0</v>
      </c>
      <c r="C234">
        <f>COUNTIF(F234:G234,"&gt;"&amp;0)</f>
        <v>0</v>
      </c>
      <c r="D234">
        <f>COUNTIF(F234:G234,"="&amp;1)</f>
        <v>0</v>
      </c>
      <c r="E234">
        <f>COUNTIF(F234:G234,"&lt;"&amp;1)-COUNTIF(F234:G234,"=0")</f>
        <v>0</v>
      </c>
      <c r="F234" s="1">
        <v>1</v>
      </c>
      <c r="G234" s="1">
        <v>1</v>
      </c>
    </row>
    <row r="235" spans="1:7">
      <c r="A235" s="1" t="s">
        <v>271</v>
      </c>
      <c r="B235" s="1">
        <f>MID(A235,1+FIND("|",SUBSTITUTE(A235,"/","|",LEN(A235)-LEN(SUBSTITUTE(A235,"/","")))),100)</f>
        <v>0</v>
      </c>
      <c r="C235">
        <f>COUNTIF(F235:G235,"&gt;"&amp;0)</f>
        <v>0</v>
      </c>
      <c r="D235">
        <f>COUNTIF(F235:G235,"="&amp;1)</f>
        <v>0</v>
      </c>
      <c r="E235">
        <f>COUNTIF(F235:G235,"&lt;"&amp;1)-COUNTIF(F235:G235,"=0")</f>
        <v>0</v>
      </c>
      <c r="F235" s="1">
        <v>1</v>
      </c>
      <c r="G235" s="1">
        <v>1</v>
      </c>
    </row>
    <row r="236" spans="1:7">
      <c r="A236" s="1" t="s">
        <v>272</v>
      </c>
      <c r="B236" s="1">
        <f>MID(A236,1+FIND("|",SUBSTITUTE(A236,"/","|",LEN(A236)-LEN(SUBSTITUTE(A236,"/","")))),100)</f>
        <v>0</v>
      </c>
      <c r="C236">
        <f>COUNTIF(F236:G236,"&gt;"&amp;0)</f>
        <v>0</v>
      </c>
      <c r="D236">
        <f>COUNTIF(F236:G236,"="&amp;1)</f>
        <v>0</v>
      </c>
      <c r="E236">
        <f>COUNTIF(F236:G236,"&lt;"&amp;1)-COUNTIF(F236:G236,"=0")</f>
        <v>0</v>
      </c>
      <c r="F236" s="1">
        <v>0</v>
      </c>
      <c r="G236" s="1">
        <v>1</v>
      </c>
    </row>
    <row r="237" spans="1:7">
      <c r="A237" s="1" t="s">
        <v>273</v>
      </c>
      <c r="B237" s="1">
        <f>MID(A237,1+FIND("|",SUBSTITUTE(A237,"/","|",LEN(A237)-LEN(SUBSTITUTE(A237,"/","")))),100)</f>
        <v>0</v>
      </c>
      <c r="C237">
        <f>COUNTIF(F237:G237,"&gt;"&amp;0)</f>
        <v>0</v>
      </c>
      <c r="D237">
        <f>COUNTIF(F237:G237,"="&amp;1)</f>
        <v>0</v>
      </c>
      <c r="E237">
        <f>COUNTIF(F237:G237,"&lt;"&amp;1)-COUNTIF(F237:G237,"=0")</f>
        <v>0</v>
      </c>
      <c r="F237" s="1">
        <v>1</v>
      </c>
      <c r="G237" s="1">
        <v>1</v>
      </c>
    </row>
    <row r="238" spans="1:7">
      <c r="A238" s="1" t="s">
        <v>274</v>
      </c>
      <c r="B238" s="1">
        <f>MID(A238,1+FIND("|",SUBSTITUTE(A238,"/","|",LEN(A238)-LEN(SUBSTITUTE(A238,"/","")))),100)</f>
        <v>0</v>
      </c>
      <c r="C238">
        <f>COUNTIF(F238:G238,"&gt;"&amp;0)</f>
        <v>0</v>
      </c>
      <c r="D238">
        <f>COUNTIF(F238:G238,"="&amp;1)</f>
        <v>0</v>
      </c>
      <c r="E238">
        <f>COUNTIF(F238:G238,"&lt;"&amp;1)-COUNTIF(F238:G238,"=0")</f>
        <v>0</v>
      </c>
      <c r="F238" s="1">
        <v>1</v>
      </c>
      <c r="G238" s="1">
        <v>1</v>
      </c>
    </row>
    <row r="239" spans="1:7">
      <c r="A239" s="1" t="s">
        <v>275</v>
      </c>
      <c r="B239" s="1">
        <f>MID(A239,1+FIND("|",SUBSTITUTE(A239,"/","|",LEN(A239)-LEN(SUBSTITUTE(A239,"/","")))),100)</f>
        <v>0</v>
      </c>
      <c r="C239">
        <f>COUNTIF(F239:G239,"&gt;"&amp;0)</f>
        <v>0</v>
      </c>
      <c r="D239">
        <f>COUNTIF(F239:G239,"="&amp;1)</f>
        <v>0</v>
      </c>
      <c r="E239">
        <f>COUNTIF(F239:G239,"&lt;"&amp;1)-COUNTIF(F239:G239,"=0")</f>
        <v>0</v>
      </c>
      <c r="F239" s="1">
        <v>1</v>
      </c>
      <c r="G239" s="1">
        <v>1</v>
      </c>
    </row>
    <row r="240" spans="1:7">
      <c r="A240" s="1" t="s">
        <v>276</v>
      </c>
      <c r="B240" s="1">
        <f>MID(A240,1+FIND("|",SUBSTITUTE(A240,"/","|",LEN(A240)-LEN(SUBSTITUTE(A240,"/","")))),100)</f>
        <v>0</v>
      </c>
      <c r="C240">
        <f>COUNTIF(F240:G240,"&gt;"&amp;0)</f>
        <v>0</v>
      </c>
      <c r="D240">
        <f>COUNTIF(F240:G240,"="&amp;1)</f>
        <v>0</v>
      </c>
      <c r="E240">
        <f>COUNTIF(F240:G240,"&lt;"&amp;1)-COUNTIF(F240:G240,"=0")</f>
        <v>0</v>
      </c>
      <c r="F240" s="1">
        <v>1</v>
      </c>
      <c r="G240" s="1">
        <v>0</v>
      </c>
    </row>
    <row r="241" spans="1:7">
      <c r="A241" s="1" t="s">
        <v>277</v>
      </c>
      <c r="B241" s="1">
        <f>MID(A241,1+FIND("|",SUBSTITUTE(A241,"/","|",LEN(A241)-LEN(SUBSTITUTE(A241,"/","")))),100)</f>
        <v>0</v>
      </c>
      <c r="C241">
        <f>COUNTIF(F241:G241,"&gt;"&amp;0)</f>
        <v>0</v>
      </c>
      <c r="D241">
        <f>COUNTIF(F241:G241,"="&amp;1)</f>
        <v>0</v>
      </c>
      <c r="E241">
        <f>COUNTIF(F241:G241,"&lt;"&amp;1)-COUNTIF(F241:G241,"=0")</f>
        <v>0</v>
      </c>
      <c r="F241" s="1">
        <v>0</v>
      </c>
      <c r="G241" s="1">
        <v>0.3333333333333333</v>
      </c>
    </row>
    <row r="242" spans="1:7">
      <c r="A242" s="1" t="s">
        <v>278</v>
      </c>
      <c r="B242" s="1">
        <f>MID(A242,1+FIND("|",SUBSTITUTE(A242,"/","|",LEN(A242)-LEN(SUBSTITUTE(A242,"/","")))),100)</f>
        <v>0</v>
      </c>
      <c r="C242">
        <f>COUNTIF(F242:G242,"&gt;"&amp;0)</f>
        <v>0</v>
      </c>
      <c r="D242">
        <f>COUNTIF(F242:G242,"="&amp;1)</f>
        <v>0</v>
      </c>
      <c r="E242">
        <f>COUNTIF(F242:G242,"&lt;"&amp;1)-COUNTIF(F242:G242,"=0")</f>
        <v>0</v>
      </c>
      <c r="F242" s="1">
        <v>0</v>
      </c>
      <c r="G242" s="1">
        <v>0.3333333333333333</v>
      </c>
    </row>
    <row r="243" spans="1:7">
      <c r="A243" s="1" t="s">
        <v>279</v>
      </c>
      <c r="B243" s="1">
        <f>MID(A243,1+FIND("|",SUBSTITUTE(A243,"/","|",LEN(A243)-LEN(SUBSTITUTE(A243,"/","")))),100)</f>
        <v>0</v>
      </c>
      <c r="C243">
        <f>COUNTIF(F243:G243,"&gt;"&amp;0)</f>
        <v>0</v>
      </c>
      <c r="D243">
        <f>COUNTIF(F243:G243,"="&amp;1)</f>
        <v>0</v>
      </c>
      <c r="E243">
        <f>COUNTIF(F243:G243,"&lt;"&amp;1)-COUNTIF(F243:G243,"=0")</f>
        <v>0</v>
      </c>
      <c r="F243" s="1">
        <v>0</v>
      </c>
      <c r="G243" s="1">
        <v>0.3333333333333333</v>
      </c>
    </row>
    <row r="244" spans="1:7">
      <c r="A244" s="1" t="s">
        <v>280</v>
      </c>
      <c r="B244" s="1">
        <f>MID(A244,1+FIND("|",SUBSTITUTE(A244,"/","|",LEN(A244)-LEN(SUBSTITUTE(A244,"/","")))),100)</f>
        <v>0</v>
      </c>
      <c r="C244">
        <f>COUNTIF(F244:G244,"&gt;"&amp;0)</f>
        <v>0</v>
      </c>
      <c r="D244">
        <f>COUNTIF(F244:G244,"="&amp;1)</f>
        <v>0</v>
      </c>
      <c r="E244">
        <f>COUNTIF(F244:G244,"&lt;"&amp;1)-COUNTIF(F244:G244,"=0")</f>
        <v>0</v>
      </c>
      <c r="F244" s="1">
        <v>0</v>
      </c>
      <c r="G244" s="1">
        <v>0.3333333333333333</v>
      </c>
    </row>
    <row r="245" spans="1:7">
      <c r="A245" s="1" t="s">
        <v>281</v>
      </c>
      <c r="B245" s="1">
        <f>MID(A245,1+FIND("|",SUBSTITUTE(A245,"/","|",LEN(A245)-LEN(SUBSTITUTE(A245,"/","")))),100)</f>
        <v>0</v>
      </c>
      <c r="C245">
        <f>COUNTIF(F245:G245,"&gt;"&amp;0)</f>
        <v>0</v>
      </c>
      <c r="D245">
        <f>COUNTIF(F245:G245,"="&amp;1)</f>
        <v>0</v>
      </c>
      <c r="E245">
        <f>COUNTIF(F245:G245,"&lt;"&amp;1)-COUNTIF(F245:G245,"=0")</f>
        <v>0</v>
      </c>
      <c r="F245" s="1">
        <v>0</v>
      </c>
      <c r="G245" s="1">
        <v>0.3333333333333333</v>
      </c>
    </row>
    <row r="246" spans="1:7">
      <c r="A246" s="1" t="s">
        <v>282</v>
      </c>
      <c r="B246" s="1">
        <f>MID(A246,1+FIND("|",SUBSTITUTE(A246,"/","|",LEN(A246)-LEN(SUBSTITUTE(A246,"/","")))),100)</f>
        <v>0</v>
      </c>
      <c r="C246">
        <f>COUNTIF(F246:G246,"&gt;"&amp;0)</f>
        <v>0</v>
      </c>
      <c r="D246">
        <f>COUNTIF(F246:G246,"="&amp;1)</f>
        <v>0</v>
      </c>
      <c r="E246">
        <f>COUNTIF(F246:G246,"&lt;"&amp;1)-COUNTIF(F246:G246,"=0")</f>
        <v>0</v>
      </c>
      <c r="F246" s="1">
        <v>0</v>
      </c>
      <c r="G246" s="1">
        <v>0.3333333333333333</v>
      </c>
    </row>
    <row r="247" spans="1:7">
      <c r="A247" s="1" t="s">
        <v>283</v>
      </c>
      <c r="B247" s="1">
        <f>MID(A247,1+FIND("|",SUBSTITUTE(A247,"/","|",LEN(A247)-LEN(SUBSTITUTE(A247,"/","")))),100)</f>
        <v>0</v>
      </c>
      <c r="C247">
        <f>COUNTIF(F247:G247,"&gt;"&amp;0)</f>
        <v>0</v>
      </c>
      <c r="D247">
        <f>COUNTIF(F247:G247,"="&amp;1)</f>
        <v>0</v>
      </c>
      <c r="E247">
        <f>COUNTIF(F247:G247,"&lt;"&amp;1)-COUNTIF(F247:G247,"=0")</f>
        <v>0</v>
      </c>
      <c r="F247" s="1">
        <v>0</v>
      </c>
      <c r="G247" s="1">
        <v>0.3333333333333333</v>
      </c>
    </row>
    <row r="248" spans="1:7">
      <c r="A248" s="1" t="s">
        <v>284</v>
      </c>
      <c r="B248" s="1">
        <f>MID(A248,1+FIND("|",SUBSTITUTE(A248,"/","|",LEN(A248)-LEN(SUBSTITUTE(A248,"/","")))),100)</f>
        <v>0</v>
      </c>
      <c r="C248">
        <f>COUNTIF(F248:G248,"&gt;"&amp;0)</f>
        <v>0</v>
      </c>
      <c r="D248">
        <f>COUNTIF(F248:G248,"="&amp;1)</f>
        <v>0</v>
      </c>
      <c r="E248">
        <f>COUNTIF(F248:G248,"&lt;"&amp;1)-COUNTIF(F248:G248,"=0")</f>
        <v>0</v>
      </c>
      <c r="F248" s="1">
        <v>0</v>
      </c>
      <c r="G248" s="1">
        <v>0.3333333333333333</v>
      </c>
    </row>
    <row r="249" spans="1:7">
      <c r="A249" s="1" t="s">
        <v>285</v>
      </c>
      <c r="B249" s="1">
        <f>MID(A249,1+FIND("|",SUBSTITUTE(A249,"/","|",LEN(A249)-LEN(SUBSTITUTE(A249,"/","")))),100)</f>
        <v>0</v>
      </c>
      <c r="C249">
        <f>COUNTIF(F249:G249,"&gt;"&amp;0)</f>
        <v>0</v>
      </c>
      <c r="D249">
        <f>COUNTIF(F249:G249,"="&amp;1)</f>
        <v>0</v>
      </c>
      <c r="E249">
        <f>COUNTIF(F249:G249,"&lt;"&amp;1)-COUNTIF(F249:G249,"=0")</f>
        <v>0</v>
      </c>
      <c r="F249" s="1">
        <v>0</v>
      </c>
      <c r="G249" s="1">
        <v>0.3333333333333333</v>
      </c>
    </row>
    <row r="250" spans="1:7">
      <c r="A250" s="1" t="s">
        <v>286</v>
      </c>
      <c r="B250" s="1">
        <f>MID(A250,1+FIND("|",SUBSTITUTE(A250,"/","|",LEN(A250)-LEN(SUBSTITUTE(A250,"/","")))),100)</f>
        <v>0</v>
      </c>
      <c r="C250">
        <f>COUNTIF(F250:G250,"&gt;"&amp;0)</f>
        <v>0</v>
      </c>
      <c r="D250">
        <f>COUNTIF(F250:G250,"="&amp;1)</f>
        <v>0</v>
      </c>
      <c r="E250">
        <f>COUNTIF(F250:G250,"&lt;"&amp;1)-COUNTIF(F250:G250,"=0")</f>
        <v>0</v>
      </c>
      <c r="F250" s="1">
        <v>0</v>
      </c>
      <c r="G250" s="1">
        <v>0.3333333333333333</v>
      </c>
    </row>
    <row r="251" spans="1:7">
      <c r="A251" s="1" t="s">
        <v>287</v>
      </c>
      <c r="B251" s="1">
        <f>MID(A251,1+FIND("|",SUBSTITUTE(A251,"/","|",LEN(A251)-LEN(SUBSTITUTE(A251,"/","")))),100)</f>
        <v>0</v>
      </c>
      <c r="C251">
        <f>COUNTIF(F251:G251,"&gt;"&amp;0)</f>
        <v>0</v>
      </c>
      <c r="D251">
        <f>COUNTIF(F251:G251,"="&amp;1)</f>
        <v>0</v>
      </c>
      <c r="E251">
        <f>COUNTIF(F251:G251,"&lt;"&amp;1)-COUNTIF(F251:G251,"=0")</f>
        <v>0</v>
      </c>
      <c r="F251" s="1">
        <v>0</v>
      </c>
      <c r="G251" s="1">
        <v>0.3333333333333333</v>
      </c>
    </row>
    <row r="252" spans="1:7">
      <c r="A252" s="1" t="s">
        <v>288</v>
      </c>
      <c r="B252" s="1">
        <f>MID(A252,1+FIND("|",SUBSTITUTE(A252,"/","|",LEN(A252)-LEN(SUBSTITUTE(A252,"/","")))),100)</f>
        <v>0</v>
      </c>
      <c r="C252">
        <f>COUNTIF(F252:G252,"&gt;"&amp;0)</f>
        <v>0</v>
      </c>
      <c r="D252">
        <f>COUNTIF(F252:G252,"="&amp;1)</f>
        <v>0</v>
      </c>
      <c r="E252">
        <f>COUNTIF(F252:G252,"&lt;"&amp;1)-COUNTIF(F252:G252,"=0")</f>
        <v>0</v>
      </c>
      <c r="F252" s="1">
        <v>0</v>
      </c>
      <c r="G252" s="1">
        <v>0.3333333333333333</v>
      </c>
    </row>
    <row r="253" spans="1:7">
      <c r="A253" s="1" t="s">
        <v>289</v>
      </c>
      <c r="B253" s="1">
        <f>MID(A253,1+FIND("|",SUBSTITUTE(A253,"/","|",LEN(A253)-LEN(SUBSTITUTE(A253,"/","")))),100)</f>
        <v>0</v>
      </c>
      <c r="C253">
        <f>COUNTIF(F253:G253,"&gt;"&amp;0)</f>
        <v>0</v>
      </c>
      <c r="D253">
        <f>COUNTIF(F253:G253,"="&amp;1)</f>
        <v>0</v>
      </c>
      <c r="E253">
        <f>COUNTIF(F253:G253,"&lt;"&amp;1)-COUNTIF(F253:G253,"=0")</f>
        <v>0</v>
      </c>
      <c r="F253" s="1">
        <v>0</v>
      </c>
      <c r="G253" s="1">
        <v>0.3333333333333333</v>
      </c>
    </row>
    <row r="254" spans="1:7">
      <c r="A254" s="1" t="s">
        <v>290</v>
      </c>
      <c r="B254" s="1">
        <f>MID(A254,1+FIND("|",SUBSTITUTE(A254,"/","|",LEN(A254)-LEN(SUBSTITUTE(A254,"/","")))),100)</f>
        <v>0</v>
      </c>
      <c r="C254">
        <f>COUNTIF(F254:G254,"&gt;"&amp;0)</f>
        <v>0</v>
      </c>
      <c r="D254">
        <f>COUNTIF(F254:G254,"="&amp;1)</f>
        <v>0</v>
      </c>
      <c r="E254">
        <f>COUNTIF(F254:G254,"&lt;"&amp;1)-COUNTIF(F254:G254,"=0")</f>
        <v>0</v>
      </c>
      <c r="F254" s="1">
        <v>0</v>
      </c>
      <c r="G254" s="1">
        <v>0.3333333333333333</v>
      </c>
    </row>
    <row r="255" spans="1:7">
      <c r="A255" s="1" t="s">
        <v>291</v>
      </c>
      <c r="B255" s="1">
        <f>MID(A255,1+FIND("|",SUBSTITUTE(A255,"/","|",LEN(A255)-LEN(SUBSTITUTE(A255,"/","")))),100)</f>
        <v>0</v>
      </c>
      <c r="C255">
        <f>COUNTIF(F255:G255,"&gt;"&amp;0)</f>
        <v>0</v>
      </c>
      <c r="D255">
        <f>COUNTIF(F255:G255,"="&amp;1)</f>
        <v>0</v>
      </c>
      <c r="E255">
        <f>COUNTIF(F255:G255,"&lt;"&amp;1)-COUNTIF(F255:G255,"=0")</f>
        <v>0</v>
      </c>
      <c r="F255" s="1">
        <v>0</v>
      </c>
      <c r="G255" s="1">
        <v>0.3333333333333333</v>
      </c>
    </row>
    <row r="256" spans="1:7">
      <c r="A256" s="1" t="s">
        <v>292</v>
      </c>
      <c r="B256" s="1">
        <f>MID(A256,1+FIND("|",SUBSTITUTE(A256,"/","|",LEN(A256)-LEN(SUBSTITUTE(A256,"/","")))),100)</f>
        <v>0</v>
      </c>
      <c r="C256">
        <f>COUNTIF(F256:G256,"&gt;"&amp;0)</f>
        <v>0</v>
      </c>
      <c r="D256">
        <f>COUNTIF(F256:G256,"="&amp;1)</f>
        <v>0</v>
      </c>
      <c r="E256">
        <f>COUNTIF(F256:G256,"&lt;"&amp;1)-COUNTIF(F256:G256,"=0")</f>
        <v>0</v>
      </c>
      <c r="F256" s="1">
        <v>0</v>
      </c>
      <c r="G256" s="1">
        <v>0.3333333333333333</v>
      </c>
    </row>
    <row r="257" spans="1:7">
      <c r="A257" s="1" t="s">
        <v>293</v>
      </c>
      <c r="B257" s="1">
        <f>MID(A257,1+FIND("|",SUBSTITUTE(A257,"/","|",LEN(A257)-LEN(SUBSTITUTE(A257,"/","")))),100)</f>
        <v>0</v>
      </c>
      <c r="C257">
        <f>COUNTIF(F257:G257,"&gt;"&amp;0)</f>
        <v>0</v>
      </c>
      <c r="D257">
        <f>COUNTIF(F257:G257,"="&amp;1)</f>
        <v>0</v>
      </c>
      <c r="E257">
        <f>COUNTIF(F257:G257,"&lt;"&amp;1)-COUNTIF(F257:G257,"=0")</f>
        <v>0</v>
      </c>
      <c r="F257" s="1">
        <v>0</v>
      </c>
      <c r="G257" s="1">
        <v>0.3333333333333333</v>
      </c>
    </row>
    <row r="258" spans="1:7">
      <c r="A258" s="1" t="s">
        <v>294</v>
      </c>
      <c r="B258" s="1">
        <f>MID(A258,1+FIND("|",SUBSTITUTE(A258,"/","|",LEN(A258)-LEN(SUBSTITUTE(A258,"/","")))),100)</f>
        <v>0</v>
      </c>
      <c r="C258">
        <f>COUNTIF(F258:G258,"&gt;"&amp;0)</f>
        <v>0</v>
      </c>
      <c r="D258">
        <f>COUNTIF(F258:G258,"="&amp;1)</f>
        <v>0</v>
      </c>
      <c r="E258">
        <f>COUNTIF(F258:G258,"&lt;"&amp;1)-COUNTIF(F258:G258,"=0")</f>
        <v>0</v>
      </c>
      <c r="F258" s="1">
        <v>0</v>
      </c>
      <c r="G258" s="1">
        <v>0.3333333333333333</v>
      </c>
    </row>
    <row r="259" spans="1:7">
      <c r="A259" s="1" t="s">
        <v>295</v>
      </c>
      <c r="B259" s="1">
        <f>MID(A259,1+FIND("|",SUBSTITUTE(A259,"/","|",LEN(A259)-LEN(SUBSTITUTE(A259,"/","")))),100)</f>
        <v>0</v>
      </c>
      <c r="C259">
        <f>COUNTIF(F259:G259,"&gt;"&amp;0)</f>
        <v>0</v>
      </c>
      <c r="D259">
        <f>COUNTIF(F259:G259,"="&amp;1)</f>
        <v>0</v>
      </c>
      <c r="E259">
        <f>COUNTIF(F259:G259,"&lt;"&amp;1)-COUNTIF(F259:G259,"=0")</f>
        <v>0</v>
      </c>
      <c r="F259" s="1">
        <v>0</v>
      </c>
      <c r="G259" s="1">
        <v>0.3333333333333333</v>
      </c>
    </row>
    <row r="260" spans="1:7">
      <c r="A260" s="1" t="s">
        <v>296</v>
      </c>
      <c r="B260" s="1">
        <f>MID(A260,1+FIND("|",SUBSTITUTE(A260,"/","|",LEN(A260)-LEN(SUBSTITUTE(A260,"/","")))),100)</f>
        <v>0</v>
      </c>
      <c r="C260">
        <f>COUNTIF(F260:G260,"&gt;"&amp;0)</f>
        <v>0</v>
      </c>
      <c r="D260">
        <f>COUNTIF(F260:G260,"="&amp;1)</f>
        <v>0</v>
      </c>
      <c r="E260">
        <f>COUNTIF(F260:G260,"&lt;"&amp;1)-COUNTIF(F260:G260,"=0")</f>
        <v>0</v>
      </c>
      <c r="F260" s="1">
        <v>0</v>
      </c>
      <c r="G260" s="1">
        <v>0.3333333333333333</v>
      </c>
    </row>
    <row r="261" spans="1:7">
      <c r="A261" s="1" t="s">
        <v>297</v>
      </c>
      <c r="B261" s="1">
        <f>MID(A261,1+FIND("|",SUBSTITUTE(A261,"/","|",LEN(A261)-LEN(SUBSTITUTE(A261,"/","")))),100)</f>
        <v>0</v>
      </c>
      <c r="C261">
        <f>COUNTIF(F261:G261,"&gt;"&amp;0)</f>
        <v>0</v>
      </c>
      <c r="D261">
        <f>COUNTIF(F261:G261,"="&amp;1)</f>
        <v>0</v>
      </c>
      <c r="E261">
        <f>COUNTIF(F261:G261,"&lt;"&amp;1)-COUNTIF(F261:G261,"=0")</f>
        <v>0</v>
      </c>
      <c r="F261" s="1">
        <v>0</v>
      </c>
      <c r="G261" s="1">
        <v>0.3333333333333333</v>
      </c>
    </row>
    <row r="262" spans="1:7">
      <c r="A262" s="1" t="s">
        <v>298</v>
      </c>
      <c r="B262" s="1">
        <f>MID(A262,1+FIND("|",SUBSTITUTE(A262,"/","|",LEN(A262)-LEN(SUBSTITUTE(A262,"/","")))),100)</f>
        <v>0</v>
      </c>
      <c r="C262">
        <f>COUNTIF(F262:G262,"&gt;"&amp;0)</f>
        <v>0</v>
      </c>
      <c r="D262">
        <f>COUNTIF(F262:G262,"="&amp;1)</f>
        <v>0</v>
      </c>
      <c r="E262">
        <f>COUNTIF(F262:G262,"&lt;"&amp;1)-COUNTIF(F262:G262,"=0")</f>
        <v>0</v>
      </c>
      <c r="F262" s="1">
        <v>0</v>
      </c>
      <c r="G262" s="1">
        <v>0.3333333333333333</v>
      </c>
    </row>
    <row r="263" spans="1:7">
      <c r="A263" s="1" t="s">
        <v>299</v>
      </c>
      <c r="B263" s="1">
        <f>MID(A263,1+FIND("|",SUBSTITUTE(A263,"/","|",LEN(A263)-LEN(SUBSTITUTE(A263,"/","")))),100)</f>
        <v>0</v>
      </c>
      <c r="C263">
        <f>COUNTIF(F263:G263,"&gt;"&amp;0)</f>
        <v>0</v>
      </c>
      <c r="D263">
        <f>COUNTIF(F263:G263,"="&amp;1)</f>
        <v>0</v>
      </c>
      <c r="E263">
        <f>COUNTIF(F263:G263,"&lt;"&amp;1)-COUNTIF(F263:G263,"=0")</f>
        <v>0</v>
      </c>
      <c r="F263" s="1">
        <v>0</v>
      </c>
      <c r="G263" s="1">
        <v>0.3333333333333333</v>
      </c>
    </row>
    <row r="264" spans="1:7">
      <c r="A264" s="1" t="s">
        <v>300</v>
      </c>
      <c r="B264" s="1">
        <f>MID(A264,1+FIND("|",SUBSTITUTE(A264,"/","|",LEN(A264)-LEN(SUBSTITUTE(A264,"/","")))),100)</f>
        <v>0</v>
      </c>
      <c r="C264">
        <f>COUNTIF(F264:G264,"&gt;"&amp;0)</f>
        <v>0</v>
      </c>
      <c r="D264">
        <f>COUNTIF(F264:G264,"="&amp;1)</f>
        <v>0</v>
      </c>
      <c r="E264">
        <f>COUNTIF(F264:G264,"&lt;"&amp;1)-COUNTIF(F264:G264,"=0")</f>
        <v>0</v>
      </c>
      <c r="F264" s="1">
        <v>0</v>
      </c>
      <c r="G264" s="1">
        <v>0.3333333333333333</v>
      </c>
    </row>
    <row r="265" spans="1:7">
      <c r="A265" s="1" t="s">
        <v>301</v>
      </c>
      <c r="B265" s="1">
        <f>MID(A265,1+FIND("|",SUBSTITUTE(A265,"/","|",LEN(A265)-LEN(SUBSTITUTE(A265,"/","")))),100)</f>
        <v>0</v>
      </c>
      <c r="C265">
        <f>COUNTIF(F265:G265,"&gt;"&amp;0)</f>
        <v>0</v>
      </c>
      <c r="D265">
        <f>COUNTIF(F265:G265,"="&amp;1)</f>
        <v>0</v>
      </c>
      <c r="E265">
        <f>COUNTIF(F265:G265,"&lt;"&amp;1)-COUNTIF(F265:G265,"=0")</f>
        <v>0</v>
      </c>
      <c r="F265" s="1">
        <v>0</v>
      </c>
      <c r="G265" s="1">
        <v>0.3333333333333333</v>
      </c>
    </row>
    <row r="266" spans="1:7">
      <c r="A266" s="1" t="s">
        <v>302</v>
      </c>
      <c r="B266" s="1">
        <f>MID(A266,1+FIND("|",SUBSTITUTE(A266,"/","|",LEN(A266)-LEN(SUBSTITUTE(A266,"/","")))),100)</f>
        <v>0</v>
      </c>
      <c r="C266">
        <f>COUNTIF(F266:G266,"&gt;"&amp;0)</f>
        <v>0</v>
      </c>
      <c r="D266">
        <f>COUNTIF(F266:G266,"="&amp;1)</f>
        <v>0</v>
      </c>
      <c r="E266">
        <f>COUNTIF(F266:G266,"&lt;"&amp;1)-COUNTIF(F266:G266,"=0")</f>
        <v>0</v>
      </c>
      <c r="F266" s="1">
        <v>0</v>
      </c>
      <c r="G266" s="1">
        <v>0.3333333333333333</v>
      </c>
    </row>
    <row r="267" spans="1:7">
      <c r="A267" s="1" t="s">
        <v>303</v>
      </c>
      <c r="B267" s="1">
        <f>MID(A267,1+FIND("|",SUBSTITUTE(A267,"/","|",LEN(A267)-LEN(SUBSTITUTE(A267,"/","")))),100)</f>
        <v>0</v>
      </c>
      <c r="C267">
        <f>COUNTIF(F267:G267,"&gt;"&amp;0)</f>
        <v>0</v>
      </c>
      <c r="D267">
        <f>COUNTIF(F267:G267,"="&amp;1)</f>
        <v>0</v>
      </c>
      <c r="E267">
        <f>COUNTIF(F267:G267,"&lt;"&amp;1)-COUNTIF(F267:G267,"=0")</f>
        <v>0</v>
      </c>
      <c r="F267" s="1">
        <v>0</v>
      </c>
      <c r="G267" s="1">
        <v>0.3333333333333333</v>
      </c>
    </row>
    <row r="268" spans="1:7">
      <c r="A268" s="1" t="s">
        <v>304</v>
      </c>
      <c r="B268" s="1">
        <f>MID(A268,1+FIND("|",SUBSTITUTE(A268,"/","|",LEN(A268)-LEN(SUBSTITUTE(A268,"/","")))),100)</f>
        <v>0</v>
      </c>
      <c r="C268">
        <f>COUNTIF(F268:G268,"&gt;"&amp;0)</f>
        <v>0</v>
      </c>
      <c r="D268">
        <f>COUNTIF(F268:G268,"="&amp;1)</f>
        <v>0</v>
      </c>
      <c r="E268">
        <f>COUNTIF(F268:G268,"&lt;"&amp;1)-COUNTIF(F268:G268,"=0")</f>
        <v>0</v>
      </c>
      <c r="F268" s="1">
        <v>0</v>
      </c>
      <c r="G268" s="1">
        <v>0.3333333333333333</v>
      </c>
    </row>
    <row r="269" spans="1:7">
      <c r="A269" s="1" t="s">
        <v>305</v>
      </c>
      <c r="B269" s="1">
        <f>MID(A269,1+FIND("|",SUBSTITUTE(A269,"/","|",LEN(A269)-LEN(SUBSTITUTE(A269,"/","")))),100)</f>
        <v>0</v>
      </c>
      <c r="C269">
        <f>COUNTIF(F269:G269,"&gt;"&amp;0)</f>
        <v>0</v>
      </c>
      <c r="D269">
        <f>COUNTIF(F269:G269,"="&amp;1)</f>
        <v>0</v>
      </c>
      <c r="E269">
        <f>COUNTIF(F269:G269,"&lt;"&amp;1)-COUNTIF(F269:G269,"=0")</f>
        <v>0</v>
      </c>
      <c r="F269" s="1">
        <v>0</v>
      </c>
      <c r="G269" s="1">
        <v>0.3333333333333333</v>
      </c>
    </row>
    <row r="270" spans="1:7">
      <c r="A270" s="1" t="s">
        <v>306</v>
      </c>
      <c r="B270" s="1">
        <f>MID(A270,1+FIND("|",SUBSTITUTE(A270,"/","|",LEN(A270)-LEN(SUBSTITUTE(A270,"/","")))),100)</f>
        <v>0</v>
      </c>
      <c r="C270">
        <f>COUNTIF(F270:G270,"&gt;"&amp;0)</f>
        <v>0</v>
      </c>
      <c r="D270">
        <f>COUNTIF(F270:G270,"="&amp;1)</f>
        <v>0</v>
      </c>
      <c r="E270">
        <f>COUNTIF(F270:G270,"&lt;"&amp;1)-COUNTIF(F270:G270,"=0")</f>
        <v>0</v>
      </c>
      <c r="F270" s="1">
        <v>0</v>
      </c>
      <c r="G270" s="1">
        <v>0.3333333333333333</v>
      </c>
    </row>
    <row r="271" spans="1:7">
      <c r="A271" s="1" t="s">
        <v>307</v>
      </c>
      <c r="B271" s="1">
        <f>MID(A271,1+FIND("|",SUBSTITUTE(A271,"/","|",LEN(A271)-LEN(SUBSTITUTE(A271,"/","")))),100)</f>
        <v>0</v>
      </c>
      <c r="C271">
        <f>COUNTIF(F271:G271,"&gt;"&amp;0)</f>
        <v>0</v>
      </c>
      <c r="D271">
        <f>COUNTIF(F271:G271,"="&amp;1)</f>
        <v>0</v>
      </c>
      <c r="E271">
        <f>COUNTIF(F271:G271,"&lt;"&amp;1)-COUNTIF(F271:G271,"=0")</f>
        <v>0</v>
      </c>
      <c r="F271" s="1">
        <v>0</v>
      </c>
      <c r="G271" s="1">
        <v>0.3333333333333333</v>
      </c>
    </row>
    <row r="272" spans="1:7">
      <c r="A272" s="1" t="s">
        <v>308</v>
      </c>
      <c r="B272" s="1">
        <f>MID(A272,1+FIND("|",SUBSTITUTE(A272,"/","|",LEN(A272)-LEN(SUBSTITUTE(A272,"/","")))),100)</f>
        <v>0</v>
      </c>
      <c r="C272">
        <f>COUNTIF(F272:G272,"&gt;"&amp;0)</f>
        <v>0</v>
      </c>
      <c r="D272">
        <f>COUNTIF(F272:G272,"="&amp;1)</f>
        <v>0</v>
      </c>
      <c r="E272">
        <f>COUNTIF(F272:G272,"&lt;"&amp;1)-COUNTIF(F272:G272,"=0")</f>
        <v>0</v>
      </c>
      <c r="F272" s="1">
        <v>0</v>
      </c>
      <c r="G272" s="1">
        <v>0.3333333333333333</v>
      </c>
    </row>
    <row r="273" spans="1:7">
      <c r="A273" s="1" t="s">
        <v>309</v>
      </c>
      <c r="B273" s="1">
        <f>MID(A273,1+FIND("|",SUBSTITUTE(A273,"/","|",LEN(A273)-LEN(SUBSTITUTE(A273,"/","")))),100)</f>
        <v>0</v>
      </c>
      <c r="C273">
        <f>COUNTIF(F273:G273,"&gt;"&amp;0)</f>
        <v>0</v>
      </c>
      <c r="D273">
        <f>COUNTIF(F273:G273,"="&amp;1)</f>
        <v>0</v>
      </c>
      <c r="E273">
        <f>COUNTIF(F273:G273,"&lt;"&amp;1)-COUNTIF(F273:G273,"=0")</f>
        <v>0</v>
      </c>
      <c r="F273" s="1">
        <v>0</v>
      </c>
      <c r="G273" s="1">
        <v>0.3333333333333333</v>
      </c>
    </row>
    <row r="274" spans="1:7">
      <c r="A274" s="1" t="s">
        <v>310</v>
      </c>
      <c r="B274" s="1">
        <f>MID(A274,1+FIND("|",SUBSTITUTE(A274,"/","|",LEN(A274)-LEN(SUBSTITUTE(A274,"/","")))),100)</f>
        <v>0</v>
      </c>
      <c r="C274">
        <f>COUNTIF(F274:G274,"&gt;"&amp;0)</f>
        <v>0</v>
      </c>
      <c r="D274">
        <f>COUNTIF(F274:G274,"="&amp;1)</f>
        <v>0</v>
      </c>
      <c r="E274">
        <f>COUNTIF(F274:G274,"&lt;"&amp;1)-COUNTIF(F274:G274,"=0")</f>
        <v>0</v>
      </c>
      <c r="F274" s="1">
        <v>0</v>
      </c>
      <c r="G274" s="1">
        <v>0.3333333333333333</v>
      </c>
    </row>
    <row r="275" spans="1:7">
      <c r="A275" s="1" t="s">
        <v>311</v>
      </c>
      <c r="B275" s="1">
        <f>MID(A275,1+FIND("|",SUBSTITUTE(A275,"/","|",LEN(A275)-LEN(SUBSTITUTE(A275,"/","")))),100)</f>
        <v>0</v>
      </c>
      <c r="C275">
        <f>COUNTIF(F275:G275,"&gt;"&amp;0)</f>
        <v>0</v>
      </c>
      <c r="D275">
        <f>COUNTIF(F275:G275,"="&amp;1)</f>
        <v>0</v>
      </c>
      <c r="E275">
        <f>COUNTIF(F275:G275,"&lt;"&amp;1)-COUNTIF(F275:G275,"=0")</f>
        <v>0</v>
      </c>
      <c r="F275" s="1">
        <v>0</v>
      </c>
      <c r="G275" s="1">
        <v>0.3333333333333333</v>
      </c>
    </row>
    <row r="276" spans="1:7">
      <c r="A276" s="1" t="s">
        <v>312</v>
      </c>
      <c r="B276" s="1">
        <f>MID(A276,1+FIND("|",SUBSTITUTE(A276,"/","|",LEN(A276)-LEN(SUBSTITUTE(A276,"/","")))),100)</f>
        <v>0</v>
      </c>
      <c r="C276">
        <f>COUNTIF(F276:G276,"&gt;"&amp;0)</f>
        <v>0</v>
      </c>
      <c r="D276">
        <f>COUNTIF(F276:G276,"="&amp;1)</f>
        <v>0</v>
      </c>
      <c r="E276">
        <f>COUNTIF(F276:G276,"&lt;"&amp;1)-COUNTIF(F276:G276,"=0")</f>
        <v>0</v>
      </c>
      <c r="F276" s="1">
        <v>0</v>
      </c>
      <c r="G276" s="1">
        <v>0.3333333333333333</v>
      </c>
    </row>
    <row r="277" spans="1:7">
      <c r="A277" s="1" t="s">
        <v>313</v>
      </c>
      <c r="B277" s="1">
        <f>MID(A277,1+FIND("|",SUBSTITUTE(A277,"/","|",LEN(A277)-LEN(SUBSTITUTE(A277,"/","")))),100)</f>
        <v>0</v>
      </c>
      <c r="C277">
        <f>COUNTIF(F277:G277,"&gt;"&amp;0)</f>
        <v>0</v>
      </c>
      <c r="D277">
        <f>COUNTIF(F277:G277,"="&amp;1)</f>
        <v>0</v>
      </c>
      <c r="E277">
        <f>COUNTIF(F277:G277,"&lt;"&amp;1)-COUNTIF(F277:G277,"=0")</f>
        <v>0</v>
      </c>
      <c r="F277" s="1">
        <v>0</v>
      </c>
      <c r="G277" s="1">
        <v>0.3333333333333333</v>
      </c>
    </row>
    <row r="278" spans="1:7">
      <c r="A278" s="1" t="s">
        <v>314</v>
      </c>
      <c r="B278" s="1">
        <f>MID(A278,1+FIND("|",SUBSTITUTE(A278,"/","|",LEN(A278)-LEN(SUBSTITUTE(A278,"/","")))),100)</f>
        <v>0</v>
      </c>
      <c r="C278">
        <f>COUNTIF(F278:G278,"&gt;"&amp;0)</f>
        <v>0</v>
      </c>
      <c r="D278">
        <f>COUNTIF(F278:G278,"="&amp;1)</f>
        <v>0</v>
      </c>
      <c r="E278">
        <f>COUNTIF(F278:G278,"&lt;"&amp;1)-COUNTIF(F278:G278,"=0")</f>
        <v>0</v>
      </c>
      <c r="F278" s="1">
        <v>0</v>
      </c>
      <c r="G278" s="1">
        <v>0.3333333333333333</v>
      </c>
    </row>
    <row r="279" spans="1:7">
      <c r="A279" s="1" t="s">
        <v>315</v>
      </c>
      <c r="B279" s="1">
        <f>MID(A279,1+FIND("|",SUBSTITUTE(A279,"/","|",LEN(A279)-LEN(SUBSTITUTE(A279,"/","")))),100)</f>
        <v>0</v>
      </c>
      <c r="C279">
        <f>COUNTIF(F279:G279,"&gt;"&amp;0)</f>
        <v>0</v>
      </c>
      <c r="D279">
        <f>COUNTIF(F279:G279,"="&amp;1)</f>
        <v>0</v>
      </c>
      <c r="E279">
        <f>COUNTIF(F279:G279,"&lt;"&amp;1)-COUNTIF(F279:G279,"=0")</f>
        <v>0</v>
      </c>
      <c r="F279" s="1">
        <v>0</v>
      </c>
      <c r="G279" s="1">
        <v>0.3333333333333333</v>
      </c>
    </row>
    <row r="280" spans="1:7">
      <c r="A280" s="1" t="s">
        <v>316</v>
      </c>
      <c r="B280" s="1">
        <f>MID(A280,1+FIND("|",SUBSTITUTE(A280,"/","|",LEN(A280)-LEN(SUBSTITUTE(A280,"/","")))),100)</f>
        <v>0</v>
      </c>
      <c r="C280">
        <f>COUNTIF(F280:G280,"&gt;"&amp;0)</f>
        <v>0</v>
      </c>
      <c r="D280">
        <f>COUNTIF(F280:G280,"="&amp;1)</f>
        <v>0</v>
      </c>
      <c r="E280">
        <f>COUNTIF(F280:G280,"&lt;"&amp;1)-COUNTIF(F280:G280,"=0")</f>
        <v>0</v>
      </c>
      <c r="F280" s="1">
        <v>0</v>
      </c>
      <c r="G280" s="1">
        <v>0.3333333333333333</v>
      </c>
    </row>
    <row r="281" spans="1:7">
      <c r="A281" s="1" t="s">
        <v>317</v>
      </c>
      <c r="B281" s="1">
        <f>MID(A281,1+FIND("|",SUBSTITUTE(A281,"/","|",LEN(A281)-LEN(SUBSTITUTE(A281,"/","")))),100)</f>
        <v>0</v>
      </c>
      <c r="C281">
        <f>COUNTIF(F281:G281,"&gt;"&amp;0)</f>
        <v>0</v>
      </c>
      <c r="D281">
        <f>COUNTIF(F281:G281,"="&amp;1)</f>
        <v>0</v>
      </c>
      <c r="E281">
        <f>COUNTIF(F281:G281,"&lt;"&amp;1)-COUNTIF(F281:G281,"=0")</f>
        <v>0</v>
      </c>
      <c r="F281" s="1">
        <v>0</v>
      </c>
      <c r="G281" s="1">
        <v>0.3333333333333333</v>
      </c>
    </row>
    <row r="282" spans="1:7">
      <c r="A282" s="1" t="s">
        <v>318</v>
      </c>
      <c r="B282" s="1">
        <f>MID(A282,1+FIND("|",SUBSTITUTE(A282,"/","|",LEN(A282)-LEN(SUBSTITUTE(A282,"/","")))),100)</f>
        <v>0</v>
      </c>
      <c r="C282">
        <f>COUNTIF(F282:G282,"&gt;"&amp;0)</f>
        <v>0</v>
      </c>
      <c r="D282">
        <f>COUNTIF(F282:G282,"="&amp;1)</f>
        <v>0</v>
      </c>
      <c r="E282">
        <f>COUNTIF(F282:G282,"&lt;"&amp;1)-COUNTIF(F282:G282,"=0")</f>
        <v>0</v>
      </c>
      <c r="F282" s="1">
        <v>0</v>
      </c>
      <c r="G282" s="1">
        <v>0.3333333333333333</v>
      </c>
    </row>
    <row r="283" spans="1:7">
      <c r="A283" s="1" t="s">
        <v>319</v>
      </c>
      <c r="B283" s="1">
        <f>MID(A283,1+FIND("|",SUBSTITUTE(A283,"/","|",LEN(A283)-LEN(SUBSTITUTE(A283,"/","")))),100)</f>
        <v>0</v>
      </c>
      <c r="C283">
        <f>COUNTIF(F283:G283,"&gt;"&amp;0)</f>
        <v>0</v>
      </c>
      <c r="D283">
        <f>COUNTIF(F283:G283,"="&amp;1)</f>
        <v>0</v>
      </c>
      <c r="E283">
        <f>COUNTIF(F283:G283,"&lt;"&amp;1)-COUNTIF(F283:G283,"=0")</f>
        <v>0</v>
      </c>
      <c r="F283" s="1">
        <v>0</v>
      </c>
      <c r="G283" s="1">
        <v>0.3333333333333333</v>
      </c>
    </row>
    <row r="284" spans="1:7">
      <c r="A284" s="1" t="s">
        <v>320</v>
      </c>
      <c r="B284" s="1">
        <f>MID(A284,1+FIND("|",SUBSTITUTE(A284,"/","|",LEN(A284)-LEN(SUBSTITUTE(A284,"/","")))),100)</f>
        <v>0</v>
      </c>
      <c r="C284">
        <f>COUNTIF(F284:G284,"&gt;"&amp;0)</f>
        <v>0</v>
      </c>
      <c r="D284">
        <f>COUNTIF(F284:G284,"="&amp;1)</f>
        <v>0</v>
      </c>
      <c r="E284">
        <f>COUNTIF(F284:G284,"&lt;"&amp;1)-COUNTIF(F284:G284,"=0")</f>
        <v>0</v>
      </c>
      <c r="F284" s="1">
        <v>0</v>
      </c>
      <c r="G284" s="1">
        <v>0.3333333333333333</v>
      </c>
    </row>
    <row r="285" spans="1:7">
      <c r="A285" s="1" t="s">
        <v>321</v>
      </c>
      <c r="B285" s="1">
        <f>MID(A285,1+FIND("|",SUBSTITUTE(A285,"/","|",LEN(A285)-LEN(SUBSTITUTE(A285,"/","")))),100)</f>
        <v>0</v>
      </c>
      <c r="C285">
        <f>COUNTIF(F285:G285,"&gt;"&amp;0)</f>
        <v>0</v>
      </c>
      <c r="D285">
        <f>COUNTIF(F285:G285,"="&amp;1)</f>
        <v>0</v>
      </c>
      <c r="E285">
        <f>COUNTIF(F285:G285,"&lt;"&amp;1)-COUNTIF(F285:G285,"=0")</f>
        <v>0</v>
      </c>
      <c r="F285" s="1">
        <v>0</v>
      </c>
      <c r="G285" s="1">
        <v>0.3333333333333333</v>
      </c>
    </row>
    <row r="286" spans="1:7">
      <c r="A286" s="1" t="s">
        <v>322</v>
      </c>
      <c r="B286" s="1">
        <f>MID(A286,1+FIND("|",SUBSTITUTE(A286,"/","|",LEN(A286)-LEN(SUBSTITUTE(A286,"/","")))),100)</f>
        <v>0</v>
      </c>
      <c r="C286">
        <f>COUNTIF(F286:G286,"&gt;"&amp;0)</f>
        <v>0</v>
      </c>
      <c r="D286">
        <f>COUNTIF(F286:G286,"="&amp;1)</f>
        <v>0</v>
      </c>
      <c r="E286">
        <f>COUNTIF(F286:G286,"&lt;"&amp;1)-COUNTIF(F286:G286,"=0")</f>
        <v>0</v>
      </c>
      <c r="F286" s="1">
        <v>0</v>
      </c>
      <c r="G286" s="1">
        <v>0.3333333333333333</v>
      </c>
    </row>
    <row r="287" spans="1:7">
      <c r="A287" s="1" t="s">
        <v>323</v>
      </c>
      <c r="B287" s="1">
        <f>MID(A287,1+FIND("|",SUBSTITUTE(A287,"/","|",LEN(A287)-LEN(SUBSTITUTE(A287,"/","")))),100)</f>
        <v>0</v>
      </c>
      <c r="C287">
        <f>COUNTIF(F287:G287,"&gt;"&amp;0)</f>
        <v>0</v>
      </c>
      <c r="D287">
        <f>COUNTIF(F287:G287,"="&amp;1)</f>
        <v>0</v>
      </c>
      <c r="E287">
        <f>COUNTIF(F287:G287,"&lt;"&amp;1)-COUNTIF(F287:G287,"=0")</f>
        <v>0</v>
      </c>
      <c r="F287" s="1">
        <v>0</v>
      </c>
      <c r="G287" s="1">
        <v>0.3333333333333333</v>
      </c>
    </row>
    <row r="288" spans="1:7">
      <c r="A288" s="1" t="s">
        <v>324</v>
      </c>
      <c r="B288" s="1">
        <f>MID(A288,1+FIND("|",SUBSTITUTE(A288,"/","|",LEN(A288)-LEN(SUBSTITUTE(A288,"/","")))),100)</f>
        <v>0</v>
      </c>
      <c r="C288">
        <f>COUNTIF(F288:G288,"&gt;"&amp;0)</f>
        <v>0</v>
      </c>
      <c r="D288">
        <f>COUNTIF(F288:G288,"="&amp;1)</f>
        <v>0</v>
      </c>
      <c r="E288">
        <f>COUNTIF(F288:G288,"&lt;"&amp;1)-COUNTIF(F288:G288,"=0")</f>
        <v>0</v>
      </c>
      <c r="F288" s="1">
        <v>0</v>
      </c>
      <c r="G288" s="1">
        <v>0.3333333333333333</v>
      </c>
    </row>
    <row r="289" spans="1:7">
      <c r="A289" s="1" t="s">
        <v>325</v>
      </c>
      <c r="B289" s="1">
        <f>MID(A289,1+FIND("|",SUBSTITUTE(A289,"/","|",LEN(A289)-LEN(SUBSTITUTE(A289,"/","")))),100)</f>
        <v>0</v>
      </c>
      <c r="C289">
        <f>COUNTIF(F289:G289,"&gt;"&amp;0)</f>
        <v>0</v>
      </c>
      <c r="D289">
        <f>COUNTIF(F289:G289,"="&amp;1)</f>
        <v>0</v>
      </c>
      <c r="E289">
        <f>COUNTIF(F289:G289,"&lt;"&amp;1)-COUNTIF(F289:G289,"=0")</f>
        <v>0</v>
      </c>
      <c r="F289" s="1">
        <v>0</v>
      </c>
      <c r="G289" s="1">
        <v>0.3333333333333333</v>
      </c>
    </row>
    <row r="290" spans="1:7">
      <c r="A290" s="1" t="s">
        <v>326</v>
      </c>
      <c r="B290" s="1">
        <f>MID(A290,1+FIND("|",SUBSTITUTE(A290,"/","|",LEN(A290)-LEN(SUBSTITUTE(A290,"/","")))),100)</f>
        <v>0</v>
      </c>
      <c r="C290">
        <f>COUNTIF(F290:G290,"&gt;"&amp;0)</f>
        <v>0</v>
      </c>
      <c r="D290">
        <f>COUNTIF(F290:G290,"="&amp;1)</f>
        <v>0</v>
      </c>
      <c r="E290">
        <f>COUNTIF(F290:G290,"&lt;"&amp;1)-COUNTIF(F290:G290,"=0")</f>
        <v>0</v>
      </c>
      <c r="F290" s="1">
        <v>0</v>
      </c>
      <c r="G290" s="1">
        <v>0.3333333333333333</v>
      </c>
    </row>
    <row r="291" spans="1:7">
      <c r="A291" s="1" t="s">
        <v>327</v>
      </c>
      <c r="B291" s="1">
        <f>MID(A291,1+FIND("|",SUBSTITUTE(A291,"/","|",LEN(A291)-LEN(SUBSTITUTE(A291,"/","")))),100)</f>
        <v>0</v>
      </c>
      <c r="C291">
        <f>COUNTIF(F291:G291,"&gt;"&amp;0)</f>
        <v>0</v>
      </c>
      <c r="D291">
        <f>COUNTIF(F291:G291,"="&amp;1)</f>
        <v>0</v>
      </c>
      <c r="E291">
        <f>COUNTIF(F291:G291,"&lt;"&amp;1)-COUNTIF(F291:G291,"=0")</f>
        <v>0</v>
      </c>
      <c r="F291" s="1">
        <v>0</v>
      </c>
      <c r="G291" s="1">
        <v>0.3333333333333333</v>
      </c>
    </row>
    <row r="292" spans="1:7">
      <c r="A292" s="1" t="s">
        <v>328</v>
      </c>
      <c r="B292" s="1">
        <f>MID(A292,1+FIND("|",SUBSTITUTE(A292,"/","|",LEN(A292)-LEN(SUBSTITUTE(A292,"/","")))),100)</f>
        <v>0</v>
      </c>
      <c r="C292">
        <f>COUNTIF(F292:G292,"&gt;"&amp;0)</f>
        <v>0</v>
      </c>
      <c r="D292">
        <f>COUNTIF(F292:G292,"="&amp;1)</f>
        <v>0</v>
      </c>
      <c r="E292">
        <f>COUNTIF(F292:G292,"&lt;"&amp;1)-COUNTIF(F292:G292,"=0")</f>
        <v>0</v>
      </c>
      <c r="F292" s="1">
        <v>0</v>
      </c>
      <c r="G292" s="1">
        <v>0.3333333333333333</v>
      </c>
    </row>
    <row r="293" spans="1:7">
      <c r="A293" s="1" t="s">
        <v>329</v>
      </c>
      <c r="B293" s="1">
        <f>MID(A293,1+FIND("|",SUBSTITUTE(A293,"/","|",LEN(A293)-LEN(SUBSTITUTE(A293,"/","")))),100)</f>
        <v>0</v>
      </c>
      <c r="C293">
        <f>COUNTIF(F293:G293,"&gt;"&amp;0)</f>
        <v>0</v>
      </c>
      <c r="D293">
        <f>COUNTIF(F293:G293,"="&amp;1)</f>
        <v>0</v>
      </c>
      <c r="E293">
        <f>COUNTIF(F293:G293,"&lt;"&amp;1)-COUNTIF(F293:G293,"=0")</f>
        <v>0</v>
      </c>
      <c r="F293" s="1">
        <v>0</v>
      </c>
      <c r="G293" s="1">
        <v>0.3333333333333333</v>
      </c>
    </row>
    <row r="294" spans="1:7">
      <c r="A294" s="1" t="s">
        <v>330</v>
      </c>
      <c r="B294" s="1">
        <f>MID(A294,1+FIND("|",SUBSTITUTE(A294,"/","|",LEN(A294)-LEN(SUBSTITUTE(A294,"/","")))),100)</f>
        <v>0</v>
      </c>
      <c r="C294">
        <f>COUNTIF(F294:G294,"&gt;"&amp;0)</f>
        <v>0</v>
      </c>
      <c r="D294">
        <f>COUNTIF(F294:G294,"="&amp;1)</f>
        <v>0</v>
      </c>
      <c r="E294">
        <f>COUNTIF(F294:G294,"&lt;"&amp;1)-COUNTIF(F294:G294,"=0")</f>
        <v>0</v>
      </c>
      <c r="F294" s="1">
        <v>0</v>
      </c>
      <c r="G294" s="1">
        <v>0.3333333333333333</v>
      </c>
    </row>
    <row r="295" spans="1:7">
      <c r="A295" s="1" t="s">
        <v>331</v>
      </c>
      <c r="B295" s="1">
        <f>MID(A295,1+FIND("|",SUBSTITUTE(A295,"/","|",LEN(A295)-LEN(SUBSTITUTE(A295,"/","")))),100)</f>
        <v>0</v>
      </c>
      <c r="C295">
        <f>COUNTIF(F295:G295,"&gt;"&amp;0)</f>
        <v>0</v>
      </c>
      <c r="D295">
        <f>COUNTIF(F295:G295,"="&amp;1)</f>
        <v>0</v>
      </c>
      <c r="E295">
        <f>COUNTIF(F295:G295,"&lt;"&amp;1)-COUNTIF(F295:G295,"=0")</f>
        <v>0</v>
      </c>
      <c r="F295" s="1">
        <v>0</v>
      </c>
      <c r="G295" s="1">
        <v>0.3333333333333333</v>
      </c>
    </row>
    <row r="296" spans="1:7">
      <c r="A296" s="1" t="s">
        <v>332</v>
      </c>
      <c r="B296" s="1">
        <f>MID(A296,1+FIND("|",SUBSTITUTE(A296,"/","|",LEN(A296)-LEN(SUBSTITUTE(A296,"/","")))),100)</f>
        <v>0</v>
      </c>
      <c r="C296">
        <f>COUNTIF(F296:G296,"&gt;"&amp;0)</f>
        <v>0</v>
      </c>
      <c r="D296">
        <f>COUNTIF(F296:G296,"="&amp;1)</f>
        <v>0</v>
      </c>
      <c r="E296">
        <f>COUNTIF(F296:G296,"&lt;"&amp;1)-COUNTIF(F296:G296,"=0")</f>
        <v>0</v>
      </c>
      <c r="F296" s="1">
        <v>0</v>
      </c>
      <c r="G296" s="1">
        <v>0.3333333333333333</v>
      </c>
    </row>
    <row r="297" spans="1:7">
      <c r="A297" s="1" t="s">
        <v>333</v>
      </c>
      <c r="B297" s="1">
        <f>MID(A297,1+FIND("|",SUBSTITUTE(A297,"/","|",LEN(A297)-LEN(SUBSTITUTE(A297,"/","")))),100)</f>
        <v>0</v>
      </c>
      <c r="C297">
        <f>COUNTIF(F297:G297,"&gt;"&amp;0)</f>
        <v>0</v>
      </c>
      <c r="D297">
        <f>COUNTIF(F297:G297,"="&amp;1)</f>
        <v>0</v>
      </c>
      <c r="E297">
        <f>COUNTIF(F297:G297,"&lt;"&amp;1)-COUNTIF(F297:G297,"=0")</f>
        <v>0</v>
      </c>
      <c r="F297" s="1">
        <v>0</v>
      </c>
      <c r="G297" s="1">
        <v>0.3333333333333333</v>
      </c>
    </row>
    <row r="298" spans="1:7">
      <c r="A298" s="1" t="s">
        <v>334</v>
      </c>
      <c r="B298" s="1">
        <f>MID(A298,1+FIND("|",SUBSTITUTE(A298,"/","|",LEN(A298)-LEN(SUBSTITUTE(A298,"/","")))),100)</f>
        <v>0</v>
      </c>
      <c r="C298">
        <f>COUNTIF(F298:G298,"&gt;"&amp;0)</f>
        <v>0</v>
      </c>
      <c r="D298">
        <f>COUNTIF(F298:G298,"="&amp;1)</f>
        <v>0</v>
      </c>
      <c r="E298">
        <f>COUNTIF(F298:G298,"&lt;"&amp;1)-COUNTIF(F298:G298,"=0")</f>
        <v>0</v>
      </c>
      <c r="F298" s="1">
        <v>0</v>
      </c>
      <c r="G298" s="1">
        <v>0.3333333333333333</v>
      </c>
    </row>
    <row r="299" spans="1:7">
      <c r="A299" s="1" t="s">
        <v>335</v>
      </c>
      <c r="B299" s="1">
        <f>MID(A299,1+FIND("|",SUBSTITUTE(A299,"/","|",LEN(A299)-LEN(SUBSTITUTE(A299,"/","")))),100)</f>
        <v>0</v>
      </c>
      <c r="C299">
        <f>COUNTIF(F299:G299,"&gt;"&amp;0)</f>
        <v>0</v>
      </c>
      <c r="D299">
        <f>COUNTIF(F299:G299,"="&amp;1)</f>
        <v>0</v>
      </c>
      <c r="E299">
        <f>COUNTIF(F299:G299,"&lt;"&amp;1)-COUNTIF(F299:G299,"=0")</f>
        <v>0</v>
      </c>
      <c r="F299" s="1">
        <v>0</v>
      </c>
      <c r="G299" s="1">
        <v>0.3333333333333333</v>
      </c>
    </row>
    <row r="300" spans="1:7">
      <c r="A300" s="1" t="s">
        <v>336</v>
      </c>
      <c r="B300" s="1">
        <f>MID(A300,1+FIND("|",SUBSTITUTE(A300,"/","|",LEN(A300)-LEN(SUBSTITUTE(A300,"/","")))),100)</f>
        <v>0</v>
      </c>
      <c r="C300">
        <f>COUNTIF(F300:G300,"&gt;"&amp;0)</f>
        <v>0</v>
      </c>
      <c r="D300">
        <f>COUNTIF(F300:G300,"="&amp;1)</f>
        <v>0</v>
      </c>
      <c r="E300">
        <f>COUNTIF(F300:G300,"&lt;"&amp;1)-COUNTIF(F300:G300,"=0")</f>
        <v>0</v>
      </c>
      <c r="F300" s="1">
        <v>0</v>
      </c>
      <c r="G300" s="1">
        <v>0.3333333333333333</v>
      </c>
    </row>
    <row r="301" spans="1:7">
      <c r="A301" s="1" t="s">
        <v>337</v>
      </c>
      <c r="B301" s="1">
        <f>MID(A301,1+FIND("|",SUBSTITUTE(A301,"/","|",LEN(A301)-LEN(SUBSTITUTE(A301,"/","")))),100)</f>
        <v>0</v>
      </c>
      <c r="C301">
        <f>COUNTIF(F301:G301,"&gt;"&amp;0)</f>
        <v>0</v>
      </c>
      <c r="D301">
        <f>COUNTIF(F301:G301,"="&amp;1)</f>
        <v>0</v>
      </c>
      <c r="E301">
        <f>COUNTIF(F301:G301,"&lt;"&amp;1)-COUNTIF(F301:G301,"=0")</f>
        <v>0</v>
      </c>
      <c r="F301" s="1">
        <v>1</v>
      </c>
      <c r="G301" s="1">
        <v>1</v>
      </c>
    </row>
  </sheetData>
  <autoFilter ref="A10:G301"/>
  <conditionalFormatting sqref="F11:G302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93"/>
  <sheetViews>
    <sheetView workbookViewId="0"/>
  </sheetViews>
  <sheetFormatPr defaultRowHeight="15"/>
  <cols>
    <col min="1" max="1" width="15.7109375" style="1" customWidth="1"/>
    <col min="2" max="2" width="15.7109375" style="1" customWidth="1"/>
    <col min="3" max="3" width="15.7109375" style="1" customWidth="1"/>
  </cols>
  <sheetData>
    <row r="1" spans="1:3">
      <c r="A1" s="1" t="s">
        <v>44</v>
      </c>
      <c r="B1" s="1" t="s">
        <v>45</v>
      </c>
      <c r="C1" s="1" t="s">
        <v>46</v>
      </c>
    </row>
    <row r="2" spans="1:3" s="2" customFormat="1">
      <c r="A2" s="2" t="s">
        <v>6</v>
      </c>
      <c r="B2" s="2">
        <v>134</v>
      </c>
      <c r="C2" s="2">
        <v>3</v>
      </c>
    </row>
    <row r="3" spans="1:3">
      <c r="A3" s="1" t="s">
        <v>47</v>
      </c>
      <c r="B3" s="1">
        <v>1</v>
      </c>
      <c r="C3" s="1">
        <v>1</v>
      </c>
    </row>
    <row r="4" spans="1:3">
      <c r="A4" s="1" t="s">
        <v>48</v>
      </c>
      <c r="B4" s="1">
        <v>1</v>
      </c>
      <c r="C4" s="1">
        <v>0</v>
      </c>
    </row>
    <row r="5" spans="1:3">
      <c r="A5" s="1" t="s">
        <v>49</v>
      </c>
      <c r="B5" s="1">
        <v>1</v>
      </c>
      <c r="C5" s="1">
        <v>1</v>
      </c>
    </row>
    <row r="6" spans="1:3">
      <c r="A6" s="1" t="s">
        <v>50</v>
      </c>
      <c r="B6" s="1">
        <v>1</v>
      </c>
      <c r="C6" s="1">
        <v>1</v>
      </c>
    </row>
    <row r="7" spans="1:3">
      <c r="A7" s="1" t="s">
        <v>51</v>
      </c>
      <c r="B7" s="1">
        <v>0.7164179104477612</v>
      </c>
      <c r="C7" s="1">
        <v>1</v>
      </c>
    </row>
    <row r="8" spans="1:3">
      <c r="A8" s="1" t="s">
        <v>52</v>
      </c>
      <c r="B8" s="1">
        <v>0.7164179104477612</v>
      </c>
      <c r="C8" s="1">
        <v>1</v>
      </c>
    </row>
    <row r="9" spans="1:3">
      <c r="A9" s="1" t="s">
        <v>53</v>
      </c>
      <c r="B9" s="1">
        <v>0.7164179104477612</v>
      </c>
      <c r="C9" s="1">
        <v>0</v>
      </c>
    </row>
    <row r="10" spans="1:3">
      <c r="A10" s="1" t="s">
        <v>54</v>
      </c>
      <c r="B10" s="1">
        <v>0.7164179104477612</v>
      </c>
      <c r="C10" s="1">
        <v>1</v>
      </c>
    </row>
    <row r="11" spans="1:3">
      <c r="A11" s="1" t="s">
        <v>55</v>
      </c>
      <c r="B11" s="1">
        <v>0.7164179104477612</v>
      </c>
      <c r="C11" s="1">
        <v>1</v>
      </c>
    </row>
    <row r="12" spans="1:3">
      <c r="A12" s="1" t="s">
        <v>56</v>
      </c>
      <c r="B12" s="1">
        <v>0</v>
      </c>
      <c r="C12" s="1">
        <v>0.3333333333333333</v>
      </c>
    </row>
    <row r="13" spans="1:3">
      <c r="A13" s="1" t="s">
        <v>57</v>
      </c>
      <c r="B13" s="1">
        <v>0</v>
      </c>
      <c r="C13" s="1">
        <v>1</v>
      </c>
    </row>
    <row r="14" spans="1:3">
      <c r="A14" s="1" t="s">
        <v>58</v>
      </c>
      <c r="B14" s="1">
        <v>0</v>
      </c>
      <c r="C14" s="1">
        <v>1</v>
      </c>
    </row>
    <row r="15" spans="1:3">
      <c r="A15" s="1" t="s">
        <v>59</v>
      </c>
      <c r="B15" s="1">
        <v>0</v>
      </c>
      <c r="C15" s="1">
        <v>0.3333333333333333</v>
      </c>
    </row>
    <row r="16" spans="1:3">
      <c r="A16" s="1" t="s">
        <v>60</v>
      </c>
      <c r="B16" s="1">
        <v>0.4925373134328358</v>
      </c>
      <c r="C16" s="1">
        <v>0</v>
      </c>
    </row>
    <row r="17" spans="1:3">
      <c r="A17" s="1" t="s">
        <v>61</v>
      </c>
      <c r="B17" s="1">
        <v>0.1865671641791045</v>
      </c>
      <c r="C17" s="1">
        <v>0</v>
      </c>
    </row>
    <row r="18" spans="1:3">
      <c r="A18" s="1" t="s">
        <v>62</v>
      </c>
      <c r="B18" s="1">
        <v>0</v>
      </c>
      <c r="C18" s="1">
        <v>1</v>
      </c>
    </row>
    <row r="19" spans="1:3">
      <c r="A19" s="1" t="s">
        <v>63</v>
      </c>
      <c r="B19" s="1">
        <v>0.2985074626865671</v>
      </c>
      <c r="C19" s="1">
        <v>0</v>
      </c>
    </row>
    <row r="20" spans="1:3">
      <c r="A20" s="1" t="s">
        <v>64</v>
      </c>
      <c r="B20" s="1">
        <v>0</v>
      </c>
      <c r="C20" s="1">
        <v>1</v>
      </c>
    </row>
    <row r="21" spans="1:3">
      <c r="A21" s="1" t="s">
        <v>65</v>
      </c>
      <c r="B21" s="1">
        <v>0.7164179104477612</v>
      </c>
      <c r="C21" s="1">
        <v>1</v>
      </c>
    </row>
    <row r="22" spans="1:3">
      <c r="A22" s="1" t="s">
        <v>66</v>
      </c>
      <c r="B22" s="1">
        <v>0.2835820895522388</v>
      </c>
      <c r="C22" s="1">
        <v>0</v>
      </c>
    </row>
    <row r="23" spans="1:3">
      <c r="A23" s="1" t="s">
        <v>67</v>
      </c>
      <c r="B23" s="1">
        <v>0.2835820895522388</v>
      </c>
      <c r="C23" s="1">
        <v>0</v>
      </c>
    </row>
    <row r="24" spans="1:3">
      <c r="A24" s="1" t="s">
        <v>68</v>
      </c>
      <c r="B24" s="1">
        <v>0.2835820895522388</v>
      </c>
      <c r="C24" s="1">
        <v>0</v>
      </c>
    </row>
    <row r="25" spans="1:3">
      <c r="A25" s="1" t="s">
        <v>69</v>
      </c>
      <c r="B25" s="1">
        <v>0.2835820895522388</v>
      </c>
      <c r="C25" s="1">
        <v>0</v>
      </c>
    </row>
    <row r="26" spans="1:3">
      <c r="A26" s="1" t="s">
        <v>70</v>
      </c>
      <c r="B26" s="1">
        <v>0.2835820895522388</v>
      </c>
      <c r="C26" s="1">
        <v>0</v>
      </c>
    </row>
    <row r="27" spans="1:3">
      <c r="A27" s="1" t="s">
        <v>71</v>
      </c>
      <c r="B27" s="1">
        <v>0.2835820895522388</v>
      </c>
      <c r="C27" s="1">
        <v>0</v>
      </c>
    </row>
    <row r="28" spans="1:3">
      <c r="A28" s="1" t="s">
        <v>72</v>
      </c>
      <c r="B28" s="1">
        <v>0</v>
      </c>
      <c r="C28" s="1">
        <v>1</v>
      </c>
    </row>
    <row r="29" spans="1:3">
      <c r="A29" s="1" t="s">
        <v>73</v>
      </c>
      <c r="B29" s="1">
        <v>0</v>
      </c>
      <c r="C29" s="1">
        <v>0.3333333333333333</v>
      </c>
    </row>
    <row r="30" spans="1:3">
      <c r="A30" s="1" t="s">
        <v>74</v>
      </c>
      <c r="B30" s="1">
        <v>0.2388059701492537</v>
      </c>
      <c r="C30" s="1">
        <v>0</v>
      </c>
    </row>
    <row r="31" spans="1:3">
      <c r="A31" s="1" t="s">
        <v>75</v>
      </c>
      <c r="B31" s="1">
        <v>0.2388059701492537</v>
      </c>
      <c r="C31" s="1">
        <v>0</v>
      </c>
    </row>
    <row r="32" spans="1:3">
      <c r="A32" s="1" t="s">
        <v>76</v>
      </c>
      <c r="B32" s="1">
        <v>0.7910447761194029</v>
      </c>
      <c r="C32" s="1">
        <v>0</v>
      </c>
    </row>
    <row r="33" spans="1:3">
      <c r="A33" s="1" t="s">
        <v>77</v>
      </c>
      <c r="B33" s="1">
        <v>0.7910447761194029</v>
      </c>
      <c r="C33" s="1">
        <v>0</v>
      </c>
    </row>
    <row r="34" spans="1:3">
      <c r="A34" s="1" t="s">
        <v>78</v>
      </c>
      <c r="B34" s="1">
        <v>0.7686567164179104</v>
      </c>
      <c r="C34" s="1">
        <v>0</v>
      </c>
    </row>
    <row r="35" spans="1:3">
      <c r="A35" s="1" t="s">
        <v>79</v>
      </c>
      <c r="B35" s="1">
        <v>0.7910447761194029</v>
      </c>
      <c r="C35" s="1">
        <v>0</v>
      </c>
    </row>
    <row r="36" spans="1:3">
      <c r="A36" s="1" t="s">
        <v>80</v>
      </c>
      <c r="B36" s="1">
        <v>0.7910447761194029</v>
      </c>
      <c r="C36" s="1">
        <v>0</v>
      </c>
    </row>
    <row r="37" spans="1:3">
      <c r="A37" s="1" t="s">
        <v>81</v>
      </c>
      <c r="B37" s="1">
        <v>0.7910447761194029</v>
      </c>
      <c r="C37" s="1">
        <v>0</v>
      </c>
    </row>
    <row r="38" spans="1:3">
      <c r="A38" s="1" t="s">
        <v>82</v>
      </c>
      <c r="B38" s="1">
        <v>0.7910447761194029</v>
      </c>
      <c r="C38" s="1">
        <v>0</v>
      </c>
    </row>
    <row r="39" spans="1:3">
      <c r="A39" s="1" t="s">
        <v>83</v>
      </c>
      <c r="B39" s="1">
        <v>0.7910447761194029</v>
      </c>
      <c r="C39" s="1">
        <v>0</v>
      </c>
    </row>
    <row r="40" spans="1:3">
      <c r="A40" s="1" t="s">
        <v>84</v>
      </c>
      <c r="B40" s="1">
        <v>0.7910447761194029</v>
      </c>
      <c r="C40" s="1">
        <v>0</v>
      </c>
    </row>
    <row r="41" spans="1:3">
      <c r="A41" s="1" t="s">
        <v>85</v>
      </c>
      <c r="B41" s="1">
        <v>0.7388059701492538</v>
      </c>
      <c r="C41" s="1">
        <v>0</v>
      </c>
    </row>
    <row r="42" spans="1:3">
      <c r="A42" s="1" t="s">
        <v>86</v>
      </c>
      <c r="B42" s="1">
        <v>0.7910447761194029</v>
      </c>
      <c r="C42" s="1">
        <v>0</v>
      </c>
    </row>
    <row r="43" spans="1:3">
      <c r="A43" s="1" t="s">
        <v>87</v>
      </c>
      <c r="B43" s="1">
        <v>0</v>
      </c>
      <c r="C43" s="1">
        <v>1</v>
      </c>
    </row>
    <row r="44" spans="1:3">
      <c r="A44" s="1" t="s">
        <v>88</v>
      </c>
      <c r="B44" s="1">
        <v>0.2985074626865671</v>
      </c>
      <c r="C44" s="1">
        <v>0</v>
      </c>
    </row>
    <row r="45" spans="1:3">
      <c r="A45" s="1" t="s">
        <v>89</v>
      </c>
      <c r="B45" s="1">
        <v>0.2985074626865671</v>
      </c>
      <c r="C45" s="1">
        <v>0</v>
      </c>
    </row>
    <row r="46" spans="1:3">
      <c r="A46" s="1" t="s">
        <v>90</v>
      </c>
      <c r="B46" s="1">
        <v>1</v>
      </c>
      <c r="C46" s="1">
        <v>1</v>
      </c>
    </row>
    <row r="47" spans="1:3">
      <c r="A47" s="1" t="s">
        <v>91</v>
      </c>
      <c r="B47" s="1">
        <v>1</v>
      </c>
      <c r="C47" s="1">
        <v>1</v>
      </c>
    </row>
    <row r="48" spans="1:3">
      <c r="A48" s="1" t="s">
        <v>92</v>
      </c>
      <c r="B48" s="1">
        <v>1</v>
      </c>
      <c r="C48" s="1">
        <v>1</v>
      </c>
    </row>
    <row r="49" spans="1:3">
      <c r="A49" s="1" t="s">
        <v>93</v>
      </c>
      <c r="B49" s="1">
        <v>1</v>
      </c>
      <c r="C49" s="1">
        <v>1</v>
      </c>
    </row>
    <row r="50" spans="1:3">
      <c r="A50" s="1" t="s">
        <v>94</v>
      </c>
      <c r="B50" s="1">
        <v>1</v>
      </c>
      <c r="C50" s="1">
        <v>1</v>
      </c>
    </row>
    <row r="51" spans="1:3">
      <c r="A51" s="1" t="s">
        <v>95</v>
      </c>
      <c r="B51" s="1">
        <v>1</v>
      </c>
      <c r="C51" s="1">
        <v>1</v>
      </c>
    </row>
    <row r="52" spans="1:3">
      <c r="A52" s="1" t="s">
        <v>96</v>
      </c>
      <c r="B52" s="1">
        <v>0</v>
      </c>
      <c r="C52" s="1">
        <v>1</v>
      </c>
    </row>
    <row r="53" spans="1:3">
      <c r="A53" s="1" t="s">
        <v>97</v>
      </c>
      <c r="B53" s="1">
        <v>0</v>
      </c>
      <c r="C53" s="1">
        <v>1</v>
      </c>
    </row>
    <row r="54" spans="1:3">
      <c r="A54" s="1" t="s">
        <v>98</v>
      </c>
      <c r="B54" s="1">
        <v>1</v>
      </c>
      <c r="C54" s="1">
        <v>1</v>
      </c>
    </row>
    <row r="55" spans="1:3">
      <c r="A55" s="1" t="s">
        <v>99</v>
      </c>
      <c r="B55" s="1">
        <v>1</v>
      </c>
      <c r="C55" s="1">
        <v>0</v>
      </c>
    </row>
    <row r="56" spans="1:3">
      <c r="A56" s="1" t="s">
        <v>100</v>
      </c>
      <c r="B56" s="1">
        <v>1</v>
      </c>
      <c r="C56" s="1">
        <v>1</v>
      </c>
    </row>
    <row r="57" spans="1:3">
      <c r="A57" s="1" t="s">
        <v>101</v>
      </c>
      <c r="B57" s="1">
        <v>1</v>
      </c>
      <c r="C57" s="1">
        <v>1</v>
      </c>
    </row>
    <row r="58" spans="1:3">
      <c r="A58" s="1" t="s">
        <v>102</v>
      </c>
      <c r="B58" s="1">
        <v>1</v>
      </c>
      <c r="C58" s="1">
        <v>1</v>
      </c>
    </row>
    <row r="59" spans="1:3">
      <c r="A59" s="1" t="s">
        <v>103</v>
      </c>
      <c r="B59" s="1">
        <v>0</v>
      </c>
      <c r="C59" s="1">
        <v>1</v>
      </c>
    </row>
    <row r="60" spans="1:3">
      <c r="A60" s="1" t="s">
        <v>104</v>
      </c>
      <c r="B60" s="1">
        <v>0</v>
      </c>
      <c r="C60" s="1">
        <v>1</v>
      </c>
    </row>
    <row r="61" spans="1:3">
      <c r="A61" s="1" t="s">
        <v>105</v>
      </c>
      <c r="B61" s="1">
        <v>0.2985074626865671</v>
      </c>
      <c r="C61" s="1">
        <v>0</v>
      </c>
    </row>
    <row r="62" spans="1:3">
      <c r="A62" s="1" t="s">
        <v>106</v>
      </c>
      <c r="B62" s="1">
        <v>0.8656716417910447</v>
      </c>
      <c r="C62" s="1">
        <v>0</v>
      </c>
    </row>
    <row r="63" spans="1:3">
      <c r="A63" s="1" t="s">
        <v>107</v>
      </c>
      <c r="B63" s="1">
        <v>0.2611940298507462</v>
      </c>
      <c r="C63" s="1">
        <v>0</v>
      </c>
    </row>
    <row r="64" spans="1:3">
      <c r="A64" s="1" t="s">
        <v>108</v>
      </c>
      <c r="B64" s="1">
        <v>0.2761194029850746</v>
      </c>
      <c r="C64" s="1">
        <v>0.6666666666666666</v>
      </c>
    </row>
    <row r="65" spans="1:3">
      <c r="A65" s="1" t="s">
        <v>109</v>
      </c>
      <c r="B65" s="1">
        <v>0.2761194029850746</v>
      </c>
      <c r="C65" s="1">
        <v>0.6666666666666666</v>
      </c>
    </row>
    <row r="66" spans="1:3">
      <c r="A66" s="1" t="s">
        <v>110</v>
      </c>
      <c r="B66" s="1">
        <v>0.2761194029850746</v>
      </c>
      <c r="C66" s="1">
        <v>0.6666666666666666</v>
      </c>
    </row>
    <row r="67" spans="1:3">
      <c r="A67" s="1" t="s">
        <v>111</v>
      </c>
      <c r="B67" s="1">
        <v>0.8656716417910447</v>
      </c>
      <c r="C67" s="1">
        <v>1</v>
      </c>
    </row>
    <row r="68" spans="1:3">
      <c r="A68" s="1" t="s">
        <v>112</v>
      </c>
      <c r="B68" s="1">
        <v>0.8656716417910447</v>
      </c>
      <c r="C68" s="1">
        <v>1</v>
      </c>
    </row>
    <row r="69" spans="1:3">
      <c r="A69" s="1" t="s">
        <v>113</v>
      </c>
      <c r="B69" s="1">
        <v>0.8656716417910447</v>
      </c>
      <c r="C69" s="1">
        <v>1</v>
      </c>
    </row>
    <row r="70" spans="1:3">
      <c r="A70" s="1" t="s">
        <v>114</v>
      </c>
      <c r="B70" s="1">
        <v>0.8656716417910447</v>
      </c>
      <c r="C70" s="1">
        <v>1</v>
      </c>
    </row>
    <row r="71" spans="1:3">
      <c r="A71" s="1" t="s">
        <v>115</v>
      </c>
      <c r="B71" s="1">
        <v>0.7761194029850746</v>
      </c>
      <c r="C71" s="1">
        <v>1</v>
      </c>
    </row>
    <row r="72" spans="1:3">
      <c r="A72" s="1" t="s">
        <v>116</v>
      </c>
      <c r="B72" s="1">
        <v>0.2985074626865671</v>
      </c>
      <c r="C72" s="1">
        <v>0</v>
      </c>
    </row>
    <row r="73" spans="1:3">
      <c r="A73" s="1" t="s">
        <v>117</v>
      </c>
      <c r="B73" s="1">
        <v>1</v>
      </c>
      <c r="C73" s="1">
        <v>1</v>
      </c>
    </row>
    <row r="74" spans="1:3">
      <c r="A74" s="1" t="s">
        <v>118</v>
      </c>
      <c r="B74" s="1">
        <v>1</v>
      </c>
      <c r="C74" s="1">
        <v>1</v>
      </c>
    </row>
    <row r="75" spans="1:3">
      <c r="A75" s="1" t="s">
        <v>119</v>
      </c>
      <c r="B75" s="1">
        <v>0.2985074626865671</v>
      </c>
      <c r="C75" s="1">
        <v>0</v>
      </c>
    </row>
    <row r="76" spans="1:3">
      <c r="A76" s="1" t="s">
        <v>120</v>
      </c>
      <c r="B76" s="1">
        <v>0.2985074626865671</v>
      </c>
      <c r="C76" s="1">
        <v>0</v>
      </c>
    </row>
    <row r="77" spans="1:3">
      <c r="A77" s="1" t="s">
        <v>121</v>
      </c>
      <c r="B77" s="1">
        <v>1</v>
      </c>
      <c r="C77" s="1">
        <v>1</v>
      </c>
    </row>
    <row r="78" spans="1:3">
      <c r="A78" s="1" t="s">
        <v>122</v>
      </c>
      <c r="B78" s="1">
        <v>1</v>
      </c>
      <c r="C78" s="1">
        <v>1</v>
      </c>
    </row>
    <row r="79" spans="1:3">
      <c r="A79" s="1" t="s">
        <v>123</v>
      </c>
      <c r="B79" s="1">
        <v>1</v>
      </c>
      <c r="C79" s="1">
        <v>1</v>
      </c>
    </row>
    <row r="80" spans="1:3">
      <c r="A80" s="1" t="s">
        <v>124</v>
      </c>
      <c r="B80" s="1">
        <v>1</v>
      </c>
      <c r="C80" s="1">
        <v>1</v>
      </c>
    </row>
    <row r="81" spans="1:3">
      <c r="A81" s="1" t="s">
        <v>125</v>
      </c>
      <c r="B81" s="1">
        <v>1</v>
      </c>
      <c r="C81" s="1">
        <v>1</v>
      </c>
    </row>
    <row r="82" spans="1:3">
      <c r="A82" s="1" t="s">
        <v>126</v>
      </c>
      <c r="B82" s="1">
        <v>1</v>
      </c>
      <c r="C82" s="1">
        <v>1</v>
      </c>
    </row>
    <row r="83" spans="1:3">
      <c r="A83" s="1" t="s">
        <v>127</v>
      </c>
      <c r="B83" s="1">
        <v>1</v>
      </c>
      <c r="C83" s="1">
        <v>1</v>
      </c>
    </row>
    <row r="84" spans="1:3">
      <c r="A84" s="1" t="s">
        <v>128</v>
      </c>
      <c r="B84" s="1">
        <v>0</v>
      </c>
      <c r="C84" s="1">
        <v>0.3333333333333333</v>
      </c>
    </row>
    <row r="85" spans="1:3">
      <c r="A85" s="1" t="s">
        <v>129</v>
      </c>
      <c r="B85" s="1">
        <v>1</v>
      </c>
      <c r="C85" s="1">
        <v>1</v>
      </c>
    </row>
    <row r="86" spans="1:3">
      <c r="A86" s="1" t="s">
        <v>130</v>
      </c>
      <c r="B86" s="1">
        <v>0.7164179104477612</v>
      </c>
      <c r="C86" s="1">
        <v>0</v>
      </c>
    </row>
    <row r="87" spans="1:3">
      <c r="A87" s="1" t="s">
        <v>131</v>
      </c>
      <c r="B87" s="1">
        <v>0.3955223880597015</v>
      </c>
      <c r="C87" s="1">
        <v>0</v>
      </c>
    </row>
    <row r="88" spans="1:3">
      <c r="A88" s="1" t="s">
        <v>132</v>
      </c>
      <c r="B88" s="1">
        <v>1</v>
      </c>
      <c r="C88" s="1">
        <v>1</v>
      </c>
    </row>
    <row r="89" spans="1:3">
      <c r="A89" s="1" t="s">
        <v>133</v>
      </c>
      <c r="B89" s="1">
        <v>1</v>
      </c>
      <c r="C89" s="1">
        <v>1</v>
      </c>
    </row>
    <row r="90" spans="1:3">
      <c r="A90" s="1" t="s">
        <v>134</v>
      </c>
      <c r="B90" s="1">
        <v>0.7910447761194029</v>
      </c>
      <c r="C90" s="1">
        <v>0</v>
      </c>
    </row>
    <row r="91" spans="1:3">
      <c r="A91" s="1" t="s">
        <v>135</v>
      </c>
      <c r="B91" s="1">
        <v>0</v>
      </c>
      <c r="C91" s="1">
        <v>1</v>
      </c>
    </row>
    <row r="92" spans="1:3">
      <c r="A92" s="1" t="s">
        <v>136</v>
      </c>
      <c r="B92" s="1">
        <v>0</v>
      </c>
      <c r="C92" s="1">
        <v>1</v>
      </c>
    </row>
    <row r="93" spans="1:3">
      <c r="A93" s="1" t="s">
        <v>137</v>
      </c>
      <c r="B93" s="1">
        <v>0.2164179104477612</v>
      </c>
      <c r="C93" s="1">
        <v>0</v>
      </c>
    </row>
    <row r="94" spans="1:3">
      <c r="A94" s="1" t="s">
        <v>138</v>
      </c>
      <c r="B94" s="1">
        <v>0</v>
      </c>
      <c r="C94" s="1">
        <v>0.3333333333333333</v>
      </c>
    </row>
    <row r="95" spans="1:3">
      <c r="A95" s="1" t="s">
        <v>139</v>
      </c>
      <c r="B95" s="1">
        <v>0.2164179104477612</v>
      </c>
      <c r="C95" s="1">
        <v>0</v>
      </c>
    </row>
    <row r="96" spans="1:3">
      <c r="A96" s="1" t="s">
        <v>140</v>
      </c>
      <c r="B96" s="1">
        <v>0.7761194029850746</v>
      </c>
      <c r="C96" s="1">
        <v>0.3333333333333333</v>
      </c>
    </row>
    <row r="97" spans="1:3">
      <c r="A97" s="1" t="s">
        <v>141</v>
      </c>
      <c r="B97" s="1">
        <v>0.7761194029850746</v>
      </c>
      <c r="C97" s="1">
        <v>0.3333333333333333</v>
      </c>
    </row>
    <row r="98" spans="1:3">
      <c r="A98" s="1" t="s">
        <v>142</v>
      </c>
      <c r="B98" s="1">
        <v>0.7761194029850746</v>
      </c>
      <c r="C98" s="1">
        <v>0.3333333333333333</v>
      </c>
    </row>
    <row r="99" spans="1:3">
      <c r="A99" s="1" t="s">
        <v>143</v>
      </c>
      <c r="B99" s="1">
        <v>0.1268656716417911</v>
      </c>
      <c r="C99" s="1">
        <v>0</v>
      </c>
    </row>
    <row r="100" spans="1:3">
      <c r="A100" s="1" t="s">
        <v>144</v>
      </c>
      <c r="B100" s="1">
        <v>0</v>
      </c>
      <c r="C100" s="1">
        <v>0.3333333333333333</v>
      </c>
    </row>
    <row r="101" spans="1:3">
      <c r="A101" s="1" t="s">
        <v>145</v>
      </c>
      <c r="B101" s="1">
        <v>0</v>
      </c>
      <c r="C101" s="1">
        <v>0.3333333333333333</v>
      </c>
    </row>
    <row r="102" spans="1:3">
      <c r="A102" s="1" t="s">
        <v>146</v>
      </c>
      <c r="B102" s="1">
        <v>0</v>
      </c>
      <c r="C102" s="1">
        <v>0.3333333333333333</v>
      </c>
    </row>
    <row r="103" spans="1:3">
      <c r="A103" s="1" t="s">
        <v>147</v>
      </c>
      <c r="B103" s="1">
        <v>0</v>
      </c>
      <c r="C103" s="1">
        <v>0.3333333333333333</v>
      </c>
    </row>
    <row r="104" spans="1:3">
      <c r="A104" s="1" t="s">
        <v>148</v>
      </c>
      <c r="B104" s="1">
        <v>0</v>
      </c>
      <c r="C104" s="1">
        <v>0.3333333333333333</v>
      </c>
    </row>
    <row r="105" spans="1:3">
      <c r="A105" s="1" t="s">
        <v>149</v>
      </c>
      <c r="B105" s="1">
        <v>0</v>
      </c>
      <c r="C105" s="1">
        <v>0.3333333333333333</v>
      </c>
    </row>
    <row r="106" spans="1:3">
      <c r="A106" s="1" t="s">
        <v>150</v>
      </c>
      <c r="B106" s="1">
        <v>0.1567164179104477</v>
      </c>
      <c r="C106" s="1">
        <v>0.3333333333333333</v>
      </c>
    </row>
    <row r="107" spans="1:3">
      <c r="A107" s="1" t="s">
        <v>151</v>
      </c>
      <c r="B107" s="1">
        <v>0.4850746268656717</v>
      </c>
      <c r="C107" s="1">
        <v>0.3333333333333333</v>
      </c>
    </row>
    <row r="108" spans="1:3">
      <c r="A108" s="1" t="s">
        <v>152</v>
      </c>
      <c r="B108" s="1">
        <v>0.4850746268656717</v>
      </c>
      <c r="C108" s="1">
        <v>0.3333333333333333</v>
      </c>
    </row>
    <row r="109" spans="1:3">
      <c r="A109" s="1" t="s">
        <v>153</v>
      </c>
      <c r="B109" s="1">
        <v>0.5970149253731343</v>
      </c>
      <c r="C109" s="1">
        <v>0.3333333333333333</v>
      </c>
    </row>
    <row r="110" spans="1:3">
      <c r="A110" s="1" t="s">
        <v>154</v>
      </c>
      <c r="B110" s="1">
        <v>0.02985074626865672</v>
      </c>
      <c r="C110" s="1">
        <v>0</v>
      </c>
    </row>
    <row r="111" spans="1:3">
      <c r="A111" s="1" t="s">
        <v>155</v>
      </c>
      <c r="B111" s="1">
        <v>0.02985074626865672</v>
      </c>
      <c r="C111" s="1">
        <v>0</v>
      </c>
    </row>
    <row r="112" spans="1:3">
      <c r="A112" s="1" t="s">
        <v>156</v>
      </c>
      <c r="B112" s="1">
        <v>0.02985074626865672</v>
      </c>
      <c r="C112" s="1">
        <v>0</v>
      </c>
    </row>
    <row r="113" spans="1:3">
      <c r="A113" s="1" t="s">
        <v>157</v>
      </c>
      <c r="B113" s="1">
        <v>0.02985074626865672</v>
      </c>
      <c r="C113" s="1">
        <v>0</v>
      </c>
    </row>
    <row r="114" spans="1:3">
      <c r="A114" s="1" t="s">
        <v>158</v>
      </c>
      <c r="B114" s="1">
        <v>0.7761194029850746</v>
      </c>
      <c r="C114" s="1">
        <v>0</v>
      </c>
    </row>
    <row r="115" spans="1:3">
      <c r="A115" s="1" t="s">
        <v>159</v>
      </c>
      <c r="B115" s="1">
        <v>0.6417910447761194</v>
      </c>
      <c r="C115" s="1">
        <v>0</v>
      </c>
    </row>
    <row r="116" spans="1:3">
      <c r="A116" s="1" t="s">
        <v>160</v>
      </c>
      <c r="B116" s="1">
        <v>0.746268656716418</v>
      </c>
      <c r="C116" s="1">
        <v>0</v>
      </c>
    </row>
    <row r="117" spans="1:3">
      <c r="A117" s="1" t="s">
        <v>161</v>
      </c>
      <c r="B117" s="1">
        <v>0</v>
      </c>
      <c r="C117" s="1">
        <v>0.3333333333333333</v>
      </c>
    </row>
    <row r="118" spans="1:3">
      <c r="A118" s="1" t="s">
        <v>162</v>
      </c>
      <c r="B118" s="1">
        <v>0.5597014925373134</v>
      </c>
      <c r="C118" s="1">
        <v>0</v>
      </c>
    </row>
    <row r="119" spans="1:3">
      <c r="A119" s="1" t="s">
        <v>163</v>
      </c>
      <c r="B119" s="1">
        <v>0.5597014925373134</v>
      </c>
      <c r="C119" s="1">
        <v>0</v>
      </c>
    </row>
    <row r="120" spans="1:3">
      <c r="A120" s="1" t="s">
        <v>164</v>
      </c>
      <c r="B120" s="1">
        <v>0.7761194029850746</v>
      </c>
      <c r="C120" s="1">
        <v>0.3333333333333333</v>
      </c>
    </row>
    <row r="121" spans="1:3">
      <c r="A121" s="1" t="s">
        <v>165</v>
      </c>
      <c r="B121" s="1">
        <v>0.2164179104477612</v>
      </c>
      <c r="C121" s="1">
        <v>0.3333333333333333</v>
      </c>
    </row>
    <row r="122" spans="1:3">
      <c r="A122" s="1" t="s">
        <v>166</v>
      </c>
      <c r="B122" s="1">
        <v>0.3059701492537313</v>
      </c>
      <c r="C122" s="1">
        <v>0.3333333333333333</v>
      </c>
    </row>
    <row r="123" spans="1:3">
      <c r="A123" s="1" t="s">
        <v>167</v>
      </c>
      <c r="B123" s="1">
        <v>0.7761194029850746</v>
      </c>
      <c r="C123" s="1">
        <v>0.3333333333333333</v>
      </c>
    </row>
    <row r="124" spans="1:3">
      <c r="A124" s="1" t="s">
        <v>168</v>
      </c>
      <c r="B124" s="1">
        <v>0.2164179104477612</v>
      </c>
      <c r="C124" s="1">
        <v>0</v>
      </c>
    </row>
    <row r="125" spans="1:3">
      <c r="A125" s="1" t="s">
        <v>169</v>
      </c>
      <c r="B125" s="1">
        <v>0</v>
      </c>
      <c r="C125" s="1">
        <v>0.3333333333333333</v>
      </c>
    </row>
    <row r="126" spans="1:3">
      <c r="A126" s="1" t="s">
        <v>170</v>
      </c>
      <c r="B126" s="1">
        <v>0.7761194029850746</v>
      </c>
      <c r="C126" s="1">
        <v>0.3333333333333333</v>
      </c>
    </row>
    <row r="127" spans="1:3">
      <c r="A127" s="1" t="s">
        <v>171</v>
      </c>
      <c r="B127" s="1">
        <v>0</v>
      </c>
      <c r="C127" s="1">
        <v>0.3333333333333333</v>
      </c>
    </row>
    <row r="128" spans="1:3">
      <c r="A128" s="1" t="s">
        <v>172</v>
      </c>
      <c r="B128" s="1">
        <v>0.7761194029850746</v>
      </c>
      <c r="C128" s="1">
        <v>0.3333333333333333</v>
      </c>
    </row>
    <row r="129" spans="1:3">
      <c r="A129" s="1" t="s">
        <v>173</v>
      </c>
      <c r="B129" s="1">
        <v>0.7761194029850746</v>
      </c>
      <c r="C129" s="1">
        <v>0.3333333333333333</v>
      </c>
    </row>
    <row r="130" spans="1:3">
      <c r="A130" s="1" t="s">
        <v>174</v>
      </c>
      <c r="B130" s="1">
        <v>0.7761194029850746</v>
      </c>
      <c r="C130" s="1">
        <v>0.3333333333333333</v>
      </c>
    </row>
    <row r="131" spans="1:3">
      <c r="A131" s="1" t="s">
        <v>175</v>
      </c>
      <c r="B131" s="1">
        <v>0.7761194029850746</v>
      </c>
      <c r="C131" s="1">
        <v>0.3333333333333333</v>
      </c>
    </row>
    <row r="132" spans="1:3">
      <c r="A132" s="1" t="s">
        <v>176</v>
      </c>
      <c r="B132" s="1">
        <v>0</v>
      </c>
      <c r="C132" s="1">
        <v>0.3333333333333333</v>
      </c>
    </row>
    <row r="133" spans="1:3">
      <c r="A133" s="1" t="s">
        <v>177</v>
      </c>
      <c r="B133" s="1">
        <v>0.00746268656716418</v>
      </c>
      <c r="C133" s="1">
        <v>0.3333333333333333</v>
      </c>
    </row>
    <row r="134" spans="1:3">
      <c r="A134" s="1" t="s">
        <v>178</v>
      </c>
      <c r="B134" s="1">
        <v>0.2164179104477612</v>
      </c>
      <c r="C134" s="1">
        <v>0</v>
      </c>
    </row>
    <row r="135" spans="1:3">
      <c r="A135" s="1" t="s">
        <v>179</v>
      </c>
      <c r="B135" s="1">
        <v>0</v>
      </c>
      <c r="C135" s="1">
        <v>0.3333333333333333</v>
      </c>
    </row>
    <row r="136" spans="1:3">
      <c r="A136" s="1" t="s">
        <v>180</v>
      </c>
      <c r="B136" s="1">
        <v>0</v>
      </c>
      <c r="C136" s="1">
        <v>0.3333333333333333</v>
      </c>
    </row>
    <row r="137" spans="1:3">
      <c r="A137" s="1" t="s">
        <v>181</v>
      </c>
      <c r="B137" s="1">
        <v>0</v>
      </c>
      <c r="C137" s="1">
        <v>0.3333333333333333</v>
      </c>
    </row>
    <row r="138" spans="1:3">
      <c r="A138" s="1" t="s">
        <v>182</v>
      </c>
      <c r="B138" s="1">
        <v>0</v>
      </c>
      <c r="C138" s="1">
        <v>0.3333333333333333</v>
      </c>
    </row>
    <row r="139" spans="1:3">
      <c r="A139" s="1" t="s">
        <v>183</v>
      </c>
      <c r="B139" s="1">
        <v>0.7761194029850746</v>
      </c>
      <c r="C139" s="1">
        <v>0.3333333333333333</v>
      </c>
    </row>
    <row r="140" spans="1:3">
      <c r="A140" s="1" t="s">
        <v>184</v>
      </c>
      <c r="B140" s="1">
        <v>0.6940298507462687</v>
      </c>
      <c r="C140" s="1">
        <v>0.3333333333333333</v>
      </c>
    </row>
    <row r="141" spans="1:3">
      <c r="A141" s="1" t="s">
        <v>185</v>
      </c>
      <c r="B141" s="1">
        <v>0.7761194029850746</v>
      </c>
      <c r="C141" s="1">
        <v>0.3333333333333333</v>
      </c>
    </row>
    <row r="142" spans="1:3">
      <c r="A142" s="1" t="s">
        <v>186</v>
      </c>
      <c r="B142" s="1">
        <v>0.9850746268656716</v>
      </c>
      <c r="C142" s="1">
        <v>0</v>
      </c>
    </row>
    <row r="143" spans="1:3">
      <c r="A143" s="1" t="s">
        <v>187</v>
      </c>
      <c r="B143" s="1">
        <v>0.2835820895522388</v>
      </c>
      <c r="C143" s="1">
        <v>0</v>
      </c>
    </row>
    <row r="144" spans="1:3">
      <c r="A144" s="1" t="s">
        <v>188</v>
      </c>
      <c r="B144" s="1">
        <v>0.9850746268656716</v>
      </c>
      <c r="C144" s="1">
        <v>0</v>
      </c>
    </row>
    <row r="145" spans="1:3">
      <c r="A145" s="1" t="s">
        <v>189</v>
      </c>
      <c r="B145" s="1">
        <v>0.8805970149253731</v>
      </c>
      <c r="C145" s="1">
        <v>0</v>
      </c>
    </row>
    <row r="146" spans="1:3">
      <c r="A146" s="1" t="s">
        <v>190</v>
      </c>
      <c r="B146" s="1">
        <v>0.7164179104477612</v>
      </c>
      <c r="C146" s="1">
        <v>1</v>
      </c>
    </row>
    <row r="147" spans="1:3">
      <c r="A147" s="1" t="s">
        <v>191</v>
      </c>
      <c r="B147" s="1">
        <v>0</v>
      </c>
      <c r="C147" s="1">
        <v>1</v>
      </c>
    </row>
    <row r="148" spans="1:3">
      <c r="A148" s="1" t="s">
        <v>192</v>
      </c>
      <c r="B148" s="1">
        <v>0.2835820895522388</v>
      </c>
      <c r="C148" s="1">
        <v>0</v>
      </c>
    </row>
    <row r="149" spans="1:3">
      <c r="A149" s="1" t="s">
        <v>193</v>
      </c>
      <c r="B149" s="1">
        <v>0</v>
      </c>
      <c r="C149" s="1">
        <v>1</v>
      </c>
    </row>
    <row r="150" spans="1:3">
      <c r="A150" s="1" t="s">
        <v>194</v>
      </c>
      <c r="B150" s="1">
        <v>1</v>
      </c>
      <c r="C150" s="1">
        <v>1</v>
      </c>
    </row>
    <row r="151" spans="1:3">
      <c r="A151" s="1" t="s">
        <v>195</v>
      </c>
      <c r="B151" s="1">
        <v>1</v>
      </c>
      <c r="C151" s="1">
        <v>1</v>
      </c>
    </row>
    <row r="152" spans="1:3">
      <c r="A152" s="1" t="s">
        <v>196</v>
      </c>
      <c r="B152" s="1">
        <v>0</v>
      </c>
      <c r="C152" s="1">
        <v>1</v>
      </c>
    </row>
    <row r="153" spans="1:3">
      <c r="A153" s="1" t="s">
        <v>197</v>
      </c>
      <c r="B153" s="1">
        <v>1</v>
      </c>
      <c r="C153" s="1">
        <v>1</v>
      </c>
    </row>
    <row r="154" spans="1:3">
      <c r="A154" s="1" t="s">
        <v>198</v>
      </c>
      <c r="B154" s="1">
        <v>0</v>
      </c>
      <c r="C154" s="1">
        <v>1</v>
      </c>
    </row>
    <row r="155" spans="1:3">
      <c r="A155" s="1" t="s">
        <v>199</v>
      </c>
      <c r="B155" s="1">
        <v>0.7164179104477612</v>
      </c>
      <c r="C155" s="1">
        <v>0</v>
      </c>
    </row>
    <row r="156" spans="1:3">
      <c r="A156" s="1" t="s">
        <v>200</v>
      </c>
      <c r="B156" s="1">
        <v>0.2835820895522388</v>
      </c>
      <c r="C156" s="1">
        <v>0</v>
      </c>
    </row>
    <row r="157" spans="1:3">
      <c r="A157" s="1" t="s">
        <v>201</v>
      </c>
      <c r="B157" s="1">
        <v>1</v>
      </c>
      <c r="C157" s="1">
        <v>0</v>
      </c>
    </row>
    <row r="158" spans="1:3">
      <c r="A158" s="1" t="s">
        <v>202</v>
      </c>
      <c r="B158" s="1">
        <v>0</v>
      </c>
      <c r="C158" s="1">
        <v>1</v>
      </c>
    </row>
    <row r="159" spans="1:3">
      <c r="A159" s="1" t="s">
        <v>203</v>
      </c>
      <c r="B159" s="1">
        <v>0.2985074626865671</v>
      </c>
      <c r="C159" s="1">
        <v>0</v>
      </c>
    </row>
    <row r="160" spans="1:3">
      <c r="A160" s="1" t="s">
        <v>204</v>
      </c>
      <c r="B160" s="1">
        <v>0.2985074626865671</v>
      </c>
      <c r="C160" s="1">
        <v>0</v>
      </c>
    </row>
    <row r="161" spans="1:3">
      <c r="A161" s="1" t="s">
        <v>205</v>
      </c>
      <c r="B161" s="1">
        <v>1</v>
      </c>
      <c r="C161" s="1">
        <v>1</v>
      </c>
    </row>
    <row r="162" spans="1:3">
      <c r="A162" s="1" t="s">
        <v>206</v>
      </c>
      <c r="B162" s="1">
        <v>1</v>
      </c>
      <c r="C162" s="1">
        <v>1</v>
      </c>
    </row>
    <row r="163" spans="1:3">
      <c r="A163" s="1" t="s">
        <v>207</v>
      </c>
      <c r="B163" s="1">
        <v>1</v>
      </c>
      <c r="C163" s="1">
        <v>1</v>
      </c>
    </row>
    <row r="164" spans="1:3">
      <c r="A164" s="1" t="s">
        <v>208</v>
      </c>
      <c r="B164" s="1">
        <v>1</v>
      </c>
      <c r="C164" s="1">
        <v>1</v>
      </c>
    </row>
    <row r="165" spans="1:3">
      <c r="A165" s="1" t="s">
        <v>209</v>
      </c>
      <c r="B165" s="1">
        <v>1</v>
      </c>
      <c r="C165" s="1">
        <v>1</v>
      </c>
    </row>
    <row r="166" spans="1:3">
      <c r="A166" s="1" t="s">
        <v>210</v>
      </c>
      <c r="B166" s="1">
        <v>1</v>
      </c>
      <c r="C166" s="1">
        <v>0</v>
      </c>
    </row>
    <row r="167" spans="1:3">
      <c r="A167" s="1" t="s">
        <v>211</v>
      </c>
      <c r="B167" s="1">
        <v>1</v>
      </c>
      <c r="C167" s="1">
        <v>1</v>
      </c>
    </row>
    <row r="168" spans="1:3">
      <c r="A168" s="1" t="s">
        <v>212</v>
      </c>
      <c r="B168" s="1">
        <v>1</v>
      </c>
      <c r="C168" s="1">
        <v>1</v>
      </c>
    </row>
    <row r="169" spans="1:3">
      <c r="A169" s="1" t="s">
        <v>213</v>
      </c>
      <c r="B169" s="1">
        <v>1</v>
      </c>
      <c r="C169" s="1">
        <v>1</v>
      </c>
    </row>
    <row r="170" spans="1:3">
      <c r="A170" s="1" t="s">
        <v>214</v>
      </c>
      <c r="B170" s="1">
        <v>1</v>
      </c>
      <c r="C170" s="1">
        <v>1</v>
      </c>
    </row>
    <row r="171" spans="1:3">
      <c r="A171" s="1" t="s">
        <v>215</v>
      </c>
      <c r="B171" s="1">
        <v>1</v>
      </c>
      <c r="C171" s="1">
        <v>0</v>
      </c>
    </row>
    <row r="172" spans="1:3">
      <c r="A172" s="1" t="s">
        <v>216</v>
      </c>
      <c r="B172" s="1">
        <v>0</v>
      </c>
      <c r="C172" s="1">
        <v>1</v>
      </c>
    </row>
    <row r="173" spans="1:3">
      <c r="A173" s="1" t="s">
        <v>217</v>
      </c>
      <c r="B173" s="1">
        <v>0</v>
      </c>
      <c r="C173" s="1">
        <v>0.6666666666666666</v>
      </c>
    </row>
    <row r="174" spans="1:3">
      <c r="A174" s="1" t="s">
        <v>218</v>
      </c>
      <c r="B174" s="1">
        <v>0</v>
      </c>
      <c r="C174" s="1">
        <v>0.3333333333333333</v>
      </c>
    </row>
    <row r="175" spans="1:3">
      <c r="A175" s="1" t="s">
        <v>219</v>
      </c>
      <c r="B175" s="1">
        <v>0</v>
      </c>
      <c r="C175" s="1">
        <v>0.3333333333333333</v>
      </c>
    </row>
    <row r="176" spans="1:3">
      <c r="A176" s="1" t="s">
        <v>220</v>
      </c>
      <c r="B176" s="1">
        <v>0.7014925373134329</v>
      </c>
      <c r="C176" s="1">
        <v>0</v>
      </c>
    </row>
    <row r="177" spans="1:3">
      <c r="A177" s="1" t="s">
        <v>221</v>
      </c>
      <c r="B177" s="1">
        <v>0.2761194029850746</v>
      </c>
      <c r="C177" s="1">
        <v>0</v>
      </c>
    </row>
    <row r="178" spans="1:3">
      <c r="A178" s="1" t="s">
        <v>222</v>
      </c>
      <c r="B178" s="1">
        <v>0.9776119402985076</v>
      </c>
      <c r="C178" s="1">
        <v>0</v>
      </c>
    </row>
    <row r="179" spans="1:3">
      <c r="A179" s="1" t="s">
        <v>223</v>
      </c>
      <c r="B179" s="1">
        <v>0.6865671641791045</v>
      </c>
      <c r="C179" s="1">
        <v>0</v>
      </c>
    </row>
    <row r="180" spans="1:3">
      <c r="A180" s="1" t="s">
        <v>224</v>
      </c>
      <c r="B180" s="1">
        <v>0.2761194029850746</v>
      </c>
      <c r="C180" s="1">
        <v>0</v>
      </c>
    </row>
    <row r="181" spans="1:3">
      <c r="A181" s="1" t="s">
        <v>225</v>
      </c>
      <c r="B181" s="1">
        <v>0.9626865671641792</v>
      </c>
      <c r="C181" s="1">
        <v>0</v>
      </c>
    </row>
    <row r="182" spans="1:3">
      <c r="A182" s="1" t="s">
        <v>226</v>
      </c>
      <c r="B182" s="1">
        <v>0.291044776119403</v>
      </c>
      <c r="C182" s="1">
        <v>0</v>
      </c>
    </row>
    <row r="183" spans="1:3">
      <c r="A183" s="1" t="s">
        <v>227</v>
      </c>
      <c r="B183" s="1">
        <v>0.2611940298507462</v>
      </c>
      <c r="C183" s="1">
        <v>0</v>
      </c>
    </row>
    <row r="184" spans="1:3">
      <c r="A184" s="1" t="s">
        <v>228</v>
      </c>
      <c r="B184" s="1">
        <v>0.8582089552238806</v>
      </c>
      <c r="C184" s="1">
        <v>0</v>
      </c>
    </row>
    <row r="185" spans="1:3">
      <c r="A185" s="1" t="s">
        <v>229</v>
      </c>
      <c r="B185" s="1">
        <v>0.00746268656716418</v>
      </c>
      <c r="C185" s="1">
        <v>0</v>
      </c>
    </row>
    <row r="186" spans="1:3">
      <c r="A186" s="1" t="s">
        <v>230</v>
      </c>
      <c r="B186" s="1">
        <v>0.291044776119403</v>
      </c>
      <c r="C186" s="1">
        <v>0</v>
      </c>
    </row>
    <row r="187" spans="1:3">
      <c r="A187" s="1" t="s">
        <v>231</v>
      </c>
      <c r="B187" s="1">
        <v>0.9626865671641792</v>
      </c>
      <c r="C187" s="1">
        <v>0</v>
      </c>
    </row>
    <row r="188" spans="1:3">
      <c r="A188" s="1" t="s">
        <v>232</v>
      </c>
      <c r="B188" s="1">
        <v>0.9626865671641792</v>
      </c>
      <c r="C188" s="1">
        <v>0</v>
      </c>
    </row>
    <row r="189" spans="1:3">
      <c r="A189" s="1" t="s">
        <v>233</v>
      </c>
      <c r="B189" s="1">
        <v>0.1119402985074627</v>
      </c>
      <c r="C189" s="1">
        <v>0</v>
      </c>
    </row>
    <row r="190" spans="1:3">
      <c r="A190" s="1" t="s">
        <v>234</v>
      </c>
      <c r="B190" s="1">
        <v>0</v>
      </c>
      <c r="C190" s="1">
        <v>0.3333333333333333</v>
      </c>
    </row>
    <row r="191" spans="1:3">
      <c r="A191" s="1" t="s">
        <v>235</v>
      </c>
      <c r="B191" s="1">
        <v>0.1044776119402985</v>
      </c>
      <c r="C191" s="1">
        <v>0.6666666666666666</v>
      </c>
    </row>
    <row r="192" spans="1:3">
      <c r="A192" s="1" t="s">
        <v>236</v>
      </c>
      <c r="B192" s="1">
        <v>0.1119402985074627</v>
      </c>
      <c r="C192" s="1">
        <v>0.6666666666666666</v>
      </c>
    </row>
    <row r="193" spans="1:3">
      <c r="A193" s="1" t="s">
        <v>237</v>
      </c>
      <c r="B193" s="1">
        <v>0.1119402985074627</v>
      </c>
      <c r="C193" s="1">
        <v>0.6666666666666666</v>
      </c>
    </row>
    <row r="194" spans="1:3">
      <c r="A194" s="1" t="s">
        <v>238</v>
      </c>
      <c r="B194" s="1">
        <v>0</v>
      </c>
      <c r="C194" s="1">
        <v>0.6666666666666666</v>
      </c>
    </row>
    <row r="195" spans="1:3">
      <c r="A195" s="1" t="s">
        <v>239</v>
      </c>
      <c r="B195" s="1">
        <v>0.1119402985074627</v>
      </c>
      <c r="C195" s="1">
        <v>0.6666666666666666</v>
      </c>
    </row>
    <row r="196" spans="1:3">
      <c r="A196" s="1" t="s">
        <v>240</v>
      </c>
      <c r="B196" s="1">
        <v>0.09701492537313433</v>
      </c>
      <c r="C196" s="1">
        <v>0.6666666666666666</v>
      </c>
    </row>
    <row r="197" spans="1:3">
      <c r="A197" s="1" t="s">
        <v>241</v>
      </c>
      <c r="B197" s="1">
        <v>0.09701492537313433</v>
      </c>
      <c r="C197" s="1">
        <v>0.6666666666666666</v>
      </c>
    </row>
    <row r="198" spans="1:3">
      <c r="A198" s="1" t="s">
        <v>242</v>
      </c>
      <c r="B198" s="1">
        <v>0.09701492537313433</v>
      </c>
      <c r="C198" s="1">
        <v>0</v>
      </c>
    </row>
    <row r="199" spans="1:3">
      <c r="A199" s="1" t="s">
        <v>243</v>
      </c>
      <c r="B199" s="1">
        <v>0.09701492537313433</v>
      </c>
      <c r="C199" s="1">
        <v>0.6666666666666666</v>
      </c>
    </row>
    <row r="200" spans="1:3">
      <c r="A200" s="1" t="s">
        <v>244</v>
      </c>
      <c r="B200" s="1">
        <v>0.09701492537313433</v>
      </c>
      <c r="C200" s="1">
        <v>0.6666666666666666</v>
      </c>
    </row>
    <row r="201" spans="1:3">
      <c r="A201" s="1" t="s">
        <v>245</v>
      </c>
      <c r="B201" s="1">
        <v>0.1119402985074627</v>
      </c>
      <c r="C201" s="1">
        <v>0.6666666666666666</v>
      </c>
    </row>
    <row r="202" spans="1:3">
      <c r="A202" s="1" t="s">
        <v>246</v>
      </c>
      <c r="B202" s="1">
        <v>0.1119402985074627</v>
      </c>
      <c r="C202" s="1">
        <v>0.6666666666666666</v>
      </c>
    </row>
    <row r="203" spans="1:3">
      <c r="A203" s="1" t="s">
        <v>247</v>
      </c>
      <c r="B203" s="1">
        <v>0.1119402985074627</v>
      </c>
      <c r="C203" s="1">
        <v>0.6666666666666666</v>
      </c>
    </row>
    <row r="204" spans="1:3">
      <c r="A204" s="1" t="s">
        <v>248</v>
      </c>
      <c r="B204" s="1">
        <v>0</v>
      </c>
      <c r="C204" s="1">
        <v>0.3333333333333333</v>
      </c>
    </row>
    <row r="205" spans="1:3">
      <c r="A205" s="1" t="s">
        <v>249</v>
      </c>
      <c r="B205" s="1">
        <v>0</v>
      </c>
      <c r="C205" s="1">
        <v>0.3333333333333333</v>
      </c>
    </row>
    <row r="206" spans="1:3">
      <c r="A206" s="1" t="s">
        <v>250</v>
      </c>
      <c r="B206" s="1">
        <v>0</v>
      </c>
      <c r="C206" s="1">
        <v>0.3333333333333333</v>
      </c>
    </row>
    <row r="207" spans="1:3">
      <c r="A207" s="1" t="s">
        <v>251</v>
      </c>
      <c r="B207" s="1">
        <v>0</v>
      </c>
      <c r="C207" s="1">
        <v>0.3333333333333333</v>
      </c>
    </row>
    <row r="208" spans="1:3">
      <c r="A208" s="1" t="s">
        <v>252</v>
      </c>
      <c r="B208" s="1">
        <v>0</v>
      </c>
      <c r="C208" s="1">
        <v>0.3333333333333333</v>
      </c>
    </row>
    <row r="209" spans="1:3">
      <c r="A209" s="1" t="s">
        <v>253</v>
      </c>
      <c r="B209" s="1">
        <v>0</v>
      </c>
      <c r="C209" s="1">
        <v>0.3333333333333333</v>
      </c>
    </row>
    <row r="210" spans="1:3">
      <c r="A210" s="1" t="s">
        <v>254</v>
      </c>
      <c r="B210" s="1">
        <v>0</v>
      </c>
      <c r="C210" s="1">
        <v>0.3333333333333333</v>
      </c>
    </row>
    <row r="211" spans="1:3">
      <c r="A211" s="1" t="s">
        <v>255</v>
      </c>
      <c r="B211" s="1">
        <v>0</v>
      </c>
      <c r="C211" s="1">
        <v>0.3333333333333333</v>
      </c>
    </row>
    <row r="212" spans="1:3">
      <c r="A212" s="1" t="s">
        <v>256</v>
      </c>
      <c r="B212" s="1">
        <v>0</v>
      </c>
      <c r="C212" s="1">
        <v>0.3333333333333333</v>
      </c>
    </row>
    <row r="213" spans="1:3">
      <c r="A213" s="1" t="s">
        <v>257</v>
      </c>
      <c r="B213" s="1">
        <v>0</v>
      </c>
      <c r="C213" s="1">
        <v>0.3333333333333333</v>
      </c>
    </row>
    <row r="214" spans="1:3">
      <c r="A214" s="1" t="s">
        <v>258</v>
      </c>
      <c r="B214" s="1">
        <v>0</v>
      </c>
      <c r="C214" s="1">
        <v>0.3333333333333333</v>
      </c>
    </row>
    <row r="215" spans="1:3">
      <c r="A215" s="1" t="s">
        <v>259</v>
      </c>
      <c r="B215" s="1">
        <v>0</v>
      </c>
      <c r="C215" s="1">
        <v>0.3333333333333333</v>
      </c>
    </row>
    <row r="216" spans="1:3">
      <c r="A216" s="1" t="s">
        <v>260</v>
      </c>
      <c r="B216" s="1">
        <v>0</v>
      </c>
      <c r="C216" s="1">
        <v>0.3333333333333333</v>
      </c>
    </row>
    <row r="217" spans="1:3">
      <c r="A217" s="1" t="s">
        <v>261</v>
      </c>
      <c r="B217" s="1">
        <v>0</v>
      </c>
      <c r="C217" s="1">
        <v>0.3333333333333333</v>
      </c>
    </row>
    <row r="218" spans="1:3">
      <c r="A218" s="1" t="s">
        <v>262</v>
      </c>
      <c r="B218" s="1">
        <v>0</v>
      </c>
      <c r="C218" s="1">
        <v>0.3333333333333333</v>
      </c>
    </row>
    <row r="219" spans="1:3">
      <c r="A219" s="1" t="s">
        <v>263</v>
      </c>
      <c r="B219" s="1">
        <v>1</v>
      </c>
      <c r="C219" s="1">
        <v>1</v>
      </c>
    </row>
    <row r="220" spans="1:3">
      <c r="A220" s="1" t="s">
        <v>264</v>
      </c>
      <c r="B220" s="1">
        <v>1</v>
      </c>
      <c r="C220" s="1">
        <v>1</v>
      </c>
    </row>
    <row r="221" spans="1:3">
      <c r="A221" s="1" t="s">
        <v>265</v>
      </c>
      <c r="B221" s="1">
        <v>0.2985074626865671</v>
      </c>
      <c r="C221" s="1">
        <v>0</v>
      </c>
    </row>
    <row r="222" spans="1:3">
      <c r="A222" s="1" t="s">
        <v>266</v>
      </c>
      <c r="B222" s="1">
        <v>0.2985074626865671</v>
      </c>
      <c r="C222" s="1">
        <v>0</v>
      </c>
    </row>
    <row r="223" spans="1:3">
      <c r="A223" s="1" t="s">
        <v>267</v>
      </c>
      <c r="B223" s="1">
        <v>1</v>
      </c>
      <c r="C223" s="1">
        <v>1</v>
      </c>
    </row>
    <row r="224" spans="1:3">
      <c r="A224" s="1" t="s">
        <v>268</v>
      </c>
      <c r="B224" s="1">
        <v>1</v>
      </c>
      <c r="C224" s="1">
        <v>1</v>
      </c>
    </row>
    <row r="225" spans="1:3">
      <c r="A225" s="1" t="s">
        <v>269</v>
      </c>
      <c r="B225" s="1">
        <v>1</v>
      </c>
      <c r="C225" s="1">
        <v>1</v>
      </c>
    </row>
    <row r="226" spans="1:3">
      <c r="A226" s="1" t="s">
        <v>270</v>
      </c>
      <c r="B226" s="1">
        <v>1</v>
      </c>
      <c r="C226" s="1">
        <v>1</v>
      </c>
    </row>
    <row r="227" spans="1:3">
      <c r="A227" s="1" t="s">
        <v>271</v>
      </c>
      <c r="B227" s="1">
        <v>1</v>
      </c>
      <c r="C227" s="1">
        <v>1</v>
      </c>
    </row>
    <row r="228" spans="1:3">
      <c r="A228" s="1" t="s">
        <v>272</v>
      </c>
      <c r="B228" s="1">
        <v>0</v>
      </c>
      <c r="C228" s="1">
        <v>1</v>
      </c>
    </row>
    <row r="229" spans="1:3">
      <c r="A229" s="1" t="s">
        <v>273</v>
      </c>
      <c r="B229" s="1">
        <v>1</v>
      </c>
      <c r="C229" s="1">
        <v>1</v>
      </c>
    </row>
    <row r="230" spans="1:3">
      <c r="A230" s="1" t="s">
        <v>274</v>
      </c>
      <c r="B230" s="1">
        <v>1</v>
      </c>
      <c r="C230" s="1">
        <v>1</v>
      </c>
    </row>
    <row r="231" spans="1:3">
      <c r="A231" s="1" t="s">
        <v>275</v>
      </c>
      <c r="B231" s="1">
        <v>1</v>
      </c>
      <c r="C231" s="1">
        <v>1</v>
      </c>
    </row>
    <row r="232" spans="1:3">
      <c r="A232" s="1" t="s">
        <v>276</v>
      </c>
      <c r="B232" s="1">
        <v>1</v>
      </c>
      <c r="C232" s="1">
        <v>0</v>
      </c>
    </row>
    <row r="233" spans="1:3">
      <c r="A233" s="1" t="s">
        <v>277</v>
      </c>
      <c r="B233" s="1">
        <v>0</v>
      </c>
      <c r="C233" s="1">
        <v>0.3333333333333333</v>
      </c>
    </row>
    <row r="234" spans="1:3">
      <c r="A234" s="1" t="s">
        <v>278</v>
      </c>
      <c r="B234" s="1">
        <v>0</v>
      </c>
      <c r="C234" s="1">
        <v>0.3333333333333333</v>
      </c>
    </row>
    <row r="235" spans="1:3">
      <c r="A235" s="1" t="s">
        <v>279</v>
      </c>
      <c r="B235" s="1">
        <v>0</v>
      </c>
      <c r="C235" s="1">
        <v>0.3333333333333333</v>
      </c>
    </row>
    <row r="236" spans="1:3">
      <c r="A236" s="1" t="s">
        <v>280</v>
      </c>
      <c r="B236" s="1">
        <v>0</v>
      </c>
      <c r="C236" s="1">
        <v>0.3333333333333333</v>
      </c>
    </row>
    <row r="237" spans="1:3">
      <c r="A237" s="1" t="s">
        <v>281</v>
      </c>
      <c r="B237" s="1">
        <v>0</v>
      </c>
      <c r="C237" s="1">
        <v>0.3333333333333333</v>
      </c>
    </row>
    <row r="238" spans="1:3">
      <c r="A238" s="1" t="s">
        <v>282</v>
      </c>
      <c r="B238" s="1">
        <v>0</v>
      </c>
      <c r="C238" s="1">
        <v>0.3333333333333333</v>
      </c>
    </row>
    <row r="239" spans="1:3">
      <c r="A239" s="1" t="s">
        <v>283</v>
      </c>
      <c r="B239" s="1">
        <v>0</v>
      </c>
      <c r="C239" s="1">
        <v>0.3333333333333333</v>
      </c>
    </row>
    <row r="240" spans="1:3">
      <c r="A240" s="1" t="s">
        <v>284</v>
      </c>
      <c r="B240" s="1">
        <v>0</v>
      </c>
      <c r="C240" s="1">
        <v>0.3333333333333333</v>
      </c>
    </row>
    <row r="241" spans="1:3">
      <c r="A241" s="1" t="s">
        <v>285</v>
      </c>
      <c r="B241" s="1">
        <v>0</v>
      </c>
      <c r="C241" s="1">
        <v>0.3333333333333333</v>
      </c>
    </row>
    <row r="242" spans="1:3">
      <c r="A242" s="1" t="s">
        <v>286</v>
      </c>
      <c r="B242" s="1">
        <v>0</v>
      </c>
      <c r="C242" s="1">
        <v>0.3333333333333333</v>
      </c>
    </row>
    <row r="243" spans="1:3">
      <c r="A243" s="1" t="s">
        <v>287</v>
      </c>
      <c r="B243" s="1">
        <v>0</v>
      </c>
      <c r="C243" s="1">
        <v>0.3333333333333333</v>
      </c>
    </row>
    <row r="244" spans="1:3">
      <c r="A244" s="1" t="s">
        <v>288</v>
      </c>
      <c r="B244" s="1">
        <v>0</v>
      </c>
      <c r="C244" s="1">
        <v>0.3333333333333333</v>
      </c>
    </row>
    <row r="245" spans="1:3">
      <c r="A245" s="1" t="s">
        <v>289</v>
      </c>
      <c r="B245" s="1">
        <v>0</v>
      </c>
      <c r="C245" s="1">
        <v>0.3333333333333333</v>
      </c>
    </row>
    <row r="246" spans="1:3">
      <c r="A246" s="1" t="s">
        <v>290</v>
      </c>
      <c r="B246" s="1">
        <v>0</v>
      </c>
      <c r="C246" s="1">
        <v>0.3333333333333333</v>
      </c>
    </row>
    <row r="247" spans="1:3">
      <c r="A247" s="1" t="s">
        <v>291</v>
      </c>
      <c r="B247" s="1">
        <v>0</v>
      </c>
      <c r="C247" s="1">
        <v>0.3333333333333333</v>
      </c>
    </row>
    <row r="248" spans="1:3">
      <c r="A248" s="1" t="s">
        <v>292</v>
      </c>
      <c r="B248" s="1">
        <v>0</v>
      </c>
      <c r="C248" s="1">
        <v>0.3333333333333333</v>
      </c>
    </row>
    <row r="249" spans="1:3">
      <c r="A249" s="1" t="s">
        <v>293</v>
      </c>
      <c r="B249" s="1">
        <v>0</v>
      </c>
      <c r="C249" s="1">
        <v>0.3333333333333333</v>
      </c>
    </row>
    <row r="250" spans="1:3">
      <c r="A250" s="1" t="s">
        <v>294</v>
      </c>
      <c r="B250" s="1">
        <v>0</v>
      </c>
      <c r="C250" s="1">
        <v>0.3333333333333333</v>
      </c>
    </row>
    <row r="251" spans="1:3">
      <c r="A251" s="1" t="s">
        <v>295</v>
      </c>
      <c r="B251" s="1">
        <v>0</v>
      </c>
      <c r="C251" s="1">
        <v>0.3333333333333333</v>
      </c>
    </row>
    <row r="252" spans="1:3">
      <c r="A252" s="1" t="s">
        <v>296</v>
      </c>
      <c r="B252" s="1">
        <v>0</v>
      </c>
      <c r="C252" s="1">
        <v>0.3333333333333333</v>
      </c>
    </row>
    <row r="253" spans="1:3">
      <c r="A253" s="1" t="s">
        <v>297</v>
      </c>
      <c r="B253" s="1">
        <v>0</v>
      </c>
      <c r="C253" s="1">
        <v>0.3333333333333333</v>
      </c>
    </row>
    <row r="254" spans="1:3">
      <c r="A254" s="1" t="s">
        <v>298</v>
      </c>
      <c r="B254" s="1">
        <v>0</v>
      </c>
      <c r="C254" s="1">
        <v>0.3333333333333333</v>
      </c>
    </row>
    <row r="255" spans="1:3">
      <c r="A255" s="1" t="s">
        <v>299</v>
      </c>
      <c r="B255" s="1">
        <v>0</v>
      </c>
      <c r="C255" s="1">
        <v>0.3333333333333333</v>
      </c>
    </row>
    <row r="256" spans="1:3">
      <c r="A256" s="1" t="s">
        <v>300</v>
      </c>
      <c r="B256" s="1">
        <v>0</v>
      </c>
      <c r="C256" s="1">
        <v>0.3333333333333333</v>
      </c>
    </row>
    <row r="257" spans="1:3">
      <c r="A257" s="1" t="s">
        <v>301</v>
      </c>
      <c r="B257" s="1">
        <v>0</v>
      </c>
      <c r="C257" s="1">
        <v>0.3333333333333333</v>
      </c>
    </row>
    <row r="258" spans="1:3">
      <c r="A258" s="1" t="s">
        <v>302</v>
      </c>
      <c r="B258" s="1">
        <v>0</v>
      </c>
      <c r="C258" s="1">
        <v>0.3333333333333333</v>
      </c>
    </row>
    <row r="259" spans="1:3">
      <c r="A259" s="1" t="s">
        <v>303</v>
      </c>
      <c r="B259" s="1">
        <v>0</v>
      </c>
      <c r="C259" s="1">
        <v>0.3333333333333333</v>
      </c>
    </row>
    <row r="260" spans="1:3">
      <c r="A260" s="1" t="s">
        <v>304</v>
      </c>
      <c r="B260" s="1">
        <v>0</v>
      </c>
      <c r="C260" s="1">
        <v>0.3333333333333333</v>
      </c>
    </row>
    <row r="261" spans="1:3">
      <c r="A261" s="1" t="s">
        <v>305</v>
      </c>
      <c r="B261" s="1">
        <v>0</v>
      </c>
      <c r="C261" s="1">
        <v>0.3333333333333333</v>
      </c>
    </row>
    <row r="262" spans="1:3">
      <c r="A262" s="1" t="s">
        <v>306</v>
      </c>
      <c r="B262" s="1">
        <v>0</v>
      </c>
      <c r="C262" s="1">
        <v>0.3333333333333333</v>
      </c>
    </row>
    <row r="263" spans="1:3">
      <c r="A263" s="1" t="s">
        <v>307</v>
      </c>
      <c r="B263" s="1">
        <v>0</v>
      </c>
      <c r="C263" s="1">
        <v>0.3333333333333333</v>
      </c>
    </row>
    <row r="264" spans="1:3">
      <c r="A264" s="1" t="s">
        <v>308</v>
      </c>
      <c r="B264" s="1">
        <v>0</v>
      </c>
      <c r="C264" s="1">
        <v>0.3333333333333333</v>
      </c>
    </row>
    <row r="265" spans="1:3">
      <c r="A265" s="1" t="s">
        <v>309</v>
      </c>
      <c r="B265" s="1">
        <v>0</v>
      </c>
      <c r="C265" s="1">
        <v>0.3333333333333333</v>
      </c>
    </row>
    <row r="266" spans="1:3">
      <c r="A266" s="1" t="s">
        <v>310</v>
      </c>
      <c r="B266" s="1">
        <v>0</v>
      </c>
      <c r="C266" s="1">
        <v>0.3333333333333333</v>
      </c>
    </row>
    <row r="267" spans="1:3">
      <c r="A267" s="1" t="s">
        <v>311</v>
      </c>
      <c r="B267" s="1">
        <v>0</v>
      </c>
      <c r="C267" s="1">
        <v>0.3333333333333333</v>
      </c>
    </row>
    <row r="268" spans="1:3">
      <c r="A268" s="1" t="s">
        <v>312</v>
      </c>
      <c r="B268" s="1">
        <v>0</v>
      </c>
      <c r="C268" s="1">
        <v>0.3333333333333333</v>
      </c>
    </row>
    <row r="269" spans="1:3">
      <c r="A269" s="1" t="s">
        <v>313</v>
      </c>
      <c r="B269" s="1">
        <v>0</v>
      </c>
      <c r="C269" s="1">
        <v>0.3333333333333333</v>
      </c>
    </row>
    <row r="270" spans="1:3">
      <c r="A270" s="1" t="s">
        <v>314</v>
      </c>
      <c r="B270" s="1">
        <v>0</v>
      </c>
      <c r="C270" s="1">
        <v>0.3333333333333333</v>
      </c>
    </row>
    <row r="271" spans="1:3">
      <c r="A271" s="1" t="s">
        <v>315</v>
      </c>
      <c r="B271" s="1">
        <v>0</v>
      </c>
      <c r="C271" s="1">
        <v>0.3333333333333333</v>
      </c>
    </row>
    <row r="272" spans="1:3">
      <c r="A272" s="1" t="s">
        <v>316</v>
      </c>
      <c r="B272" s="1">
        <v>0</v>
      </c>
      <c r="C272" s="1">
        <v>0.3333333333333333</v>
      </c>
    </row>
    <row r="273" spans="1:3">
      <c r="A273" s="1" t="s">
        <v>317</v>
      </c>
      <c r="B273" s="1">
        <v>0</v>
      </c>
      <c r="C273" s="1">
        <v>0.3333333333333333</v>
      </c>
    </row>
    <row r="274" spans="1:3">
      <c r="A274" s="1" t="s">
        <v>318</v>
      </c>
      <c r="B274" s="1">
        <v>0</v>
      </c>
      <c r="C274" s="1">
        <v>0.3333333333333333</v>
      </c>
    </row>
    <row r="275" spans="1:3">
      <c r="A275" s="1" t="s">
        <v>319</v>
      </c>
      <c r="B275" s="1">
        <v>0</v>
      </c>
      <c r="C275" s="1">
        <v>0.3333333333333333</v>
      </c>
    </row>
    <row r="276" spans="1:3">
      <c r="A276" s="1" t="s">
        <v>320</v>
      </c>
      <c r="B276" s="1">
        <v>0</v>
      </c>
      <c r="C276" s="1">
        <v>0.3333333333333333</v>
      </c>
    </row>
    <row r="277" spans="1:3">
      <c r="A277" s="1" t="s">
        <v>321</v>
      </c>
      <c r="B277" s="1">
        <v>0</v>
      </c>
      <c r="C277" s="1">
        <v>0.3333333333333333</v>
      </c>
    </row>
    <row r="278" spans="1:3">
      <c r="A278" s="1" t="s">
        <v>322</v>
      </c>
      <c r="B278" s="1">
        <v>0</v>
      </c>
      <c r="C278" s="1">
        <v>0.3333333333333333</v>
      </c>
    </row>
    <row r="279" spans="1:3">
      <c r="A279" s="1" t="s">
        <v>323</v>
      </c>
      <c r="B279" s="1">
        <v>0</v>
      </c>
      <c r="C279" s="1">
        <v>0.3333333333333333</v>
      </c>
    </row>
    <row r="280" spans="1:3">
      <c r="A280" s="1" t="s">
        <v>324</v>
      </c>
      <c r="B280" s="1">
        <v>0</v>
      </c>
      <c r="C280" s="1">
        <v>0.3333333333333333</v>
      </c>
    </row>
    <row r="281" spans="1:3">
      <c r="A281" s="1" t="s">
        <v>325</v>
      </c>
      <c r="B281" s="1">
        <v>0</v>
      </c>
      <c r="C281" s="1">
        <v>0.3333333333333333</v>
      </c>
    </row>
    <row r="282" spans="1:3">
      <c r="A282" s="1" t="s">
        <v>326</v>
      </c>
      <c r="B282" s="1">
        <v>0</v>
      </c>
      <c r="C282" s="1">
        <v>0.3333333333333333</v>
      </c>
    </row>
    <row r="283" spans="1:3">
      <c r="A283" s="1" t="s">
        <v>327</v>
      </c>
      <c r="B283" s="1">
        <v>0</v>
      </c>
      <c r="C283" s="1">
        <v>0.3333333333333333</v>
      </c>
    </row>
    <row r="284" spans="1:3">
      <c r="A284" s="1" t="s">
        <v>328</v>
      </c>
      <c r="B284" s="1">
        <v>0</v>
      </c>
      <c r="C284" s="1">
        <v>0.3333333333333333</v>
      </c>
    </row>
    <row r="285" spans="1:3">
      <c r="A285" s="1" t="s">
        <v>329</v>
      </c>
      <c r="B285" s="1">
        <v>0</v>
      </c>
      <c r="C285" s="1">
        <v>0.3333333333333333</v>
      </c>
    </row>
    <row r="286" spans="1:3">
      <c r="A286" s="1" t="s">
        <v>330</v>
      </c>
      <c r="B286" s="1">
        <v>0</v>
      </c>
      <c r="C286" s="1">
        <v>0.3333333333333333</v>
      </c>
    </row>
    <row r="287" spans="1:3">
      <c r="A287" s="1" t="s">
        <v>331</v>
      </c>
      <c r="B287" s="1">
        <v>0</v>
      </c>
      <c r="C287" s="1">
        <v>0.3333333333333333</v>
      </c>
    </row>
    <row r="288" spans="1:3">
      <c r="A288" s="1" t="s">
        <v>332</v>
      </c>
      <c r="B288" s="1">
        <v>0</v>
      </c>
      <c r="C288" s="1">
        <v>0.3333333333333333</v>
      </c>
    </row>
    <row r="289" spans="1:3">
      <c r="A289" s="1" t="s">
        <v>333</v>
      </c>
      <c r="B289" s="1">
        <v>0</v>
      </c>
      <c r="C289" s="1">
        <v>0.3333333333333333</v>
      </c>
    </row>
    <row r="290" spans="1:3">
      <c r="A290" s="1" t="s">
        <v>334</v>
      </c>
      <c r="B290" s="1">
        <v>0</v>
      </c>
      <c r="C290" s="1">
        <v>0.3333333333333333</v>
      </c>
    </row>
    <row r="291" spans="1:3">
      <c r="A291" s="1" t="s">
        <v>335</v>
      </c>
      <c r="B291" s="1">
        <v>0</v>
      </c>
      <c r="C291" s="1">
        <v>0.3333333333333333</v>
      </c>
    </row>
    <row r="292" spans="1:3">
      <c r="A292" s="1" t="s">
        <v>336</v>
      </c>
      <c r="B292" s="1">
        <v>0</v>
      </c>
      <c r="C292" s="1">
        <v>0.3333333333333333</v>
      </c>
    </row>
    <row r="293" spans="1:3">
      <c r="A293" s="1" t="s">
        <v>337</v>
      </c>
      <c r="B293" s="1">
        <v>1</v>
      </c>
      <c r="C293" s="1">
        <v>1</v>
      </c>
    </row>
  </sheetData>
  <autoFilter ref="A1:C292"/>
  <conditionalFormatting sqref="B3:C293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  <cfRule type="cellIs" dxfId="0" priority="4" operator="greaterThanOrEqual">
      <formula>1</formula>
    </cfRule>
    <cfRule type="cellIs" dxfId="1" priority="5" operator="equal">
      <formula>0</formula>
    </cfRule>
    <cfRule type="cellIs" dxfId="2" priority="6" operator="equal">
      <formula>-1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"/>
  <sheetViews>
    <sheetView workbookViewId="0"/>
  </sheetViews>
  <sheetFormatPr defaultRowHeight="15"/>
  <sheetData>
    <row r="2" s="2" customFormat="1"/>
  </sheetData>
  <autoFilter ref="A1:C292"/>
  <conditionalFormatting sqref="B3:C293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BestPractices2004_Concepts</vt:lpstr>
      <vt:lpstr>BestPractices2004_Elements</vt:lpstr>
      <vt:lpstr>BestPractices2004_Occurrence</vt:lpstr>
      <vt:lpstr>BestPractices2004_AVGoccurrence</vt:lpstr>
      <vt:lpstr>AllXpaths</vt:lpstr>
      <vt:lpstr>XpathOccurrence</vt:lpstr>
      <vt:lpstr>AVGxpathOccurrence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2019-07-14T21:44:51Z</dcterms:created>
  <dcterms:modified xsi:type="dcterms:W3CDTF">2019-07-14T21:44:51Z</dcterms:modified>
</cp:coreProperties>
</file>