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sAnalysis" sheetId="1" r:id="rId1"/>
    <sheet name="conceptOccurrence" sheetId="2" r:id="rId2"/>
    <sheet name="AVGconceptOccurrence" sheetId="3" r:id="rId3"/>
    <sheet name="xpathOccurrence" sheetId="4" r:id="rId4"/>
    <sheet name="AVGxpathOccurrence" sheetId="5" r:id="rId5"/>
    <sheet name="2005ComparedWith2006" sheetId="6" r:id="rId6"/>
  </sheets>
  <calcPr calcId="124519" fullCalcOnLoad="1"/>
</workbook>
</file>

<file path=xl/sharedStrings.xml><?xml version="1.0" encoding="utf-8"?>
<sst xmlns="http://schemas.openxmlformats.org/spreadsheetml/2006/main" count="2956" uniqueCount="675">
  <si>
    <t>Number of Records</t>
  </si>
  <si>
    <t>Number of Elements / Attributes</t>
  </si>
  <si>
    <t>Coverage w/r to Repository (CR): number of elements / total number of elements</t>
  </si>
  <si>
    <t>Average Occurrence Rate</t>
  </si>
  <si>
    <t>Repository Completeness: Number of elements /  number of elements in most complete collection in repository</t>
  </si>
  <si>
    <t>Homogeneity: Number &gt;= 1 / Total Number of elements in the collection</t>
  </si>
  <si>
    <t>Partial Elements: Number &lt; 0 and &lt; 1</t>
  </si>
  <si>
    <t>Retrieval Date</t>
  </si>
  <si>
    <t>XPath</t>
  </si>
  <si>
    <t>Concept</t>
  </si>
  <si>
    <t>2005_EML</t>
  </si>
  <si>
    <t>2006_EML</t>
  </si>
  <si>
    <t>2007_EML</t>
  </si>
  <si>
    <t>2008_EML</t>
  </si>
  <si>
    <t>2009_EML</t>
  </si>
  <si>
    <t>2010_EML</t>
  </si>
  <si>
    <t>2011_EML</t>
  </si>
  <si>
    <t>2012_EML</t>
  </si>
  <si>
    <t>2013_EML</t>
  </si>
  <si>
    <t>2014_EML</t>
  </si>
  <si>
    <t>2015_EML</t>
  </si>
  <si>
    <t>2016_EML</t>
  </si>
  <si>
    <t>2017_EML</t>
  </si>
  <si>
    <t>2018_EML</t>
  </si>
  <si>
    <t>Abstract</t>
  </si>
  <si>
    <t>100.00%</t>
  </si>
  <si>
    <t>91.67%</t>
  </si>
  <si>
    <t>Attribute Constraints</t>
  </si>
  <si>
    <t>29.35%</t>
  </si>
  <si>
    <t>35.71%</t>
  </si>
  <si>
    <t>31.58%</t>
  </si>
  <si>
    <t>33.33%</t>
  </si>
  <si>
    <t>66.67%</t>
  </si>
  <si>
    <t>41.67%</t>
  </si>
  <si>
    <t>64.23%</t>
  </si>
  <si>
    <t>96.97%</t>
  </si>
  <si>
    <t>Attribute Definition</t>
  </si>
  <si>
    <t>92.39%</t>
  </si>
  <si>
    <t>92.86%</t>
  </si>
  <si>
    <t>68.42%</t>
  </si>
  <si>
    <t>Attribute List</t>
  </si>
  <si>
    <t>Author</t>
  </si>
  <si>
    <t>Author / Originator</t>
  </si>
  <si>
    <t>Author / Originator Email Address</t>
  </si>
  <si>
    <t>57.61%</t>
  </si>
  <si>
    <t>57.14%</t>
  </si>
  <si>
    <t>73.68%</t>
  </si>
  <si>
    <t>55.56%</t>
  </si>
  <si>
    <t>50.00%</t>
  </si>
  <si>
    <t>82.93%</t>
  </si>
  <si>
    <t>87.88%</t>
  </si>
  <si>
    <t>80.00%</t>
  </si>
  <si>
    <t>Author / Originator World Wide Web Address</t>
  </si>
  <si>
    <t>98.91%</t>
  </si>
  <si>
    <t>84.21%</t>
  </si>
  <si>
    <t>92.68%</t>
  </si>
  <si>
    <t>Bounding Box</t>
  </si>
  <si>
    <t>82.61%</t>
  </si>
  <si>
    <t>71.43%</t>
  </si>
  <si>
    <t>94.74%</t>
  </si>
  <si>
    <t>83.33%</t>
  </si>
  <si>
    <t>88.62%</t>
  </si>
  <si>
    <t>90.91%</t>
  </si>
  <si>
    <t>86.67%</t>
  </si>
  <si>
    <t>Contributor Name</t>
  </si>
  <si>
    <t>95.65%</t>
  </si>
  <si>
    <t>89.47%</t>
  </si>
  <si>
    <t>Contributor Role</t>
  </si>
  <si>
    <t>Distribution Format</t>
  </si>
  <si>
    <t>44.57%</t>
  </si>
  <si>
    <t>47.37%</t>
  </si>
  <si>
    <t>Easternmost Longitude</t>
  </si>
  <si>
    <t>End Time</t>
  </si>
  <si>
    <t>Entity Type Definition</t>
  </si>
  <si>
    <t>79.35%</t>
  </si>
  <si>
    <t>63.16%</t>
  </si>
  <si>
    <t>Entity and Attribute Information</t>
  </si>
  <si>
    <t>Instrument</t>
  </si>
  <si>
    <t>21.74%</t>
  </si>
  <si>
    <t>78.57%</t>
  </si>
  <si>
    <t>16.67%</t>
  </si>
  <si>
    <t>22.76%</t>
  </si>
  <si>
    <t>36.36%</t>
  </si>
  <si>
    <t>46.67%</t>
  </si>
  <si>
    <t>Keyword</t>
  </si>
  <si>
    <t>99.19%</t>
  </si>
  <si>
    <t>Keyword Type</t>
  </si>
  <si>
    <t>48.37%</t>
  </si>
  <si>
    <t>Keyword Vocabulary</t>
  </si>
  <si>
    <t>Maintenance</t>
  </si>
  <si>
    <t>Metadata Access Constraints</t>
  </si>
  <si>
    <t>Metadata Contact</t>
  </si>
  <si>
    <t>23.91%</t>
  </si>
  <si>
    <t>8.33%</t>
  </si>
  <si>
    <t>51.22%</t>
  </si>
  <si>
    <t>Metadata Modified Date</t>
  </si>
  <si>
    <t>Metadata Use Constraints</t>
  </si>
  <si>
    <t>Northernmost Latitude</t>
  </si>
  <si>
    <t>Organization Name</t>
  </si>
  <si>
    <t>Originating Organization</t>
  </si>
  <si>
    <t>44.02%</t>
  </si>
  <si>
    <t>82.11%</t>
  </si>
  <si>
    <t>84.85%</t>
  </si>
  <si>
    <t>Process Step</t>
  </si>
  <si>
    <t>83.15%</t>
  </si>
  <si>
    <t>85.71%</t>
  </si>
  <si>
    <t>Project Description</t>
  </si>
  <si>
    <t>84.24%</t>
  </si>
  <si>
    <t>77.78%</t>
  </si>
  <si>
    <t>93.50%</t>
  </si>
  <si>
    <t>93.33%</t>
  </si>
  <si>
    <t>Project Name</t>
  </si>
  <si>
    <t>Publication Date</t>
  </si>
  <si>
    <t>94.57%</t>
  </si>
  <si>
    <t>Publisher</t>
  </si>
  <si>
    <t>Publisher E-Mail</t>
  </si>
  <si>
    <t>Publisher URL</t>
  </si>
  <si>
    <t>Purpose</t>
  </si>
  <si>
    <t>38.59%</t>
  </si>
  <si>
    <t>80.49%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</si>
  <si>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</si>
  <si>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</si>
  <si>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</si>
  <si>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</si>
  <si>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</si>
  <si>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</si>
  <si>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</si>
  <si>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</si>
  <si>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</si>
  <si>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</si>
  <si>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Quality Description</t>
  </si>
  <si>
    <t>2.72%</t>
  </si>
  <si>
    <t>7.14%</t>
  </si>
  <si>
    <t>10.53%</t>
  </si>
  <si>
    <t>11.11%</t>
  </si>
  <si>
    <t>5.69%</t>
  </si>
  <si>
    <t>12.12%</t>
  </si>
  <si>
    <t>26.67%</t>
  </si>
  <si>
    <t>Resource Revision Date</t>
  </si>
  <si>
    <t>Resource Status</t>
  </si>
  <si>
    <t>Resource Title</t>
  </si>
  <si>
    <t>Resource Update Frequency</t>
  </si>
  <si>
    <t>Resource Use Constraints</t>
  </si>
  <si>
    <t>97.28%</t>
  </si>
  <si>
    <t>88.89%</t>
  </si>
  <si>
    <t>90.24%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</si>
  <si>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</si>
  <si>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</si>
  <si>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</si>
  <si>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</si>
  <si>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</si>
  <si>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</si>
  <si>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Supplemental Information</t>
  </si>
  <si>
    <t>67.39%</t>
  </si>
  <si>
    <t>53.66%</t>
  </si>
  <si>
    <t>75.76%</t>
  </si>
  <si>
    <t>13.33%</t>
  </si>
  <si>
    <t>Taxonomic Extent</t>
  </si>
  <si>
    <t>25.54%</t>
  </si>
  <si>
    <t>36.84%</t>
  </si>
  <si>
    <t>42.28%</t>
  </si>
  <si>
    <t>42.42%</t>
  </si>
  <si>
    <t>40.00%</t>
  </si>
  <si>
    <t>Temporal Extent</t>
  </si>
  <si>
    <t>Temporal Keyword</t>
  </si>
  <si>
    <t>0.54%</t>
  </si>
  <si>
    <t>4.88%</t>
  </si>
  <si>
    <t>Vertical Maximum</t>
  </si>
  <si>
    <t>37.50%</t>
  </si>
  <si>
    <t>64.29%</t>
  </si>
  <si>
    <t>35.77%</t>
  </si>
  <si>
    <t>54.55%</t>
  </si>
  <si>
    <t>Vertical Minimum</t>
  </si>
  <si>
    <t>Vertical Resolution</t>
  </si>
  <si>
    <t>Westernmost Longitude</t>
  </si>
  <si>
    <t>AND_2005_EML</t>
  </si>
  <si>
    <t>AND_2006_EML</t>
  </si>
  <si>
    <t>AND_2007_EML</t>
  </si>
  <si>
    <t>AND_2008_EML</t>
  </si>
  <si>
    <t>AND_2009_EML</t>
  </si>
  <si>
    <t>AND_2010_EML</t>
  </si>
  <si>
    <t>AND_2011_EML</t>
  </si>
  <si>
    <t>AND_2012_EML</t>
  </si>
  <si>
    <t>AND_2013_EML</t>
  </si>
  <si>
    <t>AND_2014_EML</t>
  </si>
  <si>
    <t>AND_2015_EML</t>
  </si>
  <si>
    <t>AND_2016_EML</t>
  </si>
  <si>
    <t>AND_2017_EML</t>
  </si>
  <si>
    <t>AND_2018_EML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</si>
  <si>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</si>
  <si>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</si>
  <si>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</si>
  <si>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</si>
  <si>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</si>
  <si>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</si>
  <si>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</si>
  <si>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</si>
  <si>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</si>
  <si>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</si>
  <si>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/eml:eml/additionalMetadata/metadata/stmml:unitList/@convention</t>
  </si>
  <si>
    <t>/eml:eml/additionalMetadata/metadata/stmml:unitList/@xsi:schemaLocation</t>
  </si>
  <si>
    <t>/eml:eml/additionalMetadata/metadata/stmml:unitList/stmml:unit/@abbreviation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</si>
  <si>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</si>
  <si>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</si>
  <si>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</si>
  <si>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</si>
  <si>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</si>
  <si>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</si>
  <si>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</si>
  <si>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/eml:eml/additionalMetadata/metadata/stmml:unitList/stmml:unitType/@id</t>
  </si>
  <si>
    <t>/eml:eml/additionalMetadata/metadata/stmml:unitList/stmml:unitType/@name</t>
  </si>
  <si>
    <t>/eml:eml/additionalMetadata/metadata/stmml:unitList/stmml:unitType/stmml:dimension/@name</t>
  </si>
  <si>
    <t>/eml:eml/additionalMetadata/stmml:unitList/@convention</t>
  </si>
  <si>
    <t>/eml:eml/additionalMetadata/stmml:unitList/stmml:unit/@constantToSI</t>
  </si>
  <si>
    <t>/eml:eml/additionalMetadata/stmml:unitList/stmml:unit/@id</t>
  </si>
  <si>
    <t>/eml:eml/additionalMetadata/stmml:unitList/stmml:unit/@multiplierToSI</t>
  </si>
  <si>
    <t>/eml:eml/additionalMetadata/stmml:unitList/stmml:unit/@name</t>
  </si>
  <si>
    <t>/eml:eml/additionalMetadata/stmml:unitList/stmml:unit/@parentSI</t>
  </si>
  <si>
    <t>/eml:eml/additionalMetadata/stmml:unitList/stmml:unit/@unitType</t>
  </si>
  <si>
    <t>/eml:eml/additionalMetadata/stmml:unitList/stmml:unit/stmml:description</t>
  </si>
  <si>
    <t>/eml:eml/dataset/@scope</t>
  </si>
  <si>
    <t>/eml:eml/dataset/abstract</t>
  </si>
  <si>
    <t>/eml:eml/dataset/abstract/para</t>
  </si>
  <si>
    <t>/eml:eml/dataset/abstract/para/subscript</t>
  </si>
  <si>
    <t>/eml:eml/dataset/abstract/para/superscript</t>
  </si>
  <si>
    <t>/eml:eml/dataset/abstract/section/para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</si>
  <si>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</si>
  <si>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</si>
  <si>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</si>
  <si>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</si>
  <si>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</si>
  <si>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/eml:eml/dataset/additionalInfo</t>
  </si>
  <si>
    <t>/eml:eml/dataset/additionalInfo/para</t>
  </si>
  <si>
    <t>/eml:eml/dataset/additionalInfo/para/emphasis</t>
  </si>
  <si>
    <t>/eml:eml/dataset/additionalInfo/para/itemizedlist/listitem/para</t>
  </si>
  <si>
    <t>/eml:eml/dataset/additionalInfo/para/literalLayout</t>
  </si>
  <si>
    <t>/eml:eml/dataset/alternateIdentifier</t>
  </si>
  <si>
    <t>/eml:eml/dataset/alternateIdentifier/@system</t>
  </si>
  <si>
    <t>/eml:eml/dataset/associatedParty/@scope</t>
  </si>
  <si>
    <t>/eml:eml/dataset/associatedParty/address/@scope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</si>
  <si>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</si>
  <si>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</si>
  <si>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</si>
  <si>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</si>
  <si>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</si>
  <si>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</si>
  <si>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</si>
  <si>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</si>
  <si>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</si>
  <si>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</si>
  <si>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/eml:eml/dataset/associatedParty/phone/@phonetype</t>
  </si>
  <si>
    <t>/eml:eml/dataset/associatedParty/role</t>
  </si>
  <si>
    <t>/eml:eml/dataset/associatedParty/userId</t>
  </si>
  <si>
    <t>/eml:eml/dataset/associatedParty/userId/@directory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</si>
  <si>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</si>
  <si>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</si>
  <si>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</si>
  <si>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</si>
  <si>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</si>
  <si>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</si>
  <si>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</si>
  <si>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</si>
  <si>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</si>
  <si>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</si>
  <si>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</si>
  <si>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</si>
  <si>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</si>
  <si>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</si>
  <si>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</si>
  <si>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/eml:eml/dataset/contact/userId</t>
  </si>
  <si>
    <t>/eml:eml/dataset/contact/userId/@directory</t>
  </si>
  <si>
    <t>/eml:eml/dataset/coverage/@scope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</si>
  <si>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</si>
  <si>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</si>
  <si>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</si>
  <si>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</si>
  <si>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</si>
  <si>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</si>
  <si>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</si>
  <si>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</si>
  <si>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</si>
  <si>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/eml:eml/dataset/coverage/taxonomicCoverage/@scope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</si>
  <si>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</si>
  <si>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</si>
  <si>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</si>
  <si>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</si>
  <si>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</si>
  <si>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</si>
  <si>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/eml:eml/dataset/coverage/taxonomicCoverage/taxonomicClassification/taxonomicClassification/taxonomicClassification/taxonomicClassification/taxonRankName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</si>
  <si>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</si>
  <si>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</si>
  <si>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</si>
  <si>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</si>
  <si>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</si>
  <si>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</si>
  <si>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</si>
  <si>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</si>
  <si>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</si>
  <si>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</si>
  <si>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</si>
  <si>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</si>
  <si>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</si>
  <si>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</si>
  <si>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</si>
  <si>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</si>
  <si>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</si>
  <si>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</si>
  <si>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</si>
  <si>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</si>
  <si>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</si>
  <si>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</si>
  <si>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</si>
  <si>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</si>
  <si>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</si>
  <si>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</si>
  <si>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</si>
  <si>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</si>
  <si>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</si>
  <si>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</si>
  <si>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</si>
  <si>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</si>
  <si>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</si>
  <si>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</si>
  <si>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</si>
  <si>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</si>
  <si>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</si>
  <si>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</si>
  <si>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</si>
  <si>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</si>
  <si>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</si>
  <si>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</si>
  <si>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</si>
  <si>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</si>
  <si>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</si>
  <si>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</si>
  <si>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</si>
  <si>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</si>
  <si>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</si>
  <si>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</si>
  <si>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</si>
  <si>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</si>
  <si>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</si>
  <si>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</si>
  <si>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</si>
  <si>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</si>
  <si>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</si>
  <si>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</si>
  <si>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</si>
  <si>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</si>
  <si>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</si>
  <si>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</si>
  <si>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</si>
  <si>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</si>
  <si>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</si>
  <si>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</si>
  <si>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</si>
  <si>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</si>
  <si>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</si>
  <si>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</si>
  <si>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</si>
  <si>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</si>
  <si>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</si>
  <si>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</si>
  <si>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</si>
  <si>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</si>
  <si>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</si>
  <si>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</si>
  <si>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</si>
  <si>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</si>
  <si>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</si>
  <si>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</si>
  <si>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</si>
  <si>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</si>
  <si>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</si>
  <si>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</si>
  <si>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</si>
  <si>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</si>
  <si>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</si>
  <si>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</si>
  <si>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</si>
  <si>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</si>
  <si>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</si>
  <si>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</si>
  <si>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</si>
  <si>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</si>
  <si>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</si>
  <si>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</si>
  <si>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</si>
  <si>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</si>
  <si>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</si>
  <si>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</si>
  <si>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</si>
  <si>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</si>
  <si>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</si>
  <si>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</si>
  <si>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</si>
  <si>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</si>
  <si>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</si>
  <si>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</si>
  <si>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/eml:eml/dataset/dataTable/@id</t>
  </si>
  <si>
    <t>/eml:eml/dataset/dataTable/@scope</t>
  </si>
  <si>
    <t>/eml:eml/dataset/dataTable/alternateIdentifier</t>
  </si>
  <si>
    <t>/eml:eml/dataset/dataTable/attributeList/attribute/@id</t>
  </si>
  <si>
    <t>/eml:eml/dataset/dataTable/attributeList/attribute/@scope</t>
  </si>
  <si>
    <t>/eml:eml/dataset/dataTable/attributeList/attribute/accuracy/quantitativeAttributeAccuracyAssessment/attributeAccuracyValue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</si>
  <si>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</si>
  <si>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</si>
  <si>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</si>
  <si>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</si>
  <si>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</si>
  <si>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</si>
  <si>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</si>
  <si>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</si>
  <si>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</si>
  <si>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</si>
  <si>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</si>
  <si>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</si>
  <si>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</si>
  <si>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</si>
  <si>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</si>
  <si>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</si>
  <si>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</si>
  <si>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</si>
  <si>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</si>
  <si>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</si>
  <si>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</si>
  <si>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</si>
  <si>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</si>
  <si>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</si>
  <si>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</si>
  <si>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/eml:eml/dataset/dataTable/attributeList/attribute/measurementScale/nominal/nonNumericDomain/enumeratedDomain/codeDefinition/source</t>
  </si>
  <si>
    <t>/eml:eml/dataset/dataTable/attributeList/attribute/measurementScale/nominal/nonNumericDomain/textDomain/definition</t>
  </si>
  <si>
    <t>/eml:eml/dataset/dataTable/attributeList/attribute/measurementScale/ordinal/nonNumericDomain/enumeratedDomain/@enforced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</si>
  <si>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</si>
  <si>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</si>
  <si>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/eml:eml/dataset/dataTable/attributeList/attribute/measurementScale/ordinal/nonNumericDomain/enumeratedDomain/codeDefinition/source</t>
  </si>
  <si>
    <t>/eml:eml/dataset/dataTable/attributeList/attribute/measurementScale/ordinal/nonNumericDomain/textDomain/definition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</si>
  <si>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</si>
  <si>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</si>
  <si>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</si>
  <si>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</si>
  <si>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</si>
  <si>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</si>
  <si>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</si>
  <si>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</si>
  <si>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</si>
  <si>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</si>
  <si>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</si>
  <si>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</si>
  <si>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</si>
  <si>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/eml:eml/dataset/dataTable/constraint/@scope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</si>
  <si>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</si>
  <si>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</si>
  <si>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</si>
  <si>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/eml:eml/dataset/dataTable/constraint/primaryKey/key/attributeReference</t>
  </si>
  <si>
    <t>/eml:eml/dataset/dataTable/coverage/@scope</t>
  </si>
  <si>
    <t>/eml:eml/dataset/dataTable/coverage/temporalCoverage/@scope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</si>
  <si>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</si>
  <si>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</si>
  <si>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</si>
  <si>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</si>
  <si>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</si>
  <si>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/eml:eml/dataset/dataTable/physical/@scope</t>
  </si>
  <si>
    <t>/eml:eml/dataset/dataTable/physical/authentication</t>
  </si>
  <si>
    <t>/eml:eml/dataset/dataTable/physical/authentication/@method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</si>
  <si>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</si>
  <si>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</si>
  <si>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</si>
  <si>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</si>
  <si>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</si>
  <si>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</si>
  <si>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</si>
  <si>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</si>
  <si>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</si>
  <si>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</si>
  <si>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</si>
  <si>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</si>
  <si>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</t>
  </si>
  <si>
    <t>/eml:eml/dataset/intellectualRights/para</t>
  </si>
  <si>
    <t>/eml:eml/dataset/intellectualRights/para/itemizedlist/listitem/para</t>
  </si>
  <si>
    <t>/eml:eml/dataset/intellectualRights/para/literalLayout</t>
  </si>
  <si>
    <t>/eml:eml/dataset/intellectualRights/section/para</t>
  </si>
  <si>
    <t>/eml:eml/dataset/intellectualRights/section/para/itemizedlist/listitem/para</t>
  </si>
  <si>
    <t>/eml:eml/dataset/intellectualRights/section/title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</si>
  <si>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</si>
  <si>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</si>
  <si>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</si>
  <si>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</si>
  <si>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</si>
  <si>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</si>
  <si>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</si>
  <si>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</si>
  <si>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</si>
  <si>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</si>
  <si>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</si>
  <si>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</si>
  <si>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</si>
  <si>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</si>
  <si>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</si>
  <si>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</si>
  <si>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</si>
  <si>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</si>
  <si>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</si>
  <si>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/eml:eml/dataset/metadataProvider/phone</t>
  </si>
  <si>
    <t>/eml:eml/dataset/metadataProvider/phone/@phonetype</t>
  </si>
  <si>
    <t>/eml:eml/dataset/metadataProvider/userId</t>
  </si>
  <si>
    <t>/eml:eml/dataset/metadataProvider/userId/@directory</t>
  </si>
  <si>
    <t>/eml:eml/dataset/methods/methodStep/description</t>
  </si>
  <si>
    <t>/eml:eml/dataset/methods/methodStep/description/para</t>
  </si>
  <si>
    <t>/eml:eml/dataset/methods/methodStep/description/para/emphasis</t>
  </si>
  <si>
    <t>/eml:eml/dataset/methods/methodStep/description/para/itemizedlist/listitem/para</t>
  </si>
  <si>
    <t>/eml:eml/dataset/methods/methodStep/description/para/itemizedlist/listitem/para/subscript</t>
  </si>
  <si>
    <t>/eml:eml/dataset/methods/methodStep/description/para/orderedlist/listitem/para</t>
  </si>
  <si>
    <t>/eml:eml/dataset/methods/methodStep/description/para/subscript</t>
  </si>
  <si>
    <t>/eml:eml/dataset/methods/methodStep/description/para/superscript</t>
  </si>
  <si>
    <t>/eml:eml/dataset/methods/methodStep/description/section/para</t>
  </si>
  <si>
    <t>/eml:eml/dataset/methods/methodStep/description/section/para/literalLayout</t>
  </si>
  <si>
    <t>/eml:eml/dataset/methods/methodStep/description/section/title</t>
  </si>
  <si>
    <t>/eml:eml/dataset/methods/methodStep/instrumentation</t>
  </si>
  <si>
    <t>/eml:eml/dataset/methods/qualityControl/description/section/para</t>
  </si>
  <si>
    <t>/eml:eml/dataset/methods/sampling/samplingDescription</t>
  </si>
  <si>
    <t>/eml:eml/dataset/methods/sampling/samplingDescription/para</t>
  </si>
  <si>
    <t>/eml:eml/dataset/methods/sampling/samplingDescription/para/emphasis</t>
  </si>
  <si>
    <t>/eml:eml/dataset/methods/sampling/samplingDescription/para/itemizedlist/listitem/para</t>
  </si>
  <si>
    <t>/eml:eml/dataset/methods/sampling/samplingDescription/para/orderedlist/listitem/para</t>
  </si>
  <si>
    <t>/eml:eml/dataset/methods/sampling/samplingDescription/para/subscript</t>
  </si>
  <si>
    <t>/eml:eml/dataset/methods/sampling/samplingDescription/para/superscript</t>
  </si>
  <si>
    <t>/eml:eml/dataset/methods/sampling/samplingDescription/section/para</t>
  </si>
  <si>
    <t>/eml:eml/dataset/methods/sampling/spatialSamplingUnits/coverage/@scope</t>
  </si>
  <si>
    <t>/eml:eml/dataset/methods/sampling/spatialSamplingUnits/coverage/boundingCoordinates/boundingAltitudes/altitudeMaximum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</si>
  <si>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</si>
  <si>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</si>
  <si>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</si>
  <si>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</si>
  <si>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</si>
  <si>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</si>
  <si>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</si>
  <si>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</t>
  </si>
  <si>
    <t>/eml:eml/dataset/methods/sampling/studyExtent/description/para</t>
  </si>
  <si>
    <t>/eml:eml/dataset/methods/sampling/studyExtent/description/para/superscript</t>
  </si>
  <si>
    <t>/eml:eml/dataset/project/@scope</t>
  </si>
  <si>
    <t>/eml:eml/dataset/project/abstract</t>
  </si>
  <si>
    <t>/eml:eml/dataset/project/abstract/para</t>
  </si>
  <si>
    <t>/eml:eml/dataset/project/abstract/section/para</t>
  </si>
  <si>
    <t>/eml:eml/dataset/project/funding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</si>
  <si>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</si>
  <si>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</si>
  <si>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</si>
  <si>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</si>
  <si>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</si>
  <si>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</si>
  <si>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</si>
  <si>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</si>
  <si>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</si>
  <si>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</si>
  <si>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</si>
  <si>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</si>
  <si>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/eml:eml/dataset/project/personnel/phone/@phonetype</t>
  </si>
  <si>
    <t>/eml:eml/dataset/project/personnel/role</t>
  </si>
  <si>
    <t>/eml:eml/dataset/project/personnel/userId</t>
  </si>
  <si>
    <t>/eml:eml/dataset/project/personnel/userId/@directory</t>
  </si>
  <si>
    <t>/eml:eml/dataset/project/studyAreaDescription/descriptor/@citableClassificationSystem</t>
  </si>
  <si>
    <t>/eml:eml/dataset/project/studyAreaDescription/descriptor/@name</t>
  </si>
  <si>
    <t>/eml:eml/dataset/project/studyAreaDescription/descriptor/descriptorValue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</si>
  <si>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</si>
  <si>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</si>
  <si>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</si>
  <si>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</si>
  <si>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</si>
  <si>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</si>
  <si>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</si>
  <si>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</si>
  <si>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</si>
  <si>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</si>
  <si>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</si>
  <si>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</si>
  <si>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</si>
  <si>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</t>
  </si>
  <si>
    <t>/eml:eml/dataset/purpose/para</t>
  </si>
  <si>
    <t>/eml:eml/dataset/purpose/para/subscript</t>
  </si>
  <si>
    <t>/eml:eml/dataset/spatialRaster/alternateIdentifier</t>
  </si>
  <si>
    <t>/eml:eml/dataset/spatialRaster/attributeList/attribute/attributeDefinition</t>
  </si>
  <si>
    <t>/eml:eml/dataset/spatialRaster/attributeList/attribute/attributeName</t>
  </si>
  <si>
    <t>/eml:eml/dataset/spatialRaster/attributeList/attribute/measurementScale/nominal/nonNumericDomain/enumeratedDomain/codeDefinition/code</t>
  </si>
  <si>
    <t>/eml:eml/dataset/spatialRaster/attributeList/attribute/measurementScale/nominal/nonNumericDomain/enumeratedDomain/codeDefinition/definition</t>
  </si>
  <si>
    <t>/eml:eml/dataset/spatialRaster/attributeList/attribute/measurementScale/nominal/nonNumericDomain/enumeratedDomain/codeDefinition/source</t>
  </si>
  <si>
    <t>/eml:eml/dataset/spatialRaster/attributeList/attribute/measurementScale/nominal/nonNumericDomain/textDomain/definition</t>
  </si>
  <si>
    <t>/eml:eml/dataset/spatialRaster/attributeList/attribute/measurementScale/ratio/numericDomain/bounds/maximum</t>
  </si>
  <si>
    <t>/eml:eml/dataset/spatialRaster/attributeList/attribute/measurementScale/ratio/numericDomain/bounds/maximum/@exclusive</t>
  </si>
  <si>
    <t>/eml:eml/dataset/spatialRaster/attributeList/attribute/measurementScale/ratio/numericDomain/bounds/minimum</t>
  </si>
  <si>
    <t>/eml:eml/dataset/spatialRaster/attributeList/attribute/measurementScale/ratio/numericDomain/bounds/minimum/@exclusive</t>
  </si>
  <si>
    <t>/eml:eml/dataset/spatialRaster/attributeList/attribute/measurementScale/ratio/numericDomain/numberType</t>
  </si>
  <si>
    <t>/eml:eml/dataset/spatialRaster/attributeList/attribute/measurementScale/ratio/unit/customUnit</t>
  </si>
  <si>
    <t>/eml:eml/dataset/spatialRaster/attributeList/attribute/measurementScale/ratio/unit/standardUnit</t>
  </si>
  <si>
    <t>/eml:eml/dataset/spatialRaster/attributeList/attribute/storageType/@typeSystem</t>
  </si>
  <si>
    <t>/eml:eml/dataset/spatialRaster/cellGeometry</t>
  </si>
  <si>
    <t>/eml:eml/dataset/spatialRaster/cellSizeXDirection</t>
  </si>
  <si>
    <t>/eml:eml/dataset/spatialRaster/cellSizeYDirection</t>
  </si>
  <si>
    <t>/eml:eml/dataset/spatialRaster/columns</t>
  </si>
  <si>
    <t>/eml:eml/dataset/spatialRaster/entityDescription</t>
  </si>
  <si>
    <t>/eml:eml/dataset/spatialRaster/entityName</t>
  </si>
  <si>
    <t>/eml:eml/dataset/spatialRaster/horizontalAccuracy/accuracyReport</t>
  </si>
  <si>
    <t>/eml:eml/dataset/spatialRaster/horizontalAccuracy/quantitativeAccuracyReport/quantitativeAccuracyMethod</t>
  </si>
  <si>
    <t>/eml:eml/dataset/spatialRaster/horizontalAccuracy/quantitativeAccuracyReport/quantitativeAccuracyValue</t>
  </si>
  <si>
    <t>/eml:eml/dataset/spatialRaster/methods/methodStep/description/para</t>
  </si>
  <si>
    <t>/eml:eml/dataset/spatialRaster/numberOfBands</t>
  </si>
  <si>
    <t>/eml:eml/dataset/spatialRaster/physical/dataFormat/externallyDefinedFormat/formatName</t>
  </si>
  <si>
    <t>/eml:eml/dataset/spatialRaster/physical/distribution/online/url</t>
  </si>
  <si>
    <t>/eml:eml/dataset/spatialRaster/physical/objectName</t>
  </si>
  <si>
    <t>/eml:eml/dataset/spatialRaster/rasterOrigin</t>
  </si>
  <si>
    <t>/eml:eml/dataset/spatialRaster/rows</t>
  </si>
  <si>
    <t>/eml:eml/dataset/spatialRaster/spatialReference/horizCoordSysDef/@name</t>
  </si>
  <si>
    <t>/eml:eml/dataset/spatialRaster/spatialReference/horizCoordSysDef/projCoordSys/geogCoordSys/datum/@name</t>
  </si>
  <si>
    <t>/eml:eml/dataset/spatialRaster/spatialReference/horizCoordSysDef/projCoordSys/geogCoordSys/primeMeridian/@longitude</t>
  </si>
  <si>
    <t>/eml:eml/dataset/spatialRaster/spatialReference/horizCoordSysDef/projCoordSys/geogCoordSys/primeMeridian/@name</t>
  </si>
  <si>
    <t>/eml:eml/dataset/spatialRaster/spatialReference/horizCoordSysDef/projCoordSys/geogCoordSys/spheroid/@denomFlatRatio</t>
  </si>
  <si>
    <t>/eml:eml/dataset/spatialRaster/spatialReference/horizCoordSysDef/projCoordSys/geogCoordSys/spheroid/@name</t>
  </si>
  <si>
    <t>/eml:eml/dataset/spatialRaster/spatialReference/horizCoordSysDef/projCoordSys/geogCoordSys/spheroid/@semiAxisMajor</t>
  </si>
  <si>
    <t>/eml:eml/dataset/spatialRaster/spatialReference/horizCoordSysDef/projCoordSys/geogCoordSys/unit/@name</t>
  </si>
  <si>
    <t>/eml:eml/dataset/spatialRaster/spatialReference/horizCoordSysDef/projCoordSys/projection/@name</t>
  </si>
  <si>
    <t>/eml:eml/dataset/spatialRaster/spatialReference/horizCoordSysDef/projCoordSys/projection/parameter/@description</t>
  </si>
  <si>
    <t>/eml:eml/dataset/spatialRaster/spatialReference/horizCoordSysDef/projCoordSys/projection/parameter/@name</t>
  </si>
  <si>
    <t>/eml:eml/dataset/spatialRaster/spatialReference/horizCoordSysDef/projCoordSys/projection/parameter/@value</t>
  </si>
  <si>
    <t>/eml:eml/dataset/spatialRaster/spatialReference/horizCoordSysDef/projCoordSys/projection/unit/@name</t>
  </si>
  <si>
    <t>/eml:eml/dataset/spatialRaster/verticalAccuracy/accuracyReport</t>
  </si>
  <si>
    <t>/eml:eml/dataset/spatialRaster/verticalAccuracy/quantitativeAccuracyReport/quantitativeAccuracyMethod</t>
  </si>
  <si>
    <t>/eml:eml/dataset/spatialRaster/verticalAccuracy/quantitativeAccuracyReport/quantitativeAccuracyValue</t>
  </si>
  <si>
    <t>/eml:eml/dataset/spatialRaster/verticals</t>
  </si>
  <si>
    <t>/eml:eml/dataset/spatialVector/alternateIdentifier</t>
  </si>
  <si>
    <t>/eml:eml/dataset/spatialVector/attributeList/attribute/accuracy/attributeAccuracyReport</t>
  </si>
  <si>
    <t>/eml:eml/dataset/spatialVector/attributeList/attribute/accuracy/quantitativeAttributeAccuracyAssessment/attributeAccuracyExplanation</t>
  </si>
  <si>
    <t>/eml:eml/dataset/spatialVector/attributeList/attribute/accuracy/quantitativeAttributeAccuracyAssessment/attributeAccuracyValue</t>
  </si>
  <si>
    <t>/eml:eml/dataset/spatialVector/attributeList/attribute/attributeDefinition</t>
  </si>
  <si>
    <t>/eml:eml/dataset/spatialVector/attributeList/attribute/attributeName</t>
  </si>
  <si>
    <t>/eml:eml/dataset/spatialVector/attributeList/attribute/coverage/temporalCoverage/rangeOfDates/beginDate/calendarDate</t>
  </si>
  <si>
    <t>/eml:eml/dataset/spatialVector/attributeList/attribute/coverage/temporalCoverage/rangeOfDates/endDate/calendarDate</t>
  </si>
  <si>
    <t>/eml:eml/dataset/spatialVector/attributeList/attribute/measurementScale/nominal/nonNumericDomain/enumeratedDomain/codeDefinition/code</t>
  </si>
  <si>
    <t>/eml:eml/dataset/spatialVector/attributeList/attribute/measurementScale/nominal/nonNumericDomain/enumeratedDomain/codeDefinition/definition</t>
  </si>
  <si>
    <t>/eml:eml/dataset/spatialVector/attributeList/attribute/measurementScale/nominal/nonNumericDomain/enumeratedDomain/codeDefinition/source</t>
  </si>
  <si>
    <t>/eml:eml/dataset/spatialVector/attributeList/attribute/measurementScale/nominal/nonNumericDomain/textDomain/definition</t>
  </si>
  <si>
    <t>/eml:eml/dataset/spatialVector/attributeList/attribute/measurementScale/ratio/numericDomain/bounds/maximum</t>
  </si>
  <si>
    <t>/eml:eml/dataset/spatialVector/attributeList/attribute/measurementScale/ratio/numericDomain/bounds/maximum/@exclusive</t>
  </si>
  <si>
    <t>/eml:eml/dataset/spatialVector/attributeList/attribute/measurementScale/ratio/numericDomain/bounds/minimum</t>
  </si>
  <si>
    <t>/eml:eml/dataset/spatialVector/attributeList/attribute/measurementScale/ratio/numericDomain/bounds/minimum/@exclusive</t>
  </si>
  <si>
    <t>/eml:eml/dataset/spatialVector/attributeList/attribute/measurementScale/ratio/numericDomain/numberType</t>
  </si>
  <si>
    <t>/eml:eml/dataset/spatialVector/attributeList/attribute/measurementScale/ratio/unit/standardUnit</t>
  </si>
  <si>
    <t>/eml:eml/dataset/spatialVector/attributeList/attribute/storageType/@typeSystem</t>
  </si>
  <si>
    <t>/eml:eml/dataset/spatialVector/entityDescription</t>
  </si>
  <si>
    <t>/eml:eml/dataset/spatialVector/entityName</t>
  </si>
  <si>
    <t>/eml:eml/dataset/spatialVector/geometricObjectCount</t>
  </si>
  <si>
    <t>/eml:eml/dataset/spatialVector/geometry</t>
  </si>
  <si>
    <t>/eml:eml/dataset/spatialVector/horizontalAccuracy/accuracyReport</t>
  </si>
  <si>
    <t>/eml:eml/dataset/spatialVector/horizontalAccuracy/quantitativeAccuracyReport/quantitativeAccuracyMethod</t>
  </si>
  <si>
    <t>/eml:eml/dataset/spatialVector/horizontalAccuracy/quantitativeAccuracyReport/quantitativeAccuracyValue</t>
  </si>
  <si>
    <t>/eml:eml/dataset/spatialVector/methods/methodStep/description/para</t>
  </si>
  <si>
    <t>/eml:eml/dataset/spatialVector/physical/dataFormat/externallyDefinedFormat/formatName</t>
  </si>
  <si>
    <t>/eml:eml/dataset/spatialVector/physical/distribution/online/url</t>
  </si>
  <si>
    <t>/eml:eml/dataset/spatialVector/physical/objectName</t>
  </si>
  <si>
    <t>/eml:eml/dataset/spatialVector/spatialReference/horizCoordSysDef/@name</t>
  </si>
  <si>
    <t>/eml:eml/dataset/spatialVector/spatialReference/horizCoordSysDef/projCoordSys/geogCoordSys/datum/@name</t>
  </si>
  <si>
    <t>/eml:eml/dataset/spatialVector/spatialReference/horizCoordSysDef/projCoordSys/geogCoordSys/primeMeridian/@longitude</t>
  </si>
  <si>
    <t>/eml:eml/dataset/spatialVector/spatialReference/horizCoordSysDef/projCoordSys/geogCoordSys/primeMeridian/@name</t>
  </si>
  <si>
    <t>/eml:eml/dataset/spatialVector/spatialReference/horizCoordSysDef/projCoordSys/geogCoordSys/spheroid/@denomFlatRatio</t>
  </si>
  <si>
    <t>/eml:eml/dataset/spatialVector/spatialReference/horizCoordSysDef/projCoordSys/geogCoordSys/spheroid/@name</t>
  </si>
  <si>
    <t>/eml:eml/dataset/spatialVector/spatialReference/horizCoordSysDef/projCoordSys/geogCoordSys/spheroid/@semiAxisMajor</t>
  </si>
  <si>
    <t>/eml:eml/dataset/spatialVector/spatialReference/horizCoordSysDef/projCoordSys/geogCoordSys/unit/@name</t>
  </si>
  <si>
    <t>/eml:eml/dataset/spatialVector/spatialReference/horizCoordSysDef/projCoordSys/projection/@name</t>
  </si>
  <si>
    <t>/eml:eml/dataset/spatialVector/spatialReference/horizCoordSysDef/projCoordSys/projection/parameter/@description</t>
  </si>
  <si>
    <t>/eml:eml/dataset/spatialVector/spatialReference/horizCoordSysDef/projCoordSys/projection/parameter/@name</t>
  </si>
  <si>
    <t>/eml:eml/dataset/spatialVector/spatialReference/horizCoordSysDef/projCoordSys/projection/parameter/@value</t>
  </si>
  <si>
    <t>/eml:eml/dataset/spatialVector/spatialReference/horizCoordSysDef/projCoordSys/projection/unit/@name</t>
  </si>
  <si>
    <t>/eml:eml/dataset/spatialVector/verticalAccuracy/accuracyReport</t>
  </si>
  <si>
    <t>/eml:eml/dataset/spatialVector/verticalAccuracy/quantitativeAccuracyReport/quantitativeAccuracyMethod</t>
  </si>
  <si>
    <t>/eml:eml/dataset/spatialVector/verticalAccuracy/quantitativeAccuracyReport/quantitativeAccuracyValue</t>
  </si>
  <si>
    <t>/eml:eml/dataset/title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</si>
</sst>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comparison of AND completeness percentage, from 2005, 2006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xpathOccurrence!$B$1</c:f>
              <c:strCache>
                <c:ptCount val="1"/>
                <c:pt idx="0">
                  <c:v>AND_2005_EML</c:v>
                </c:pt>
              </c:strCache>
            </c:strRef>
          </c:tx>
          <c:spPr>
            <a:ln w="28575">
              <a:noFill/>
            </a:ln>
          </c:spPr>
          <c:xVal>
            <c:strRef>
              <c:f>xpathOccurrence!$A$2:$A$487</c:f>
              <c:strCache>
                <c:ptCount val="486"/>
                <c:pt idx="0">
                  <c:v>/eml:eml/@packageId</c:v>
                </c:pt>
                <c:pt idx="1">
                  <c:v>/eml:eml/@scope</c:v>
                </c:pt>
                <c:pt idx="2">
                  <c:v>/eml:eml/@system</c:v>
                </c:pt>
                <c:pt idx="3">
                  <c:v>/eml:eml/@xsi:schemaLocation</c:v>
                </c:pt>
                <c:pt idx="4">
                  <c:v>/eml:eml/access/@authSystem</c:v>
                </c:pt>
                <c:pt idx="5">
                  <c:v>/eml:eml/access/@order</c:v>
                </c:pt>
                <c:pt idx="6">
                  <c:v>/eml:eml/access/@scope</c:v>
                </c:pt>
                <c:pt idx="7">
                  <c:v>/eml:eml/access/@system</c:v>
                </c:pt>
                <c:pt idx="8">
                  <c:v>/eml:eml/access/allow/permission</c:v>
                </c:pt>
                <c:pt idx="9">
                  <c:v>/eml:eml/access/allow/principal</c:v>
                </c:pt>
                <c:pt idx="10">
                  <c:v>/eml:eml/additionalMetadata/metadata/stmml:unitList/@convention</c:v>
                </c:pt>
                <c:pt idx="11">
                  <c:v>/eml:eml/additionalMetadata/metadata/stmml:unitList/@xsi:schemaLocation</c:v>
                </c:pt>
                <c:pt idx="12">
                  <c:v>/eml:eml/additionalMetadata/metadata/stmml:unitList/stmml:unit/@abbreviation</c:v>
                </c:pt>
                <c:pt idx="13">
                  <c:v>/eml:eml/additionalMetadata/metadata/stmml:unitList/stmml:unit/@constantToSI</c:v>
                </c:pt>
                <c:pt idx="14">
                  <c:v>/eml:eml/additionalMetadata/metadata/stmml:unitList/stmml:unit/@id</c:v>
                </c:pt>
                <c:pt idx="15">
                  <c:v>/eml:eml/additionalMetadata/metadata/stmml:unitList/stmml:unit/@multiplierToSI</c:v>
                </c:pt>
                <c:pt idx="16">
                  <c:v>/eml:eml/additionalMetadata/metadata/stmml:unitList/stmml:unit/@name</c:v>
                </c:pt>
                <c:pt idx="17">
                  <c:v>/eml:eml/additionalMetadata/metadata/stmml:unitList/stmml:unit/@parentSI</c:v>
                </c:pt>
                <c:pt idx="18">
                  <c:v>/eml:eml/additionalMetadata/metadata/stmml:unitList/stmml:unit/@unitType</c:v>
                </c:pt>
                <c:pt idx="19">
                  <c:v>/eml:eml/additionalMetadata/metadata/stmml:unitList/stmml:unit/stmml:description</c:v>
                </c:pt>
                <c:pt idx="20">
                  <c:v>/eml:eml/additionalMetadata/metadata/stmml:unitList/stmml:unitType/@id</c:v>
                </c:pt>
                <c:pt idx="21">
                  <c:v>/eml:eml/additionalMetadata/metadata/stmml:unitList/stmml:unitType/@name</c:v>
                </c:pt>
                <c:pt idx="22">
                  <c:v>/eml:eml/additionalMetadata/metadata/stmml:unitList/stmml:unitType/stmml:dimension/@name</c:v>
                </c:pt>
                <c:pt idx="23">
                  <c:v>/eml:eml/additionalMetadata/stmml:unitList/@convention</c:v>
                </c:pt>
                <c:pt idx="24">
                  <c:v>/eml:eml/additionalMetadata/stmml:unitList/stmml:unit/@constantToSI</c:v>
                </c:pt>
                <c:pt idx="25">
                  <c:v>/eml:eml/additionalMetadata/stmml:unitList/stmml:unit/@id</c:v>
                </c:pt>
                <c:pt idx="26">
                  <c:v>/eml:eml/additionalMetadata/stmml:unitList/stmml:unit/@multiplierToSI</c:v>
                </c:pt>
                <c:pt idx="27">
                  <c:v>/eml:eml/additionalMetadata/stmml:unitList/stmml:unit/@name</c:v>
                </c:pt>
                <c:pt idx="28">
                  <c:v>/eml:eml/additionalMetadata/stmml:unitList/stmml:unit/@parentSI</c:v>
                </c:pt>
                <c:pt idx="29">
                  <c:v>/eml:eml/additionalMetadata/stmml:unitList/stmml:unit/@unitType</c:v>
                </c:pt>
                <c:pt idx="30">
                  <c:v>/eml:eml/additionalMetadata/stmml:unitList/stmml:unit/stmml:description</c:v>
                </c:pt>
                <c:pt idx="31">
                  <c:v>/eml:eml/dataset/@scope</c:v>
                </c:pt>
                <c:pt idx="32">
                  <c:v>/eml:eml/dataset/abstract</c:v>
                </c:pt>
                <c:pt idx="33">
                  <c:v>/eml:eml/dataset/abstract/para</c:v>
                </c:pt>
                <c:pt idx="34">
                  <c:v>/eml:eml/dataset/abstract/para/subscript</c:v>
                </c:pt>
                <c:pt idx="35">
                  <c:v>/eml:eml/dataset/abstract/para/superscript</c:v>
                </c:pt>
                <c:pt idx="36">
                  <c:v>/eml:eml/dataset/abstract/section/para</c:v>
                </c:pt>
                <c:pt idx="37">
                  <c:v>/eml:eml/dataset/access/@authSystem</c:v>
                </c:pt>
                <c:pt idx="38">
                  <c:v>/eml:eml/dataset/access/@order</c:v>
                </c:pt>
                <c:pt idx="39">
                  <c:v>/eml:eml/dataset/access/@scope</c:v>
                </c:pt>
                <c:pt idx="40">
                  <c:v>/eml:eml/dataset/access/allow/permission</c:v>
                </c:pt>
                <c:pt idx="41">
                  <c:v>/eml:eml/dataset/access/allow/principal</c:v>
                </c:pt>
                <c:pt idx="42">
                  <c:v>/eml:eml/dataset/additionalInfo</c:v>
                </c:pt>
                <c:pt idx="43">
                  <c:v>/eml:eml/dataset/additionalInfo/para</c:v>
                </c:pt>
                <c:pt idx="44">
                  <c:v>/eml:eml/dataset/additionalInfo/para/emphasis</c:v>
                </c:pt>
                <c:pt idx="45">
                  <c:v>/eml:eml/dataset/additionalInfo/para/itemizedlist/listitem/para</c:v>
                </c:pt>
                <c:pt idx="46">
                  <c:v>/eml:eml/dataset/additionalInfo/para/literalLayout</c:v>
                </c:pt>
                <c:pt idx="47">
                  <c:v>/eml:eml/dataset/alternateIdentifier</c:v>
                </c:pt>
                <c:pt idx="48">
                  <c:v>/eml:eml/dataset/alternateIdentifier/@system</c:v>
                </c:pt>
                <c:pt idx="49">
                  <c:v>/eml:eml/dataset/associatedParty/@scope</c:v>
                </c:pt>
                <c:pt idx="50">
                  <c:v>/eml:eml/dataset/associatedParty/address/@scope</c:v>
                </c:pt>
                <c:pt idx="51">
                  <c:v>/eml:eml/dataset/associatedParty/address/administrativeArea</c:v>
                </c:pt>
                <c:pt idx="52">
                  <c:v>/eml:eml/dataset/associatedParty/address/city</c:v>
                </c:pt>
                <c:pt idx="53">
                  <c:v>/eml:eml/dataset/associatedParty/address/country</c:v>
                </c:pt>
                <c:pt idx="54">
                  <c:v>/eml:eml/dataset/associatedParty/address/deliveryPoint</c:v>
                </c:pt>
                <c:pt idx="55">
                  <c:v>/eml:eml/dataset/associatedParty/address/postalCode</c:v>
                </c:pt>
                <c:pt idx="56">
                  <c:v>/eml:eml/dataset/associatedParty/electronicMailAddress</c:v>
                </c:pt>
                <c:pt idx="57">
                  <c:v>/eml:eml/dataset/associatedParty/individualName/givenName</c:v>
                </c:pt>
                <c:pt idx="58">
                  <c:v>/eml:eml/dataset/associatedParty/individualName/surName</c:v>
                </c:pt>
                <c:pt idx="59">
                  <c:v>/eml:eml/dataset/associatedParty/onlineUrl</c:v>
                </c:pt>
                <c:pt idx="60">
                  <c:v>/eml:eml/dataset/associatedParty/phone</c:v>
                </c:pt>
                <c:pt idx="61">
                  <c:v>/eml:eml/dataset/associatedParty/phone/@phonetype</c:v>
                </c:pt>
                <c:pt idx="62">
                  <c:v>/eml:eml/dataset/associatedParty/role</c:v>
                </c:pt>
                <c:pt idx="63">
                  <c:v>/eml:eml/dataset/associatedParty/userId</c:v>
                </c:pt>
                <c:pt idx="64">
                  <c:v>/eml:eml/dataset/associatedParty/userId/@directory</c:v>
                </c:pt>
                <c:pt idx="65">
                  <c:v>/eml:eml/dataset/contact/@scope</c:v>
                </c:pt>
                <c:pt idx="66">
                  <c:v>/eml:eml/dataset/contact/address/@scope</c:v>
                </c:pt>
                <c:pt idx="67">
                  <c:v>/eml:eml/dataset/contact/address/administrativeArea</c:v>
                </c:pt>
                <c:pt idx="68">
                  <c:v>/eml:eml/dataset/contact/address/city</c:v>
                </c:pt>
                <c:pt idx="69">
                  <c:v>/eml:eml/dataset/contact/address/country</c:v>
                </c:pt>
                <c:pt idx="70">
                  <c:v>/eml:eml/dataset/contact/address/deliveryPoint</c:v>
                </c:pt>
                <c:pt idx="71">
                  <c:v>/eml:eml/dataset/contact/address/postalCode</c:v>
                </c:pt>
                <c:pt idx="72">
                  <c:v>/eml:eml/dataset/contact/electronicMailAddress</c:v>
                </c:pt>
                <c:pt idx="73">
                  <c:v>/eml:eml/dataset/contact/individualName/givenName</c:v>
                </c:pt>
                <c:pt idx="74">
                  <c:v>/eml:eml/dataset/contact/individualName/surName</c:v>
                </c:pt>
                <c:pt idx="75">
                  <c:v>/eml:eml/dataset/contact/onlineUrl</c:v>
                </c:pt>
                <c:pt idx="76">
                  <c:v>/eml:eml/dataset/contact/organizationName</c:v>
                </c:pt>
                <c:pt idx="77">
                  <c:v>/eml:eml/dataset/contact/phone</c:v>
                </c:pt>
                <c:pt idx="78">
                  <c:v>/eml:eml/dataset/contact/phone/@phonetype</c:v>
                </c:pt>
                <c:pt idx="79">
                  <c:v>/eml:eml/dataset/contact/positionName</c:v>
                </c:pt>
                <c:pt idx="80">
                  <c:v>/eml:eml/dataset/contact/userId</c:v>
                </c:pt>
                <c:pt idx="81">
                  <c:v>/eml:eml/dataset/contact/userId/@directory</c:v>
                </c:pt>
                <c:pt idx="82">
                  <c:v>/eml:eml/dataset/coverage/@scope</c:v>
                </c:pt>
                <c:pt idx="83">
                  <c:v>/eml:eml/dataset/coverage/geographicCoverage/@scope</c:v>
                </c:pt>
                <c:pt idx="84">
                  <c:v>/eml:eml/dataset/coverage/geographicCoverage/boundingCoordinates/boundingAltitudes/altitudeMaximum</c:v>
                </c:pt>
                <c:pt idx="85">
                  <c:v>/eml:eml/dataset/coverage/geographicCoverage/boundingCoordinates/boundingAltitudes/altitudeMinimum</c:v>
                </c:pt>
                <c:pt idx="86">
                  <c:v>/eml:eml/dataset/coverage/geographicCoverage/boundingCoordinates/boundingAltitudes/altitudeUnits</c:v>
                </c:pt>
                <c:pt idx="87">
                  <c:v>/eml:eml/dataset/coverage/geographicCoverage/boundingCoordinates/eastBoundingCoordinate</c:v>
                </c:pt>
                <c:pt idx="88">
                  <c:v>/eml:eml/dataset/coverage/geographicCoverage/boundingCoordinates/northBoundingCoordinate</c:v>
                </c:pt>
                <c:pt idx="89">
                  <c:v>/eml:eml/dataset/coverage/geographicCoverage/boundingCoordinates/southBoundingCoordinate</c:v>
                </c:pt>
                <c:pt idx="90">
                  <c:v>/eml:eml/dataset/coverage/geographicCoverage/boundingCoordinates/westBoundingCoordinate</c:v>
                </c:pt>
                <c:pt idx="91">
                  <c:v>/eml:eml/dataset/coverage/geographicCoverage/geographicDescription</c:v>
                </c:pt>
                <c:pt idx="92">
                  <c:v>/eml:eml/dataset/coverage/taxonomicCoverage/@scope</c:v>
                </c:pt>
                <c:pt idx="93">
                  <c:v>/eml:eml/dataset/coverage/taxonomicCoverage/taxonomicClassification/taxonRankName</c:v>
                </c:pt>
                <c:pt idx="94">
                  <c:v>/eml:eml/dataset/coverage/taxonomicCoverage/taxonomicClassification/taxonRankValue</c:v>
                </c:pt>
                <c:pt idx="95">
                  <c:v>/eml:eml/dataset/coverage/taxonomicCoverage/taxonomicClassification/taxonomicClassification/taxonRankName</c:v>
                </c:pt>
                <c:pt idx="96">
                  <c:v>/eml:eml/dataset/coverage/taxonomicCoverage/taxonomicClassification/taxonomicClassification/taxonRankValue</c:v>
                </c:pt>
                <c:pt idx="97">
                  <c:v>/eml:eml/dataset/coverage/taxonomicCoverage/taxonomicClassification/taxonomicClassification/taxonomicClassification/taxonRankName</c:v>
                </c:pt>
                <c:pt idx="98">
                  <c:v>/eml:eml/dataset/coverage/taxonomicCoverage/taxonomicClassification/taxonomicClassification/taxonomicClassification/taxonRankValue</c:v>
                </c:pt>
                <c:pt idx="99">
                  <c:v>/eml:eml/dataset/coverage/taxonomicCoverage/taxonomicClassification/taxonomicClassification/taxonomicClassification/taxonomicClassification/taxonRankName</c:v>
                </c:pt>
                <c:pt idx="100">
                  <c:v>/eml:eml/dataset/coverage/taxonomicCoverage/taxonomicClassification/taxonomicClassification/taxonomicClassification/taxonomicClassification/taxonRankValue</c:v>
                </c:pt>
                <c:pt idx="101">
                  <c:v>/eml:eml/dataset/coverage/taxonomicCoverage/taxonomicClassification/taxonomicClassification/taxonomicClassification/taxonomicClassification/taxonomicClassification/taxonRankName</c:v>
                </c:pt>
                <c:pt idx="102">
                  <c:v>/eml:eml/dataset/coverage/taxonomicCoverage/taxonomicClassification/taxonomicClassification/taxonomicClassification/taxonomicClassification/taxonomicClassification/taxonRankValue</c:v>
                </c:pt>
                <c:pt idx="103">
                  <c:v>/eml:eml/dataset/coverage/taxonomicCoverage/taxonomicClassification/taxonomicClassification/taxonomicClassification/taxonomicClassification/taxonomicClassification/taxonomicClassification/taxonRankName</c:v>
                </c:pt>
                <c:pt idx="104">
                  <c:v>/eml:eml/dataset/coverage/taxonomicCoverage/taxonomicClassification/taxonomicClassification/taxonomicClassification/taxonomicClassification/taxonomicClassification/taxonomicClassification/taxonRankValue</c:v>
                </c:pt>
                <c:pt idx="105">
                  <c:v>/eml:eml/dataset/coverage/taxonomicCoverage/taxonomicClassification/taxonomicClassification/taxonomicClassification/taxonomicClassification/taxonomicClassification/taxonomicClassification/taxonomicClassification/taxonRankName</c:v>
                </c:pt>
                <c:pt idx="106">
                  <c:v>/eml:eml/dataset/coverage/taxonomicCoverage/taxonomicClassification/taxonomicClassification/taxonomicClassification/taxonomicClassification/taxonomicClassification/taxonomicClassification/taxonomicClassification/taxonRankValue</c:v>
                </c:pt>
                <c:pt idx="107">
                  <c:v>/eml:eml/dataset/coverage/taxonomicCoverage/taxonomicClassification/taxonomicClassification/taxonomicClassification/taxonomicClassification/taxonomicClassification/taxonomicClassification/taxonomicClassification/taxonomicClassification/taxonRankName</c:v>
                </c:pt>
                <c:pt idx="108">
                  <c:v>/eml:eml/dataset/coverage/taxonomicCoverage/taxonomicClassification/taxonomicClassification/taxonomicClassification/taxonomicClassification/taxonomicClassification/taxonomicClassification/taxonomicClassification/taxonomicClassification/taxonRankValue</c:v>
                </c:pt>
                <c:pt idx="10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1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1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1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1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1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1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1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1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1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1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2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2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2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2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2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2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2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2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2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2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3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3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3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3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3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3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3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3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3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3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4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4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4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4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4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4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4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4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4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4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5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5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5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5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5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5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5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5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5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5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6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6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6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6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6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6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6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6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6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6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7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7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7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7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7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7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7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7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7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7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8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8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8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8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8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8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8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8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8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8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9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9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9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93">
                  <c:v>/eml:eml/dataset/coverage/temporalCoverage/@scope</c:v>
                </c:pt>
                <c:pt idx="194">
                  <c:v>/eml:eml/dataset/coverage/temporalCoverage/rangeOfDates/beginDate/calendarDate</c:v>
                </c:pt>
                <c:pt idx="195">
                  <c:v>/eml:eml/dataset/coverage/temporalCoverage/rangeOfDates/endDate/calendarDate</c:v>
                </c:pt>
                <c:pt idx="196">
                  <c:v>/eml:eml/dataset/creator/@scope</c:v>
                </c:pt>
                <c:pt idx="197">
                  <c:v>/eml:eml/dataset/creator/address/@scope</c:v>
                </c:pt>
                <c:pt idx="198">
                  <c:v>/eml:eml/dataset/creator/address/administrativeArea</c:v>
                </c:pt>
                <c:pt idx="199">
                  <c:v>/eml:eml/dataset/creator/address/city</c:v>
                </c:pt>
                <c:pt idx="200">
                  <c:v>/eml:eml/dataset/creator/address/country</c:v>
                </c:pt>
                <c:pt idx="201">
                  <c:v>/eml:eml/dataset/creator/address/deliveryPoint</c:v>
                </c:pt>
                <c:pt idx="202">
                  <c:v>/eml:eml/dataset/creator/address/postalCode</c:v>
                </c:pt>
                <c:pt idx="203">
                  <c:v>/eml:eml/dataset/creator/electronicMailAddress</c:v>
                </c:pt>
                <c:pt idx="204">
                  <c:v>/eml:eml/dataset/creator/individualName/givenName</c:v>
                </c:pt>
                <c:pt idx="205">
                  <c:v>/eml:eml/dataset/creator/individualName/surName</c:v>
                </c:pt>
                <c:pt idx="206">
                  <c:v>/eml:eml/dataset/creator/onlineUrl</c:v>
                </c:pt>
                <c:pt idx="207">
                  <c:v>/eml:eml/dataset/creator/organizationName</c:v>
                </c:pt>
                <c:pt idx="208">
                  <c:v>/eml:eml/dataset/creator/phone</c:v>
                </c:pt>
                <c:pt idx="209">
                  <c:v>/eml:eml/dataset/creator/phone/@phonetype</c:v>
                </c:pt>
                <c:pt idx="210">
                  <c:v>/eml:eml/dataset/dataTable/@id</c:v>
                </c:pt>
                <c:pt idx="211">
                  <c:v>/eml:eml/dataset/dataTable/@scope</c:v>
                </c:pt>
                <c:pt idx="212">
                  <c:v>/eml:eml/dataset/dataTable/alternateIdentifier</c:v>
                </c:pt>
                <c:pt idx="213">
                  <c:v>/eml:eml/dataset/dataTable/attributeList/attribute/@id</c:v>
                </c:pt>
                <c:pt idx="214">
                  <c:v>/eml:eml/dataset/dataTable/attributeList/attribute/@scope</c:v>
                </c:pt>
                <c:pt idx="215">
                  <c:v>/eml:eml/dataset/dataTable/attributeList/attribute/accuracy/quantitativeAttributeAccuracyAssessment/attributeAccuracyValue</c:v>
                </c:pt>
                <c:pt idx="216">
                  <c:v>/eml:eml/dataset/dataTable/attributeList/attribute/attributeDefinition</c:v>
                </c:pt>
                <c:pt idx="217">
                  <c:v>/eml:eml/dataset/dataTable/attributeList/attribute/attributeName</c:v>
                </c:pt>
                <c:pt idx="218">
                  <c:v>/eml:eml/dataset/dataTable/attributeList/attribute/measurementScale/dateTime/dateTimeDomain/bounds/maximum</c:v>
                </c:pt>
                <c:pt idx="219">
                  <c:v>/eml:eml/dataset/dataTable/attributeList/attribute/measurementScale/dateTime/dateTimeDomain/bounds/maximum/@exclusive</c:v>
                </c:pt>
                <c:pt idx="220">
                  <c:v>/eml:eml/dataset/dataTable/attributeList/attribute/measurementScale/dateTime/dateTimeDomain/bounds/minimum</c:v>
                </c:pt>
                <c:pt idx="221">
                  <c:v>/eml:eml/dataset/dataTable/attributeList/attribute/measurementScale/dateTime/dateTimeDomain/bounds/minimum/@exclusive</c:v>
                </c:pt>
                <c:pt idx="222">
                  <c:v>/eml:eml/dataset/dataTable/attributeList/attribute/measurementScale/dateTime/dateTimePrecision</c:v>
                </c:pt>
                <c:pt idx="223">
                  <c:v>/eml:eml/dataset/dataTable/attributeList/attribute/measurementScale/dateTime/formatString</c:v>
                </c:pt>
                <c:pt idx="224">
                  <c:v>/eml:eml/dataset/dataTable/attributeList/attribute/measurementScale/datetime/dateTimeDomain/bounds/maximum</c:v>
                </c:pt>
                <c:pt idx="225">
                  <c:v>/eml:eml/dataset/dataTable/attributeList/attribute/measurementScale/datetime/dateTimeDomain/bounds/maximum/@exclusive</c:v>
                </c:pt>
                <c:pt idx="226">
                  <c:v>/eml:eml/dataset/dataTable/attributeList/attribute/measurementScale/datetime/dateTimeDomain/bounds/minimum</c:v>
                </c:pt>
                <c:pt idx="227">
                  <c:v>/eml:eml/dataset/dataTable/attributeList/attribute/measurementScale/datetime/dateTimeDomain/bounds/minimum/@exclusive</c:v>
                </c:pt>
                <c:pt idx="228">
                  <c:v>/eml:eml/dataset/dataTable/attributeList/attribute/measurementScale/datetime/dateTimePrecision</c:v>
                </c:pt>
                <c:pt idx="229">
                  <c:v>/eml:eml/dataset/dataTable/attributeList/attribute/measurementScale/datetime/formatString</c:v>
                </c:pt>
                <c:pt idx="230">
                  <c:v>/eml:eml/dataset/dataTable/attributeList/attribute/measurementScale/interval/numericDomain/bounds/maximum</c:v>
                </c:pt>
                <c:pt idx="231">
                  <c:v>/eml:eml/dataset/dataTable/attributeList/attribute/measurementScale/interval/numericDomain/bounds/maximum/@exclusive</c:v>
                </c:pt>
                <c:pt idx="232">
                  <c:v>/eml:eml/dataset/dataTable/attributeList/attribute/measurementScale/interval/numericDomain/bounds/minimum</c:v>
                </c:pt>
                <c:pt idx="233">
                  <c:v>/eml:eml/dataset/dataTable/attributeList/attribute/measurementScale/interval/numericDomain/bounds/minimum/@exclusive</c:v>
                </c:pt>
                <c:pt idx="234">
                  <c:v>/eml:eml/dataset/dataTable/attributeList/attribute/measurementScale/interval/numericDomain/numberType</c:v>
                </c:pt>
                <c:pt idx="235">
                  <c:v>/eml:eml/dataset/dataTable/attributeList/attribute/measurementScale/interval/precision</c:v>
                </c:pt>
                <c:pt idx="236">
                  <c:v>/eml:eml/dataset/dataTable/attributeList/attribute/measurementScale/interval/unit/customUnit</c:v>
                </c:pt>
                <c:pt idx="237">
                  <c:v>/eml:eml/dataset/dataTable/attributeList/attribute/measurementScale/interval/unit/standardUnit</c:v>
                </c:pt>
                <c:pt idx="238">
                  <c:v>/eml:eml/dataset/dataTable/attributeList/attribute/measurementScale/nominal/nonNumericDomain/enumeratedDomain/@enforced</c:v>
                </c:pt>
                <c:pt idx="239">
                  <c:v>/eml:eml/dataset/dataTable/attributeList/attribute/measurementScale/nominal/nonNumericDomain/enumeratedDomain/codeDefinition/code</c:v>
                </c:pt>
                <c:pt idx="240">
                  <c:v>/eml:eml/dataset/dataTable/attributeList/attribute/measurementScale/nominal/nonNumericDomain/enumeratedDomain/codeDefinition/definition</c:v>
                </c:pt>
                <c:pt idx="241">
                  <c:v>/eml:eml/dataset/dataTable/attributeList/attribute/measurementScale/nominal/nonNumericDomain/enumeratedDomain/codeDefinition/source</c:v>
                </c:pt>
                <c:pt idx="242">
                  <c:v>/eml:eml/dataset/dataTable/attributeList/attribute/measurementScale/nominal/nonNumericDomain/textDomain/definition</c:v>
                </c:pt>
                <c:pt idx="243">
                  <c:v>/eml:eml/dataset/dataTable/attributeList/attribute/measurementScale/ordinal/nonNumericDomain/enumeratedDomain/@enforced</c:v>
                </c:pt>
                <c:pt idx="244">
                  <c:v>/eml:eml/dataset/dataTable/attributeList/attribute/measurementScale/ordinal/nonNumericDomain/enumeratedDomain/codeDefinition/code</c:v>
                </c:pt>
                <c:pt idx="245">
                  <c:v>/eml:eml/dataset/dataTable/attributeList/attribute/measurementScale/ordinal/nonNumericDomain/enumeratedDomain/codeDefinition/definition</c:v>
                </c:pt>
                <c:pt idx="246">
                  <c:v>/eml:eml/dataset/dataTable/attributeList/attribute/measurementScale/ordinal/nonNumericDomain/enumeratedDomain/codeDefinition/source</c:v>
                </c:pt>
                <c:pt idx="247">
                  <c:v>/eml:eml/dataset/dataTable/attributeList/attribute/measurementScale/ordinal/nonNumericDomain/textDomain/definition</c:v>
                </c:pt>
                <c:pt idx="248">
                  <c:v>/eml:eml/dataset/dataTable/attributeList/attribute/measurementScale/ratio/numericDomain/bounds/maximum</c:v>
                </c:pt>
                <c:pt idx="249">
                  <c:v>/eml:eml/dataset/dataTable/attributeList/attribute/measurementScale/ratio/numericDomain/bounds/maximum/@exclusive</c:v>
                </c:pt>
                <c:pt idx="250">
                  <c:v>/eml:eml/dataset/dataTable/attributeList/attribute/measurementScale/ratio/numericDomain/bounds/minimum</c:v>
                </c:pt>
                <c:pt idx="251">
                  <c:v>/eml:eml/dataset/dataTable/attributeList/attribute/measurementScale/ratio/numericDomain/bounds/minimum/@exclusive</c:v>
                </c:pt>
                <c:pt idx="252">
                  <c:v>/eml:eml/dataset/dataTable/attributeList/attribute/measurementScale/ratio/numericDomain/numberType</c:v>
                </c:pt>
                <c:pt idx="253">
                  <c:v>/eml:eml/dataset/dataTable/attributeList/attribute/measurementScale/ratio/precision</c:v>
                </c:pt>
                <c:pt idx="254">
                  <c:v>/eml:eml/dataset/dataTable/attributeList/attribute/measurementScale/ratio/unit/customUnit</c:v>
                </c:pt>
                <c:pt idx="255">
                  <c:v>/eml:eml/dataset/dataTable/attributeList/attribute/measurementScale/ratio/unit/standardUnit</c:v>
                </c:pt>
                <c:pt idx="256">
                  <c:v>/eml:eml/dataset/dataTable/attributeList/attribute/missingValueCode/code</c:v>
                </c:pt>
                <c:pt idx="257">
                  <c:v>/eml:eml/dataset/dataTable/attributeList/attribute/missingValueCode/codeExplanation</c:v>
                </c:pt>
                <c:pt idx="258">
                  <c:v>/eml:eml/dataset/dataTable/attributeList/attribute/storageType</c:v>
                </c:pt>
                <c:pt idx="259">
                  <c:v>/eml:eml/dataset/dataTable/attributeList/attribute/storageType/@typeSystem</c:v>
                </c:pt>
                <c:pt idx="260">
                  <c:v>/eml:eml/dataset/dataTable/constraint/@id</c:v>
                </c:pt>
                <c:pt idx="261">
                  <c:v>/eml:eml/dataset/dataTable/constraint/@scope</c:v>
                </c:pt>
                <c:pt idx="262">
                  <c:v>/eml:eml/dataset/dataTable/constraint/notNullConstraint/constraintName</c:v>
                </c:pt>
                <c:pt idx="263">
                  <c:v>/eml:eml/dataset/dataTable/constraint/notNullConstraint/key/attributeReference</c:v>
                </c:pt>
                <c:pt idx="264">
                  <c:v>/eml:eml/dataset/dataTable/constraint/primaryKey/constraintName</c:v>
                </c:pt>
                <c:pt idx="265">
                  <c:v>/eml:eml/dataset/dataTable/constraint/primaryKey/key/attributeReference</c:v>
                </c:pt>
                <c:pt idx="266">
                  <c:v>/eml:eml/dataset/dataTable/coverage/@scope</c:v>
                </c:pt>
                <c:pt idx="267">
                  <c:v>/eml:eml/dataset/dataTable/coverage/temporalCoverage/@scope</c:v>
                </c:pt>
                <c:pt idx="268">
                  <c:v>/eml:eml/dataset/dataTable/coverage/temporalCoverage/rangeOfDates/beginDate/calendarDate</c:v>
                </c:pt>
                <c:pt idx="269">
                  <c:v>/eml:eml/dataset/dataTable/coverage/temporalCoverage/rangeOfDates/endDate/calendarDate</c:v>
                </c:pt>
                <c:pt idx="270">
                  <c:v>/eml:eml/dataset/dataTable/entityDescription</c:v>
                </c:pt>
                <c:pt idx="271">
                  <c:v>/eml:eml/dataset/dataTable/entityName</c:v>
                </c:pt>
                <c:pt idx="272">
                  <c:v>/eml:eml/dataset/dataTable/numberOfRecords</c:v>
                </c:pt>
                <c:pt idx="273">
                  <c:v>/eml:eml/dataset/dataTable/physical/@scope</c:v>
                </c:pt>
                <c:pt idx="274">
                  <c:v>/eml:eml/dataset/dataTable/physical/authentication</c:v>
                </c:pt>
                <c:pt idx="275">
                  <c:v>/eml:eml/dataset/dataTable/physical/authentication/@method</c:v>
                </c:pt>
                <c:pt idx="276">
                  <c:v>/eml:eml/dataset/dataTable/physical/dataFormat/textFormat/attributeOrientation</c:v>
                </c:pt>
                <c:pt idx="277">
                  <c:v>/eml:eml/dataset/dataTable/physical/dataFormat/textFormat/numHeaderLines</c:v>
                </c:pt>
                <c:pt idx="278">
                  <c:v>/eml:eml/dataset/dataTable/physical/dataFormat/textFormat/recordDelimiter</c:v>
                </c:pt>
                <c:pt idx="279">
                  <c:v>/eml:eml/dataset/dataTable/physical/dataFormat/textFormat/simpleDelimited/fieldDelimiter</c:v>
                </c:pt>
                <c:pt idx="280">
                  <c:v>/eml:eml/dataset/dataTable/physical/dataFormat/textFormat/simpleDelimited/quoteCharacter</c:v>
                </c:pt>
                <c:pt idx="281">
                  <c:v>/eml:eml/dataset/dataTable/physical/distribution/@scope</c:v>
                </c:pt>
                <c:pt idx="282">
                  <c:v>/eml:eml/dataset/dataTable/physical/distribution/online/url</c:v>
                </c:pt>
                <c:pt idx="283">
                  <c:v>/eml:eml/dataset/dataTable/physical/distribution/online/url/@function</c:v>
                </c:pt>
                <c:pt idx="284">
                  <c:v>/eml:eml/dataset/dataTable/physical/objectName</c:v>
                </c:pt>
                <c:pt idx="285">
                  <c:v>/eml:eml/dataset/distribution/@scope</c:v>
                </c:pt>
                <c:pt idx="286">
                  <c:v>/eml:eml/dataset/distribution/online/url</c:v>
                </c:pt>
                <c:pt idx="287">
                  <c:v>/eml:eml/dataset/distribution/online/url/@function</c:v>
                </c:pt>
                <c:pt idx="288">
                  <c:v>/eml:eml/dataset/intellectualRights</c:v>
                </c:pt>
                <c:pt idx="289">
                  <c:v>/eml:eml/dataset/intellectualRights/para</c:v>
                </c:pt>
                <c:pt idx="290">
                  <c:v>/eml:eml/dataset/intellectualRights/para/itemizedlist/listitem/para</c:v>
                </c:pt>
                <c:pt idx="291">
                  <c:v>/eml:eml/dataset/intellectualRights/para/literalLayout</c:v>
                </c:pt>
                <c:pt idx="292">
                  <c:v>/eml:eml/dataset/intellectualRights/section/para</c:v>
                </c:pt>
                <c:pt idx="293">
                  <c:v>/eml:eml/dataset/intellectualRights/section/para/itemizedlist/listitem/para</c:v>
                </c:pt>
                <c:pt idx="294">
                  <c:v>/eml:eml/dataset/intellectualRights/section/title</c:v>
                </c:pt>
                <c:pt idx="295">
                  <c:v>/eml:eml/dataset/keywordSet/keyword</c:v>
                </c:pt>
                <c:pt idx="296">
                  <c:v>/eml:eml/dataset/keywordSet/keyword/@keywordType</c:v>
                </c:pt>
                <c:pt idx="297">
                  <c:v>/eml:eml/dataset/keywordSet/keywordThesaurus</c:v>
                </c:pt>
                <c:pt idx="298">
                  <c:v>/eml:eml/dataset/maintenance/changeHistory/changeDate</c:v>
                </c:pt>
                <c:pt idx="299">
                  <c:v>/eml:eml/dataset/maintenance/changeHistory/changeScope</c:v>
                </c:pt>
                <c:pt idx="300">
                  <c:v>/eml:eml/dataset/maintenance/changeHistory/oldValue</c:v>
                </c:pt>
                <c:pt idx="301">
                  <c:v>/eml:eml/dataset/maintenance/description/section/para</c:v>
                </c:pt>
                <c:pt idx="302">
                  <c:v>/eml:eml/dataset/maintenance/maintenanceUpdateFrequency</c:v>
                </c:pt>
                <c:pt idx="303">
                  <c:v>/eml:eml/dataset/metadataProvider/@scope</c:v>
                </c:pt>
                <c:pt idx="304">
                  <c:v>/eml:eml/dataset/metadataProvider/address/@scope</c:v>
                </c:pt>
                <c:pt idx="305">
                  <c:v>/eml:eml/dataset/metadataProvider/address/administrativeArea</c:v>
                </c:pt>
                <c:pt idx="306">
                  <c:v>/eml:eml/dataset/metadataProvider/address/city</c:v>
                </c:pt>
                <c:pt idx="307">
                  <c:v>/eml:eml/dataset/metadataProvider/address/country</c:v>
                </c:pt>
                <c:pt idx="308">
                  <c:v>/eml:eml/dataset/metadataProvider/address/deliveryPoint</c:v>
                </c:pt>
                <c:pt idx="309">
                  <c:v>/eml:eml/dataset/metadataProvider/address/postalCode</c:v>
                </c:pt>
                <c:pt idx="310">
                  <c:v>/eml:eml/dataset/metadataProvider/electronicMailAddress</c:v>
                </c:pt>
                <c:pt idx="311">
                  <c:v>/eml:eml/dataset/metadataProvider/individualName/givenName</c:v>
                </c:pt>
                <c:pt idx="312">
                  <c:v>/eml:eml/dataset/metadataProvider/individualName/surName</c:v>
                </c:pt>
                <c:pt idx="313">
                  <c:v>/eml:eml/dataset/metadataProvider/onlineUrl</c:v>
                </c:pt>
                <c:pt idx="314">
                  <c:v>/eml:eml/dataset/metadataProvider/phone</c:v>
                </c:pt>
                <c:pt idx="315">
                  <c:v>/eml:eml/dataset/metadataProvider/phone/@phonetype</c:v>
                </c:pt>
                <c:pt idx="316">
                  <c:v>/eml:eml/dataset/metadataProvider/userId</c:v>
                </c:pt>
                <c:pt idx="317">
                  <c:v>/eml:eml/dataset/metadataProvider/userId/@directory</c:v>
                </c:pt>
                <c:pt idx="318">
                  <c:v>/eml:eml/dataset/methods/methodStep/description</c:v>
                </c:pt>
                <c:pt idx="319">
                  <c:v>/eml:eml/dataset/methods/methodStep/description/para</c:v>
                </c:pt>
                <c:pt idx="320">
                  <c:v>/eml:eml/dataset/methods/methodStep/description/para/emphasis</c:v>
                </c:pt>
                <c:pt idx="321">
                  <c:v>/eml:eml/dataset/methods/methodStep/description/para/itemizedlist/listitem/para</c:v>
                </c:pt>
                <c:pt idx="322">
                  <c:v>/eml:eml/dataset/methods/methodStep/description/para/itemizedlist/listitem/para/subscript</c:v>
                </c:pt>
                <c:pt idx="323">
                  <c:v>/eml:eml/dataset/methods/methodStep/description/para/orderedlist/listitem/para</c:v>
                </c:pt>
                <c:pt idx="324">
                  <c:v>/eml:eml/dataset/methods/methodStep/description/para/subscript</c:v>
                </c:pt>
                <c:pt idx="325">
                  <c:v>/eml:eml/dataset/methods/methodStep/description/para/superscript</c:v>
                </c:pt>
                <c:pt idx="326">
                  <c:v>/eml:eml/dataset/methods/methodStep/description/section/para</c:v>
                </c:pt>
                <c:pt idx="327">
                  <c:v>/eml:eml/dataset/methods/methodStep/description/section/para/literalLayout</c:v>
                </c:pt>
                <c:pt idx="328">
                  <c:v>/eml:eml/dataset/methods/methodStep/description/section/title</c:v>
                </c:pt>
                <c:pt idx="329">
                  <c:v>/eml:eml/dataset/methods/methodStep/instrumentation</c:v>
                </c:pt>
                <c:pt idx="330">
                  <c:v>/eml:eml/dataset/methods/qualityControl/description/section/para</c:v>
                </c:pt>
                <c:pt idx="331">
                  <c:v>/eml:eml/dataset/methods/sampling/samplingDescription</c:v>
                </c:pt>
                <c:pt idx="332">
                  <c:v>/eml:eml/dataset/methods/sampling/samplingDescription/para</c:v>
                </c:pt>
                <c:pt idx="333">
                  <c:v>/eml:eml/dataset/methods/sampling/samplingDescription/para/emphasis</c:v>
                </c:pt>
                <c:pt idx="334">
                  <c:v>/eml:eml/dataset/methods/sampling/samplingDescription/para/itemizedlist/listitem/para</c:v>
                </c:pt>
                <c:pt idx="335">
                  <c:v>/eml:eml/dataset/methods/sampling/samplingDescription/para/orderedlist/listitem/para</c:v>
                </c:pt>
                <c:pt idx="336">
                  <c:v>/eml:eml/dataset/methods/sampling/samplingDescription/para/subscript</c:v>
                </c:pt>
                <c:pt idx="337">
                  <c:v>/eml:eml/dataset/methods/sampling/samplingDescription/para/superscript</c:v>
                </c:pt>
                <c:pt idx="338">
                  <c:v>/eml:eml/dataset/methods/sampling/samplingDescription/section/para</c:v>
                </c:pt>
                <c:pt idx="339">
                  <c:v>/eml:eml/dataset/methods/sampling/spatialSamplingUnits/coverage/@scope</c:v>
                </c:pt>
                <c:pt idx="340">
                  <c:v>/eml:eml/dataset/methods/sampling/spatialSamplingUnits/coverage/boundingCoordinates/boundingAltitudes/altitudeMaximum</c:v>
                </c:pt>
                <c:pt idx="341">
                  <c:v>/eml:eml/dataset/methods/sampling/spatialSamplingUnits/coverage/boundingCoordinates/boundingAltitudes/altitudeMinimum</c:v>
                </c:pt>
                <c:pt idx="342">
                  <c:v>/eml:eml/dataset/methods/sampling/spatialSamplingUnits/coverage/boundingCoordinates/boundingAltitudes/altitudeUnits</c:v>
                </c:pt>
                <c:pt idx="343">
                  <c:v>/eml:eml/dataset/methods/sampling/spatialSamplingUnits/coverage/boundingCoordinates/eastBoundingCoordinate</c:v>
                </c:pt>
                <c:pt idx="344">
                  <c:v>/eml:eml/dataset/methods/sampling/spatialSamplingUnits/coverage/boundingCoordinates/northBoundingCoordinate</c:v>
                </c:pt>
                <c:pt idx="345">
                  <c:v>/eml:eml/dataset/methods/sampling/spatialSamplingUnits/coverage/boundingCoordinates/southBoundingCoordinate</c:v>
                </c:pt>
                <c:pt idx="346">
                  <c:v>/eml:eml/dataset/methods/sampling/spatialSamplingUnits/coverage/boundingCoordinates/westBoundingCoordinate</c:v>
                </c:pt>
                <c:pt idx="347">
                  <c:v>/eml:eml/dataset/methods/sampling/spatialSamplingUnits/coverage/geographicDescription</c:v>
                </c:pt>
                <c:pt idx="348">
                  <c:v>/eml:eml/dataset/methods/sampling/studyExtent/description</c:v>
                </c:pt>
                <c:pt idx="349">
                  <c:v>/eml:eml/dataset/methods/sampling/studyExtent/description/para</c:v>
                </c:pt>
                <c:pt idx="350">
                  <c:v>/eml:eml/dataset/methods/sampling/studyExtent/description/para/superscript</c:v>
                </c:pt>
                <c:pt idx="351">
                  <c:v>/eml:eml/dataset/project/@scope</c:v>
                </c:pt>
                <c:pt idx="352">
                  <c:v>/eml:eml/dataset/project/abstract</c:v>
                </c:pt>
                <c:pt idx="353">
                  <c:v>/eml:eml/dataset/project/abstract/para</c:v>
                </c:pt>
                <c:pt idx="354">
                  <c:v>/eml:eml/dataset/project/abstract/section/para</c:v>
                </c:pt>
                <c:pt idx="355">
                  <c:v>/eml:eml/dataset/project/funding</c:v>
                </c:pt>
                <c:pt idx="356">
                  <c:v>/eml:eml/dataset/project/personnel/@scope</c:v>
                </c:pt>
                <c:pt idx="357">
                  <c:v>/eml:eml/dataset/project/personnel/address/@scope</c:v>
                </c:pt>
                <c:pt idx="358">
                  <c:v>/eml:eml/dataset/project/personnel/address/administrativeArea</c:v>
                </c:pt>
                <c:pt idx="359">
                  <c:v>/eml:eml/dataset/project/personnel/address/city</c:v>
                </c:pt>
                <c:pt idx="360">
                  <c:v>/eml:eml/dataset/project/personnel/address/country</c:v>
                </c:pt>
                <c:pt idx="361">
                  <c:v>/eml:eml/dataset/project/personnel/address/deliveryPoint</c:v>
                </c:pt>
                <c:pt idx="362">
                  <c:v>/eml:eml/dataset/project/personnel/address/postalCode</c:v>
                </c:pt>
                <c:pt idx="363">
                  <c:v>/eml:eml/dataset/project/personnel/electronicMailAddress</c:v>
                </c:pt>
                <c:pt idx="364">
                  <c:v>/eml:eml/dataset/project/personnel/individualName/givenName</c:v>
                </c:pt>
                <c:pt idx="365">
                  <c:v>/eml:eml/dataset/project/personnel/individualName/surName</c:v>
                </c:pt>
                <c:pt idx="366">
                  <c:v>/eml:eml/dataset/project/personnel/onlineUrl</c:v>
                </c:pt>
                <c:pt idx="367">
                  <c:v>/eml:eml/dataset/project/personnel/phone</c:v>
                </c:pt>
                <c:pt idx="368">
                  <c:v>/eml:eml/dataset/project/personnel/phone/@phonetype</c:v>
                </c:pt>
                <c:pt idx="369">
                  <c:v>/eml:eml/dataset/project/personnel/role</c:v>
                </c:pt>
                <c:pt idx="370">
                  <c:v>/eml:eml/dataset/project/personnel/userId</c:v>
                </c:pt>
                <c:pt idx="371">
                  <c:v>/eml:eml/dataset/project/personnel/userId/@directory</c:v>
                </c:pt>
                <c:pt idx="372">
                  <c:v>/eml:eml/dataset/project/studyAreaDescription/descriptor/@citableClassificationSystem</c:v>
                </c:pt>
                <c:pt idx="373">
                  <c:v>/eml:eml/dataset/project/studyAreaDescription/descriptor/@name</c:v>
                </c:pt>
                <c:pt idx="374">
                  <c:v>/eml:eml/dataset/project/studyAreaDescription/descriptor/descriptorValue</c:v>
                </c:pt>
                <c:pt idx="375">
                  <c:v>/eml:eml/dataset/project/title</c:v>
                </c:pt>
                <c:pt idx="376">
                  <c:v>/eml:eml/dataset/pubDate</c:v>
                </c:pt>
                <c:pt idx="377">
                  <c:v>/eml:eml/dataset/publisher/@scope</c:v>
                </c:pt>
                <c:pt idx="378">
                  <c:v>/eml:eml/dataset/publisher/address/@scope</c:v>
                </c:pt>
                <c:pt idx="379">
                  <c:v>/eml:eml/dataset/publisher/address/administrativeArea</c:v>
                </c:pt>
                <c:pt idx="380">
                  <c:v>/eml:eml/dataset/publisher/address/city</c:v>
                </c:pt>
                <c:pt idx="381">
                  <c:v>/eml:eml/dataset/publisher/address/deliveryPoint</c:v>
                </c:pt>
                <c:pt idx="382">
                  <c:v>/eml:eml/dataset/publisher/address/postalCode</c:v>
                </c:pt>
                <c:pt idx="383">
                  <c:v>/eml:eml/dataset/publisher/electronicMailAddress</c:v>
                </c:pt>
                <c:pt idx="384">
                  <c:v>/eml:eml/dataset/publisher/onlineUrl</c:v>
                </c:pt>
                <c:pt idx="385">
                  <c:v>/eml:eml/dataset/publisher/organizationName</c:v>
                </c:pt>
                <c:pt idx="386">
                  <c:v>/eml:eml/dataset/publisher/phone</c:v>
                </c:pt>
                <c:pt idx="387">
                  <c:v>/eml:eml/dataset/publisher/phone/@phonetype</c:v>
                </c:pt>
                <c:pt idx="388">
                  <c:v>/eml:eml/dataset/purpose</c:v>
                </c:pt>
                <c:pt idx="389">
                  <c:v>/eml:eml/dataset/purpose/para</c:v>
                </c:pt>
                <c:pt idx="390">
                  <c:v>/eml:eml/dataset/purpose/para/subscript</c:v>
                </c:pt>
                <c:pt idx="391">
                  <c:v>/eml:eml/dataset/spatialRaster/alternateIdentifier</c:v>
                </c:pt>
                <c:pt idx="392">
                  <c:v>/eml:eml/dataset/spatialRaster/attributeList/attribute/attributeDefinition</c:v>
                </c:pt>
                <c:pt idx="393">
                  <c:v>/eml:eml/dataset/spatialRaster/attributeList/attribute/attributeName</c:v>
                </c:pt>
                <c:pt idx="394">
                  <c:v>/eml:eml/dataset/spatialRaster/attributeList/attribute/measurementScale/nominal/nonNumericDomain/enumeratedDomain/codeDefinition/code</c:v>
                </c:pt>
                <c:pt idx="395">
                  <c:v>/eml:eml/dataset/spatialRaster/attributeList/attribute/measurementScale/nominal/nonNumericDomain/enumeratedDomain/codeDefinition/definition</c:v>
                </c:pt>
                <c:pt idx="396">
                  <c:v>/eml:eml/dataset/spatialRaster/attributeList/attribute/measurementScale/nominal/nonNumericDomain/enumeratedDomain/codeDefinition/source</c:v>
                </c:pt>
                <c:pt idx="397">
                  <c:v>/eml:eml/dataset/spatialRaster/attributeList/attribute/measurementScale/nominal/nonNumericDomain/textDomain/definition</c:v>
                </c:pt>
                <c:pt idx="398">
                  <c:v>/eml:eml/dataset/spatialRaster/attributeList/attribute/measurementScale/ratio/numericDomain/bounds/maximum</c:v>
                </c:pt>
                <c:pt idx="399">
                  <c:v>/eml:eml/dataset/spatialRaster/attributeList/attribute/measurementScale/ratio/numericDomain/bounds/maximum/@exclusive</c:v>
                </c:pt>
                <c:pt idx="400">
                  <c:v>/eml:eml/dataset/spatialRaster/attributeList/attribute/measurementScale/ratio/numericDomain/bounds/minimum</c:v>
                </c:pt>
                <c:pt idx="401">
                  <c:v>/eml:eml/dataset/spatialRaster/attributeList/attribute/measurementScale/ratio/numericDomain/bounds/minimum/@exclusive</c:v>
                </c:pt>
                <c:pt idx="402">
                  <c:v>/eml:eml/dataset/spatialRaster/attributeList/attribute/measurementScale/ratio/numericDomain/numberType</c:v>
                </c:pt>
                <c:pt idx="403">
                  <c:v>/eml:eml/dataset/spatialRaster/attributeList/attribute/measurementScale/ratio/unit/customUnit</c:v>
                </c:pt>
                <c:pt idx="404">
                  <c:v>/eml:eml/dataset/spatialRaster/attributeList/attribute/measurementScale/ratio/unit/standardUnit</c:v>
                </c:pt>
                <c:pt idx="405">
                  <c:v>/eml:eml/dataset/spatialRaster/attributeList/attribute/storageType/@typeSystem</c:v>
                </c:pt>
                <c:pt idx="406">
                  <c:v>/eml:eml/dataset/spatialRaster/cellGeometry</c:v>
                </c:pt>
                <c:pt idx="407">
                  <c:v>/eml:eml/dataset/spatialRaster/cellSizeXDirection</c:v>
                </c:pt>
                <c:pt idx="408">
                  <c:v>/eml:eml/dataset/spatialRaster/cellSizeYDirection</c:v>
                </c:pt>
                <c:pt idx="409">
                  <c:v>/eml:eml/dataset/spatialRaster/columns</c:v>
                </c:pt>
                <c:pt idx="410">
                  <c:v>/eml:eml/dataset/spatialRaster/entityDescription</c:v>
                </c:pt>
                <c:pt idx="411">
                  <c:v>/eml:eml/dataset/spatialRaster/entityName</c:v>
                </c:pt>
                <c:pt idx="412">
                  <c:v>/eml:eml/dataset/spatialRaster/horizontalAccuracy/accuracyReport</c:v>
                </c:pt>
                <c:pt idx="413">
                  <c:v>/eml:eml/dataset/spatialRaster/horizontalAccuracy/quantitativeAccuracyReport/quantitativeAccuracyMethod</c:v>
                </c:pt>
                <c:pt idx="414">
                  <c:v>/eml:eml/dataset/spatialRaster/horizontalAccuracy/quantitativeAccuracyReport/quantitativeAccuracyValue</c:v>
                </c:pt>
                <c:pt idx="415">
                  <c:v>/eml:eml/dataset/spatialRaster/methods/methodStep/description/para</c:v>
                </c:pt>
                <c:pt idx="416">
                  <c:v>/eml:eml/dataset/spatialRaster/numberOfBands</c:v>
                </c:pt>
                <c:pt idx="417">
                  <c:v>/eml:eml/dataset/spatialRaster/physical/dataFormat/externallyDefinedFormat/formatName</c:v>
                </c:pt>
                <c:pt idx="418">
                  <c:v>/eml:eml/dataset/spatialRaster/physical/distribution/online/url</c:v>
                </c:pt>
                <c:pt idx="419">
                  <c:v>/eml:eml/dataset/spatialRaster/physical/objectName</c:v>
                </c:pt>
                <c:pt idx="420">
                  <c:v>/eml:eml/dataset/spatialRaster/rasterOrigin</c:v>
                </c:pt>
                <c:pt idx="421">
                  <c:v>/eml:eml/dataset/spatialRaster/rows</c:v>
                </c:pt>
                <c:pt idx="422">
                  <c:v>/eml:eml/dataset/spatialRaster/spatialReference/horizCoordSysDef/@name</c:v>
                </c:pt>
                <c:pt idx="423">
                  <c:v>/eml:eml/dataset/spatialRaster/spatialReference/horizCoordSysDef/projCoordSys/geogCoordSys/datum/@name</c:v>
                </c:pt>
                <c:pt idx="424">
                  <c:v>/eml:eml/dataset/spatialRaster/spatialReference/horizCoordSysDef/projCoordSys/geogCoordSys/primeMeridian/@longitude</c:v>
                </c:pt>
                <c:pt idx="425">
                  <c:v>/eml:eml/dataset/spatialRaster/spatialReference/horizCoordSysDef/projCoordSys/geogCoordSys/primeMeridian/@name</c:v>
                </c:pt>
                <c:pt idx="426">
                  <c:v>/eml:eml/dataset/spatialRaster/spatialReference/horizCoordSysDef/projCoordSys/geogCoordSys/spheroid/@denomFlatRatio</c:v>
                </c:pt>
                <c:pt idx="427">
                  <c:v>/eml:eml/dataset/spatialRaster/spatialReference/horizCoordSysDef/projCoordSys/geogCoordSys/spheroid/@name</c:v>
                </c:pt>
                <c:pt idx="428">
                  <c:v>/eml:eml/dataset/spatialRaster/spatialReference/horizCoordSysDef/projCoordSys/geogCoordSys/spheroid/@semiAxisMajor</c:v>
                </c:pt>
                <c:pt idx="429">
                  <c:v>/eml:eml/dataset/spatialRaster/spatialReference/horizCoordSysDef/projCoordSys/geogCoordSys/unit/@name</c:v>
                </c:pt>
                <c:pt idx="430">
                  <c:v>/eml:eml/dataset/spatialRaster/spatialReference/horizCoordSysDef/projCoordSys/projection/@name</c:v>
                </c:pt>
                <c:pt idx="431">
                  <c:v>/eml:eml/dataset/spatialRaster/spatialReference/horizCoordSysDef/projCoordSys/projection/parameter/@description</c:v>
                </c:pt>
                <c:pt idx="432">
                  <c:v>/eml:eml/dataset/spatialRaster/spatialReference/horizCoordSysDef/projCoordSys/projection/parameter/@name</c:v>
                </c:pt>
                <c:pt idx="433">
                  <c:v>/eml:eml/dataset/spatialRaster/spatialReference/horizCoordSysDef/projCoordSys/projection/parameter/@value</c:v>
                </c:pt>
                <c:pt idx="434">
                  <c:v>/eml:eml/dataset/spatialRaster/spatialReference/horizCoordSysDef/projCoordSys/projection/unit/@name</c:v>
                </c:pt>
                <c:pt idx="435">
                  <c:v>/eml:eml/dataset/spatialRaster/verticalAccuracy/accuracyReport</c:v>
                </c:pt>
                <c:pt idx="436">
                  <c:v>/eml:eml/dataset/spatialRaster/verticalAccuracy/quantitativeAccuracyReport/quantitativeAccuracyMethod</c:v>
                </c:pt>
                <c:pt idx="437">
                  <c:v>/eml:eml/dataset/spatialRaster/verticalAccuracy/quantitativeAccuracyReport/quantitativeAccuracyValue</c:v>
                </c:pt>
                <c:pt idx="438">
                  <c:v>/eml:eml/dataset/spatialRaster/verticals</c:v>
                </c:pt>
                <c:pt idx="439">
                  <c:v>/eml:eml/dataset/spatialVector/alternateIdentifier</c:v>
                </c:pt>
                <c:pt idx="440">
                  <c:v>/eml:eml/dataset/spatialVector/attributeList/attribute/accuracy/attributeAccuracyReport</c:v>
                </c:pt>
                <c:pt idx="441">
                  <c:v>/eml:eml/dataset/spatialVector/attributeList/attribute/accuracy/quantitativeAttributeAccuracyAssessment/attributeAccuracyExplanation</c:v>
                </c:pt>
                <c:pt idx="442">
                  <c:v>/eml:eml/dataset/spatialVector/attributeList/attribute/accuracy/quantitativeAttributeAccuracyAssessment/attributeAccuracyValue</c:v>
                </c:pt>
                <c:pt idx="443">
                  <c:v>/eml:eml/dataset/spatialVector/attributeList/attribute/attributeDefinition</c:v>
                </c:pt>
                <c:pt idx="444">
                  <c:v>/eml:eml/dataset/spatialVector/attributeList/attribute/attributeName</c:v>
                </c:pt>
                <c:pt idx="445">
                  <c:v>/eml:eml/dataset/spatialVector/attributeList/attribute/coverage/temporalCoverage/rangeOfDates/beginDate/calendarDate</c:v>
                </c:pt>
                <c:pt idx="446">
                  <c:v>/eml:eml/dataset/spatialVector/attributeList/attribute/coverage/temporalCoverage/rangeOfDates/endDate/calendarDate</c:v>
                </c:pt>
                <c:pt idx="447">
                  <c:v>/eml:eml/dataset/spatialVector/attributeList/attribute/measurementScale/nominal/nonNumericDomain/enumeratedDomain/codeDefinition/code</c:v>
                </c:pt>
                <c:pt idx="448">
                  <c:v>/eml:eml/dataset/spatialVector/attributeList/attribute/measurementScale/nominal/nonNumericDomain/enumeratedDomain/codeDefinition/definition</c:v>
                </c:pt>
                <c:pt idx="449">
                  <c:v>/eml:eml/dataset/spatialVector/attributeList/attribute/measurementScale/nominal/nonNumericDomain/enumeratedDomain/codeDefinition/source</c:v>
                </c:pt>
                <c:pt idx="450">
                  <c:v>/eml:eml/dataset/spatialVector/attributeList/attribute/measurementScale/nominal/nonNumericDomain/textDomain/definition</c:v>
                </c:pt>
                <c:pt idx="451">
                  <c:v>/eml:eml/dataset/spatialVector/attributeList/attribute/measurementScale/ratio/numericDomain/bounds/maximum</c:v>
                </c:pt>
                <c:pt idx="452">
                  <c:v>/eml:eml/dataset/spatialVector/attributeList/attribute/measurementScale/ratio/numericDomain/bounds/maximum/@exclusive</c:v>
                </c:pt>
                <c:pt idx="453">
                  <c:v>/eml:eml/dataset/spatialVector/attributeList/attribute/measurementScale/ratio/numericDomain/bounds/minimum</c:v>
                </c:pt>
                <c:pt idx="454">
                  <c:v>/eml:eml/dataset/spatialVector/attributeList/attribute/measurementScale/ratio/numericDomain/bounds/minimum/@exclusive</c:v>
                </c:pt>
                <c:pt idx="455">
                  <c:v>/eml:eml/dataset/spatialVector/attributeList/attribute/measurementScale/ratio/numericDomain/numberType</c:v>
                </c:pt>
                <c:pt idx="456">
                  <c:v>/eml:eml/dataset/spatialVector/attributeList/attribute/measurementScale/ratio/unit/standardUnit</c:v>
                </c:pt>
                <c:pt idx="457">
                  <c:v>/eml:eml/dataset/spatialVector/attributeList/attribute/storageType/@typeSystem</c:v>
                </c:pt>
                <c:pt idx="458">
                  <c:v>/eml:eml/dataset/spatialVector/entityDescription</c:v>
                </c:pt>
                <c:pt idx="459">
                  <c:v>/eml:eml/dataset/spatialVector/entityName</c:v>
                </c:pt>
                <c:pt idx="460">
                  <c:v>/eml:eml/dataset/spatialVector/geometricObjectCount</c:v>
                </c:pt>
                <c:pt idx="461">
                  <c:v>/eml:eml/dataset/spatialVector/geometry</c:v>
                </c:pt>
                <c:pt idx="462">
                  <c:v>/eml:eml/dataset/spatialVector/horizontalAccuracy/accuracyReport</c:v>
                </c:pt>
                <c:pt idx="463">
                  <c:v>/eml:eml/dataset/spatialVector/horizontalAccuracy/quantitativeAccuracyReport/quantitativeAccuracyMethod</c:v>
                </c:pt>
                <c:pt idx="464">
                  <c:v>/eml:eml/dataset/spatialVector/horizontalAccuracy/quantitativeAccuracyReport/quantitativeAccuracyValue</c:v>
                </c:pt>
                <c:pt idx="465">
                  <c:v>/eml:eml/dataset/spatialVector/methods/methodStep/description/para</c:v>
                </c:pt>
                <c:pt idx="466">
                  <c:v>/eml:eml/dataset/spatialVector/physical/dataFormat/externallyDefinedFormat/formatName</c:v>
                </c:pt>
                <c:pt idx="467">
                  <c:v>/eml:eml/dataset/spatialVector/physical/distribution/online/url</c:v>
                </c:pt>
                <c:pt idx="468">
                  <c:v>/eml:eml/dataset/spatialVector/physical/objectName</c:v>
                </c:pt>
                <c:pt idx="469">
                  <c:v>/eml:eml/dataset/spatialVector/spatialReference/horizCoordSysDef/@name</c:v>
                </c:pt>
                <c:pt idx="470">
                  <c:v>/eml:eml/dataset/spatialVector/spatialReference/horizCoordSysDef/projCoordSys/geogCoordSys/datum/@name</c:v>
                </c:pt>
                <c:pt idx="471">
                  <c:v>/eml:eml/dataset/spatialVector/spatialReference/horizCoordSysDef/projCoordSys/geogCoordSys/primeMeridian/@longitude</c:v>
                </c:pt>
                <c:pt idx="472">
                  <c:v>/eml:eml/dataset/spatialVector/spatialReference/horizCoordSysDef/projCoordSys/geogCoordSys/primeMeridian/@name</c:v>
                </c:pt>
                <c:pt idx="473">
                  <c:v>/eml:eml/dataset/spatialVector/spatialReference/horizCoordSysDef/projCoordSys/geogCoordSys/spheroid/@denomFlatRatio</c:v>
                </c:pt>
                <c:pt idx="474">
                  <c:v>/eml:eml/dataset/spatialVector/spatialReference/horizCoordSysDef/projCoordSys/geogCoordSys/spheroid/@name</c:v>
                </c:pt>
                <c:pt idx="475">
                  <c:v>/eml:eml/dataset/spatialVector/spatialReference/horizCoordSysDef/projCoordSys/geogCoordSys/spheroid/@semiAxisMajor</c:v>
                </c:pt>
                <c:pt idx="476">
                  <c:v>/eml:eml/dataset/spatialVector/spatialReference/horizCoordSysDef/projCoordSys/geogCoordSys/unit/@name</c:v>
                </c:pt>
                <c:pt idx="477">
                  <c:v>/eml:eml/dataset/spatialVector/spatialReference/horizCoordSysDef/projCoordSys/projection/@name</c:v>
                </c:pt>
                <c:pt idx="478">
                  <c:v>/eml:eml/dataset/spatialVector/spatialReference/horizCoordSysDef/projCoordSys/projection/parameter/@description</c:v>
                </c:pt>
                <c:pt idx="479">
                  <c:v>/eml:eml/dataset/spatialVector/spatialReference/horizCoordSysDef/projCoordSys/projection/parameter/@name</c:v>
                </c:pt>
                <c:pt idx="480">
                  <c:v>/eml:eml/dataset/spatialVector/spatialReference/horizCoordSysDef/projCoordSys/projection/parameter/@value</c:v>
                </c:pt>
                <c:pt idx="481">
                  <c:v>/eml:eml/dataset/spatialVector/spatialReference/horizCoordSysDef/projCoordSys/projection/unit/@name</c:v>
                </c:pt>
                <c:pt idx="482">
                  <c:v>/eml:eml/dataset/spatialVector/verticalAccuracy/accuracyReport</c:v>
                </c:pt>
                <c:pt idx="483">
                  <c:v>/eml:eml/dataset/spatialVector/verticalAccuracy/quantitativeAccuracyReport/quantitativeAccuracyMethod</c:v>
                </c:pt>
                <c:pt idx="484">
                  <c:v>/eml:eml/dataset/spatialVector/verticalAccuracy/quantitativeAccuracyReport/quantitativeAccuracyValue</c:v>
                </c:pt>
                <c:pt idx="485">
                  <c:v>/eml:eml/dataset/title</c:v>
                </c:pt>
              </c:strCache>
            </c:strRef>
          </c:xVal>
          <c:yVal>
            <c:numRef>
              <c:f>xpathOccurrence!$B$2:$B$487</c:f>
              <c:numCache>
                <c:formatCode>General</c:formatCode>
                <c:ptCount val="486"/>
                <c:pt idx="0">
                  <c:v>1</c:v>
                </c:pt>
                <c:pt idx="1">
                  <c:v>0.6739130434782609</c:v>
                </c:pt>
                <c:pt idx="2">
                  <c:v>1</c:v>
                </c:pt>
                <c:pt idx="3">
                  <c:v>0.8478260869565217</c:v>
                </c:pt>
                <c:pt idx="4">
                  <c:v>0.483695652173913</c:v>
                </c:pt>
                <c:pt idx="5">
                  <c:v>0.483695652173913</c:v>
                </c:pt>
                <c:pt idx="6">
                  <c:v>0.483695652173913</c:v>
                </c:pt>
                <c:pt idx="7">
                  <c:v>0</c:v>
                </c:pt>
                <c:pt idx="8">
                  <c:v>0.483695652173913</c:v>
                </c:pt>
                <c:pt idx="9">
                  <c:v>0.483695652173913</c:v>
                </c:pt>
                <c:pt idx="10">
                  <c:v>0.1521739130434783</c:v>
                </c:pt>
                <c:pt idx="11">
                  <c:v>0</c:v>
                </c:pt>
                <c:pt idx="12">
                  <c:v>0</c:v>
                </c:pt>
                <c:pt idx="13">
                  <c:v>0.1521739130434783</c:v>
                </c:pt>
                <c:pt idx="14">
                  <c:v>0.4402173913043478</c:v>
                </c:pt>
                <c:pt idx="15">
                  <c:v>0.4402173913043478</c:v>
                </c:pt>
                <c:pt idx="16">
                  <c:v>0.4402173913043478</c:v>
                </c:pt>
                <c:pt idx="17">
                  <c:v>0.4402173913043478</c:v>
                </c:pt>
                <c:pt idx="18">
                  <c:v>0.4402173913043478</c:v>
                </c:pt>
                <c:pt idx="19">
                  <c:v>0.4402173913043478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0.2119565217391305</c:v>
                </c:pt>
                <c:pt idx="24">
                  <c:v>0.2119565217391305</c:v>
                </c:pt>
                <c:pt idx="25">
                  <c:v>0.2119565217391305</c:v>
                </c:pt>
                <c:pt idx="26">
                  <c:v>0.2119565217391305</c:v>
                </c:pt>
                <c:pt idx="27">
                  <c:v>0.2119565217391305</c:v>
                </c:pt>
                <c:pt idx="28">
                  <c:v>0.2119565217391305</c:v>
                </c:pt>
                <c:pt idx="29">
                  <c:v>0.2119565217391305</c:v>
                </c:pt>
                <c:pt idx="30">
                  <c:v>0.2119565217391305</c:v>
                </c:pt>
                <c:pt idx="31">
                  <c:v>0.6739130434782609</c:v>
                </c:pt>
                <c:pt idx="32">
                  <c:v>0.08152173913043477</c:v>
                </c:pt>
                <c:pt idx="33">
                  <c:v>0.2608695652173913</c:v>
                </c:pt>
                <c:pt idx="34">
                  <c:v>0.005434782608695652</c:v>
                </c:pt>
                <c:pt idx="35">
                  <c:v>0</c:v>
                </c:pt>
                <c:pt idx="36">
                  <c:v>0.6195652173913043</c:v>
                </c:pt>
                <c:pt idx="37">
                  <c:v>0.3641304347826087</c:v>
                </c:pt>
                <c:pt idx="38">
                  <c:v>0.3641304347826087</c:v>
                </c:pt>
                <c:pt idx="39">
                  <c:v>0.3641304347826087</c:v>
                </c:pt>
                <c:pt idx="40">
                  <c:v>0.3641304347826087</c:v>
                </c:pt>
                <c:pt idx="41">
                  <c:v>0.3641304347826087</c:v>
                </c:pt>
                <c:pt idx="42">
                  <c:v>0.05978260869565218</c:v>
                </c:pt>
                <c:pt idx="43">
                  <c:v>0.5163043478260869</c:v>
                </c:pt>
                <c:pt idx="44">
                  <c:v>0.125</c:v>
                </c:pt>
                <c:pt idx="45">
                  <c:v>0</c:v>
                </c:pt>
                <c:pt idx="46">
                  <c:v>0.09782608695652174</c:v>
                </c:pt>
                <c:pt idx="47">
                  <c:v>0.8478260869565217</c:v>
                </c:pt>
                <c:pt idx="48">
                  <c:v>0</c:v>
                </c:pt>
                <c:pt idx="49">
                  <c:v>0.6304347826086957</c:v>
                </c:pt>
                <c:pt idx="50">
                  <c:v>0.6304347826086957</c:v>
                </c:pt>
                <c:pt idx="51">
                  <c:v>0.9510869565217392</c:v>
                </c:pt>
                <c:pt idx="52">
                  <c:v>0.9510869565217392</c:v>
                </c:pt>
                <c:pt idx="53">
                  <c:v>0.9510869565217392</c:v>
                </c:pt>
                <c:pt idx="54">
                  <c:v>0.9402173913043478</c:v>
                </c:pt>
                <c:pt idx="55">
                  <c:v>0.9347826086956522</c:v>
                </c:pt>
                <c:pt idx="56">
                  <c:v>0.9510869565217392</c:v>
                </c:pt>
                <c:pt idx="57">
                  <c:v>0.9565217391304348</c:v>
                </c:pt>
                <c:pt idx="58">
                  <c:v>0.9565217391304348</c:v>
                </c:pt>
                <c:pt idx="59">
                  <c:v>0.3478260869565217</c:v>
                </c:pt>
                <c:pt idx="60">
                  <c:v>0.9402173913043478</c:v>
                </c:pt>
                <c:pt idx="61">
                  <c:v>0.6304347826086957</c:v>
                </c:pt>
                <c:pt idx="62">
                  <c:v>0.9565217391304348</c:v>
                </c:pt>
                <c:pt idx="63">
                  <c:v>0</c:v>
                </c:pt>
                <c:pt idx="64">
                  <c:v>0</c:v>
                </c:pt>
                <c:pt idx="65">
                  <c:v>0.6739130434782609</c:v>
                </c:pt>
                <c:pt idx="66">
                  <c:v>0.6739130434782609</c:v>
                </c:pt>
                <c:pt idx="67">
                  <c:v>0.9782608695652174</c:v>
                </c:pt>
                <c:pt idx="68">
                  <c:v>0.9836956521739132</c:v>
                </c:pt>
                <c:pt idx="69">
                  <c:v>0.9565217391304348</c:v>
                </c:pt>
                <c:pt idx="70">
                  <c:v>0.9619565217391304</c:v>
                </c:pt>
                <c:pt idx="71">
                  <c:v>0.9565217391304348</c:v>
                </c:pt>
                <c:pt idx="72">
                  <c:v>0.9891304347826086</c:v>
                </c:pt>
                <c:pt idx="73">
                  <c:v>0.9836956521739132</c:v>
                </c:pt>
                <c:pt idx="74">
                  <c:v>0.9836956521739132</c:v>
                </c:pt>
                <c:pt idx="75">
                  <c:v>0.6141304347826086</c:v>
                </c:pt>
                <c:pt idx="76">
                  <c:v>0</c:v>
                </c:pt>
                <c:pt idx="77">
                  <c:v>0.9565217391304348</c:v>
                </c:pt>
                <c:pt idx="78">
                  <c:v>1</c:v>
                </c:pt>
                <c:pt idx="79">
                  <c:v>0.483695652173913</c:v>
                </c:pt>
                <c:pt idx="80">
                  <c:v>0</c:v>
                </c:pt>
                <c:pt idx="81">
                  <c:v>0</c:v>
                </c:pt>
                <c:pt idx="82">
                  <c:v>0.6739130434782609</c:v>
                </c:pt>
                <c:pt idx="83">
                  <c:v>0.5706521739130435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0.4510869565217392</c:v>
                </c:pt>
                <c:pt idx="88">
                  <c:v>0.4510869565217392</c:v>
                </c:pt>
                <c:pt idx="89">
                  <c:v>0.4510869565217392</c:v>
                </c:pt>
                <c:pt idx="90">
                  <c:v>0.4510869565217392</c:v>
                </c:pt>
                <c:pt idx="91">
                  <c:v>0.6847826086956522</c:v>
                </c:pt>
                <c:pt idx="92">
                  <c:v>0.108695652173913</c:v>
                </c:pt>
                <c:pt idx="93">
                  <c:v>0.2554347826086957</c:v>
                </c:pt>
                <c:pt idx="94">
                  <c:v>0.2554347826086957</c:v>
                </c:pt>
                <c:pt idx="95">
                  <c:v>0.2554347826086957</c:v>
                </c:pt>
                <c:pt idx="96">
                  <c:v>0.2554347826086957</c:v>
                </c:pt>
                <c:pt idx="97">
                  <c:v>0.2554347826086957</c:v>
                </c:pt>
                <c:pt idx="98">
                  <c:v>0.2554347826086957</c:v>
                </c:pt>
                <c:pt idx="99">
                  <c:v>0.2445652173913044</c:v>
                </c:pt>
                <c:pt idx="100">
                  <c:v>0.2445652173913044</c:v>
                </c:pt>
                <c:pt idx="101">
                  <c:v>0.2228260869565217</c:v>
                </c:pt>
                <c:pt idx="102">
                  <c:v>0.2228260869565217</c:v>
                </c:pt>
                <c:pt idx="103">
                  <c:v>0.2010869565217392</c:v>
                </c:pt>
                <c:pt idx="104">
                  <c:v>0.2010869565217392</c:v>
                </c:pt>
                <c:pt idx="105">
                  <c:v>0.1793478260869565</c:v>
                </c:pt>
                <c:pt idx="106">
                  <c:v>0.1793478260869565</c:v>
                </c:pt>
                <c:pt idx="107">
                  <c:v>0.1467391304347826</c:v>
                </c:pt>
                <c:pt idx="108">
                  <c:v>0.1467391304347826</c:v>
                </c:pt>
                <c:pt idx="109">
                  <c:v>0.1141304347826087</c:v>
                </c:pt>
                <c:pt idx="110">
                  <c:v>0.1141304347826087</c:v>
                </c:pt>
                <c:pt idx="111">
                  <c:v>0.02717391304347826</c:v>
                </c:pt>
                <c:pt idx="112">
                  <c:v>0.02717391304347826</c:v>
                </c:pt>
                <c:pt idx="113">
                  <c:v>0.0108695652173913</c:v>
                </c:pt>
                <c:pt idx="114">
                  <c:v>0.0108695652173913</c:v>
                </c:pt>
                <c:pt idx="115">
                  <c:v>0.005434782608695652</c:v>
                </c:pt>
                <c:pt idx="116">
                  <c:v>0.005434782608695652</c:v>
                </c:pt>
                <c:pt idx="117">
                  <c:v>0.005434782608695652</c:v>
                </c:pt>
                <c:pt idx="118">
                  <c:v>0.005434782608695652</c:v>
                </c:pt>
                <c:pt idx="119">
                  <c:v>0.005434782608695652</c:v>
                </c:pt>
                <c:pt idx="120">
                  <c:v>0.005434782608695652</c:v>
                </c:pt>
                <c:pt idx="121">
                  <c:v>0.005434782608695652</c:v>
                </c:pt>
                <c:pt idx="122">
                  <c:v>0.005434782608695652</c:v>
                </c:pt>
                <c:pt idx="123">
                  <c:v>0.005434782608695652</c:v>
                </c:pt>
                <c:pt idx="124">
                  <c:v>0.005434782608695652</c:v>
                </c:pt>
                <c:pt idx="125">
                  <c:v>0.005434782608695652</c:v>
                </c:pt>
                <c:pt idx="126">
                  <c:v>0.005434782608695652</c:v>
                </c:pt>
                <c:pt idx="127">
                  <c:v>0.005434782608695652</c:v>
                </c:pt>
                <c:pt idx="128">
                  <c:v>0.005434782608695652</c:v>
                </c:pt>
                <c:pt idx="129">
                  <c:v>0.005434782608695652</c:v>
                </c:pt>
                <c:pt idx="130">
                  <c:v>0.005434782608695652</c:v>
                </c:pt>
                <c:pt idx="131">
                  <c:v>0.005434782608695652</c:v>
                </c:pt>
                <c:pt idx="132">
                  <c:v>0.005434782608695652</c:v>
                </c:pt>
                <c:pt idx="133">
                  <c:v>0.005434782608695652</c:v>
                </c:pt>
                <c:pt idx="134">
                  <c:v>0.005434782608695652</c:v>
                </c:pt>
                <c:pt idx="135">
                  <c:v>0.005434782608695652</c:v>
                </c:pt>
                <c:pt idx="136">
                  <c:v>0.005434782608695652</c:v>
                </c:pt>
                <c:pt idx="137">
                  <c:v>0.005434782608695652</c:v>
                </c:pt>
                <c:pt idx="138">
                  <c:v>0.005434782608695652</c:v>
                </c:pt>
                <c:pt idx="139">
                  <c:v>0.005434782608695652</c:v>
                </c:pt>
                <c:pt idx="140">
                  <c:v>0.005434782608695652</c:v>
                </c:pt>
                <c:pt idx="141">
                  <c:v>0.005434782608695652</c:v>
                </c:pt>
                <c:pt idx="142">
                  <c:v>0.005434782608695652</c:v>
                </c:pt>
                <c:pt idx="143">
                  <c:v>0.005434782608695652</c:v>
                </c:pt>
                <c:pt idx="144">
                  <c:v>0.005434782608695652</c:v>
                </c:pt>
                <c:pt idx="145">
                  <c:v>0.005434782608695652</c:v>
                </c:pt>
                <c:pt idx="146">
                  <c:v>0.005434782608695652</c:v>
                </c:pt>
                <c:pt idx="147">
                  <c:v>0.005434782608695652</c:v>
                </c:pt>
                <c:pt idx="148">
                  <c:v>0.005434782608695652</c:v>
                </c:pt>
                <c:pt idx="149">
                  <c:v>0.005434782608695652</c:v>
                </c:pt>
                <c:pt idx="150">
                  <c:v>0.005434782608695652</c:v>
                </c:pt>
                <c:pt idx="151">
                  <c:v>0.005434782608695652</c:v>
                </c:pt>
                <c:pt idx="152">
                  <c:v>0.005434782608695652</c:v>
                </c:pt>
                <c:pt idx="153">
                  <c:v>0.005434782608695652</c:v>
                </c:pt>
                <c:pt idx="154">
                  <c:v>0.005434782608695652</c:v>
                </c:pt>
                <c:pt idx="155">
                  <c:v>0.005434782608695652</c:v>
                </c:pt>
                <c:pt idx="156">
                  <c:v>0.005434782608695652</c:v>
                </c:pt>
                <c:pt idx="157">
                  <c:v>0.005434782608695652</c:v>
                </c:pt>
                <c:pt idx="158">
                  <c:v>0.005434782608695652</c:v>
                </c:pt>
                <c:pt idx="159">
                  <c:v>0.005434782608695652</c:v>
                </c:pt>
                <c:pt idx="160">
                  <c:v>0.005434782608695652</c:v>
                </c:pt>
                <c:pt idx="161">
                  <c:v>0.005434782608695652</c:v>
                </c:pt>
                <c:pt idx="162">
                  <c:v>0.005434782608695652</c:v>
                </c:pt>
                <c:pt idx="163">
                  <c:v>0.005434782608695652</c:v>
                </c:pt>
                <c:pt idx="164">
                  <c:v>0.005434782608695652</c:v>
                </c:pt>
                <c:pt idx="165">
                  <c:v>0.005434782608695652</c:v>
                </c:pt>
                <c:pt idx="166">
                  <c:v>0.005434782608695652</c:v>
                </c:pt>
                <c:pt idx="167">
                  <c:v>0.005434782608695652</c:v>
                </c:pt>
                <c:pt idx="168">
                  <c:v>0.005434782608695652</c:v>
                </c:pt>
                <c:pt idx="169">
                  <c:v>0.005434782608695652</c:v>
                </c:pt>
                <c:pt idx="170">
                  <c:v>0.005434782608695652</c:v>
                </c:pt>
                <c:pt idx="171">
                  <c:v>0.005434782608695652</c:v>
                </c:pt>
                <c:pt idx="172">
                  <c:v>0.005434782608695652</c:v>
                </c:pt>
                <c:pt idx="173">
                  <c:v>0.005434782608695652</c:v>
                </c:pt>
                <c:pt idx="174">
                  <c:v>0.005434782608695652</c:v>
                </c:pt>
                <c:pt idx="175">
                  <c:v>0.005434782608695652</c:v>
                </c:pt>
                <c:pt idx="176">
                  <c:v>0.005434782608695652</c:v>
                </c:pt>
                <c:pt idx="177">
                  <c:v>0.005434782608695652</c:v>
                </c:pt>
                <c:pt idx="178">
                  <c:v>0.005434782608695652</c:v>
                </c:pt>
                <c:pt idx="179">
                  <c:v>0.005434782608695652</c:v>
                </c:pt>
                <c:pt idx="180">
                  <c:v>0.005434782608695652</c:v>
                </c:pt>
                <c:pt idx="181">
                  <c:v>0.005434782608695652</c:v>
                </c:pt>
                <c:pt idx="182">
                  <c:v>0.005434782608695652</c:v>
                </c:pt>
                <c:pt idx="183">
                  <c:v>0.005434782608695652</c:v>
                </c:pt>
                <c:pt idx="184">
                  <c:v>0.005434782608695652</c:v>
                </c:pt>
                <c:pt idx="185">
                  <c:v>0.005434782608695652</c:v>
                </c:pt>
                <c:pt idx="186">
                  <c:v>0.005434782608695652</c:v>
                </c:pt>
                <c:pt idx="187">
                  <c:v>0.005434782608695652</c:v>
                </c:pt>
                <c:pt idx="188">
                  <c:v>0.005434782608695652</c:v>
                </c:pt>
                <c:pt idx="189">
                  <c:v>0.005434782608695652</c:v>
                </c:pt>
                <c:pt idx="190">
                  <c:v>0.005434782608695652</c:v>
                </c:pt>
                <c:pt idx="191">
                  <c:v>0.005434782608695652</c:v>
                </c:pt>
                <c:pt idx="192">
                  <c:v>0.005434782608695652</c:v>
                </c:pt>
                <c:pt idx="193">
                  <c:v>0.6739130434782609</c:v>
                </c:pt>
                <c:pt idx="194">
                  <c:v>1</c:v>
                </c:pt>
                <c:pt idx="195">
                  <c:v>1</c:v>
                </c:pt>
                <c:pt idx="196">
                  <c:v>0.6739130434782609</c:v>
                </c:pt>
                <c:pt idx="197">
                  <c:v>0.6739130434782609</c:v>
                </c:pt>
                <c:pt idx="198">
                  <c:v>0.9728260869565216</c:v>
                </c:pt>
                <c:pt idx="199">
                  <c:v>0.9782608695652174</c:v>
                </c:pt>
                <c:pt idx="200">
                  <c:v>0.8641304347826086</c:v>
                </c:pt>
                <c:pt idx="201">
                  <c:v>0.9728260869565216</c:v>
                </c:pt>
                <c:pt idx="202">
                  <c:v>0.9673913043478259</c:v>
                </c:pt>
                <c:pt idx="203">
                  <c:v>0.9782608695652174</c:v>
                </c:pt>
                <c:pt idx="204">
                  <c:v>0.9565217391304348</c:v>
                </c:pt>
                <c:pt idx="205">
                  <c:v>1</c:v>
                </c:pt>
                <c:pt idx="206">
                  <c:v>0.5760869565217391</c:v>
                </c:pt>
                <c:pt idx="207">
                  <c:v>0.4402173913043478</c:v>
                </c:pt>
                <c:pt idx="208">
                  <c:v>0.9673913043478259</c:v>
                </c:pt>
                <c:pt idx="209">
                  <c:v>0.9782608695652174</c:v>
                </c:pt>
                <c:pt idx="210">
                  <c:v>0.2934782608695652</c:v>
                </c:pt>
                <c:pt idx="211">
                  <c:v>0.6358695652173914</c:v>
                </c:pt>
                <c:pt idx="212">
                  <c:v>0.9239130434782608</c:v>
                </c:pt>
                <c:pt idx="213">
                  <c:v>0.2934782608695652</c:v>
                </c:pt>
                <c:pt idx="214">
                  <c:v>0.6358695652173914</c:v>
                </c:pt>
                <c:pt idx="215">
                  <c:v>0</c:v>
                </c:pt>
                <c:pt idx="216">
                  <c:v>0.8369565217391305</c:v>
                </c:pt>
                <c:pt idx="217">
                  <c:v>0.8369565217391305</c:v>
                </c:pt>
                <c:pt idx="218">
                  <c:v>0.2065217391304348</c:v>
                </c:pt>
                <c:pt idx="219">
                  <c:v>0.2934782608695652</c:v>
                </c:pt>
                <c:pt idx="220">
                  <c:v>0.2065217391304348</c:v>
                </c:pt>
                <c:pt idx="221">
                  <c:v>0.2934782608695652</c:v>
                </c:pt>
                <c:pt idx="222">
                  <c:v>0.2445652173913044</c:v>
                </c:pt>
                <c:pt idx="223">
                  <c:v>0.2934782608695652</c:v>
                </c:pt>
                <c:pt idx="224">
                  <c:v>0.07608695652173914</c:v>
                </c:pt>
                <c:pt idx="225">
                  <c:v>0.2065217391304348</c:v>
                </c:pt>
                <c:pt idx="226">
                  <c:v>0.07608695652173914</c:v>
                </c:pt>
                <c:pt idx="227">
                  <c:v>0.2065217391304348</c:v>
                </c:pt>
                <c:pt idx="228">
                  <c:v>0.1467391304347826</c:v>
                </c:pt>
                <c:pt idx="229">
                  <c:v>0.1956521739130435</c:v>
                </c:pt>
                <c:pt idx="230">
                  <c:v>0.6521739130434783</c:v>
                </c:pt>
                <c:pt idx="231">
                  <c:v>0.6576086956521739</c:v>
                </c:pt>
                <c:pt idx="232">
                  <c:v>0.6521739130434783</c:v>
                </c:pt>
                <c:pt idx="233">
                  <c:v>0.6576086956521739</c:v>
                </c:pt>
                <c:pt idx="234">
                  <c:v>0.6576086956521739</c:v>
                </c:pt>
                <c:pt idx="235">
                  <c:v>0.6576086956521739</c:v>
                </c:pt>
                <c:pt idx="236">
                  <c:v>0.07608695652173914</c:v>
                </c:pt>
                <c:pt idx="237">
                  <c:v>0.6576086956521739</c:v>
                </c:pt>
                <c:pt idx="238">
                  <c:v>0.483695652173913</c:v>
                </c:pt>
                <c:pt idx="239">
                  <c:v>0.7717391304347826</c:v>
                </c:pt>
                <c:pt idx="240">
                  <c:v>0.7717391304347826</c:v>
                </c:pt>
                <c:pt idx="241">
                  <c:v>0.005434782608695652</c:v>
                </c:pt>
                <c:pt idx="242">
                  <c:v>0.7228260869565217</c:v>
                </c:pt>
                <c:pt idx="243">
                  <c:v>0.04347826086956522</c:v>
                </c:pt>
                <c:pt idx="244">
                  <c:v>0.08695652173913042</c:v>
                </c:pt>
                <c:pt idx="245">
                  <c:v>0.08695652173913042</c:v>
                </c:pt>
                <c:pt idx="246">
                  <c:v>0</c:v>
                </c:pt>
                <c:pt idx="247">
                  <c:v>0.05978260869565218</c:v>
                </c:pt>
                <c:pt idx="248">
                  <c:v>0.6847826086956522</c:v>
                </c:pt>
                <c:pt idx="249">
                  <c:v>0.6847826086956522</c:v>
                </c:pt>
                <c:pt idx="250">
                  <c:v>0.6847826086956522</c:v>
                </c:pt>
                <c:pt idx="251">
                  <c:v>0.6847826086956522</c:v>
                </c:pt>
                <c:pt idx="252">
                  <c:v>0.6847826086956522</c:v>
                </c:pt>
                <c:pt idx="253">
                  <c:v>0.6847826086956522</c:v>
                </c:pt>
                <c:pt idx="254">
                  <c:v>0.358695652173913</c:v>
                </c:pt>
                <c:pt idx="255">
                  <c:v>0.6684782608695652</c:v>
                </c:pt>
                <c:pt idx="256">
                  <c:v>0.02173913043478261</c:v>
                </c:pt>
                <c:pt idx="257">
                  <c:v>0.02173913043478261</c:v>
                </c:pt>
                <c:pt idx="258">
                  <c:v>0.8369565217391305</c:v>
                </c:pt>
                <c:pt idx="259">
                  <c:v>0.8369565217391305</c:v>
                </c:pt>
                <c:pt idx="260">
                  <c:v>0.2934782608695652</c:v>
                </c:pt>
                <c:pt idx="261">
                  <c:v>0.005434782608695652</c:v>
                </c:pt>
                <c:pt idx="262">
                  <c:v>0.2934782608695652</c:v>
                </c:pt>
                <c:pt idx="263">
                  <c:v>0.2934782608695652</c:v>
                </c:pt>
                <c:pt idx="264">
                  <c:v>0.266304347826087</c:v>
                </c:pt>
                <c:pt idx="265">
                  <c:v>0.266304347826087</c:v>
                </c:pt>
                <c:pt idx="266">
                  <c:v>0.266304347826087</c:v>
                </c:pt>
                <c:pt idx="267">
                  <c:v>0.266304347826087</c:v>
                </c:pt>
                <c:pt idx="268">
                  <c:v>0.4456521739130435</c:v>
                </c:pt>
                <c:pt idx="269">
                  <c:v>0.4456521739130435</c:v>
                </c:pt>
                <c:pt idx="270">
                  <c:v>0.3152173913043478</c:v>
                </c:pt>
                <c:pt idx="271">
                  <c:v>0.9239130434782608</c:v>
                </c:pt>
                <c:pt idx="272">
                  <c:v>0.7880434782608695</c:v>
                </c:pt>
                <c:pt idx="273">
                  <c:v>0.1576086956521739</c:v>
                </c:pt>
                <c:pt idx="274">
                  <c:v>0</c:v>
                </c:pt>
                <c:pt idx="275">
                  <c:v>0</c:v>
                </c:pt>
                <c:pt idx="276">
                  <c:v>0.4456521739130435</c:v>
                </c:pt>
                <c:pt idx="277">
                  <c:v>0.4456521739130435</c:v>
                </c:pt>
                <c:pt idx="278">
                  <c:v>0.4456521739130435</c:v>
                </c:pt>
                <c:pt idx="279">
                  <c:v>0.4456521739130435</c:v>
                </c:pt>
                <c:pt idx="280">
                  <c:v>0.4456521739130435</c:v>
                </c:pt>
                <c:pt idx="281">
                  <c:v>0.1576086956521739</c:v>
                </c:pt>
                <c:pt idx="282">
                  <c:v>0.4456521739130435</c:v>
                </c:pt>
                <c:pt idx="283">
                  <c:v>0.4456521739130435</c:v>
                </c:pt>
                <c:pt idx="284">
                  <c:v>0.4456521739130435</c:v>
                </c:pt>
                <c:pt idx="285">
                  <c:v>0.6739130434782609</c:v>
                </c:pt>
                <c:pt idx="286">
                  <c:v>1</c:v>
                </c:pt>
                <c:pt idx="287">
                  <c:v>1</c:v>
                </c:pt>
                <c:pt idx="288">
                  <c:v>0.08152173913043477</c:v>
                </c:pt>
                <c:pt idx="289">
                  <c:v>0.6413043478260869</c:v>
                </c:pt>
                <c:pt idx="290">
                  <c:v>0.2391304347826087</c:v>
                </c:pt>
                <c:pt idx="291">
                  <c:v>0.1413043478260869</c:v>
                </c:pt>
                <c:pt idx="292">
                  <c:v>0.01630434782608696</c:v>
                </c:pt>
                <c:pt idx="293">
                  <c:v>0.0108695652173913</c:v>
                </c:pt>
                <c:pt idx="294">
                  <c:v>0.0108695652173913</c:v>
                </c:pt>
                <c:pt idx="295">
                  <c:v>1</c:v>
                </c:pt>
                <c:pt idx="296">
                  <c:v>0.483695652173913</c:v>
                </c:pt>
                <c:pt idx="297">
                  <c:v>0.483695652173913</c:v>
                </c:pt>
                <c:pt idx="298">
                  <c:v>0.483695652173913</c:v>
                </c:pt>
                <c:pt idx="299">
                  <c:v>0.483695652173913</c:v>
                </c:pt>
                <c:pt idx="300">
                  <c:v>0.483695652173913</c:v>
                </c:pt>
                <c:pt idx="301">
                  <c:v>0.3423913043478261</c:v>
                </c:pt>
                <c:pt idx="302">
                  <c:v>0.483695652173913</c:v>
                </c:pt>
                <c:pt idx="303">
                  <c:v>0.1521739130434783</c:v>
                </c:pt>
                <c:pt idx="304">
                  <c:v>0.1521739130434783</c:v>
                </c:pt>
                <c:pt idx="305">
                  <c:v>0.2336956521739131</c:v>
                </c:pt>
                <c:pt idx="306">
                  <c:v>0.2336956521739131</c:v>
                </c:pt>
                <c:pt idx="307">
                  <c:v>0.2336956521739131</c:v>
                </c:pt>
                <c:pt idx="308">
                  <c:v>0.2336956521739131</c:v>
                </c:pt>
                <c:pt idx="309">
                  <c:v>0.2336956521739131</c:v>
                </c:pt>
                <c:pt idx="310">
                  <c:v>0.2336956521739131</c:v>
                </c:pt>
                <c:pt idx="311">
                  <c:v>0.2391304347826087</c:v>
                </c:pt>
                <c:pt idx="312">
                  <c:v>0.2391304347826087</c:v>
                </c:pt>
                <c:pt idx="313">
                  <c:v>0.005434782608695652</c:v>
                </c:pt>
                <c:pt idx="314">
                  <c:v>0.2336956521739131</c:v>
                </c:pt>
                <c:pt idx="315">
                  <c:v>0.1521739130434783</c:v>
                </c:pt>
                <c:pt idx="316">
                  <c:v>0</c:v>
                </c:pt>
                <c:pt idx="317">
                  <c:v>0</c:v>
                </c:pt>
                <c:pt idx="318">
                  <c:v>0.09239130434782608</c:v>
                </c:pt>
                <c:pt idx="319">
                  <c:v>0.2554347826086957</c:v>
                </c:pt>
                <c:pt idx="320">
                  <c:v>0.04347826086956522</c:v>
                </c:pt>
                <c:pt idx="321">
                  <c:v>0.03260869565217391</c:v>
                </c:pt>
                <c:pt idx="322">
                  <c:v>0.01630434782608696</c:v>
                </c:pt>
                <c:pt idx="323">
                  <c:v>0.005434782608695652</c:v>
                </c:pt>
                <c:pt idx="324">
                  <c:v>0.05978260869565218</c:v>
                </c:pt>
                <c:pt idx="325">
                  <c:v>0.06521739130434782</c:v>
                </c:pt>
                <c:pt idx="326">
                  <c:v>0.4184782608695653</c:v>
                </c:pt>
                <c:pt idx="327">
                  <c:v>0.1032608695652174</c:v>
                </c:pt>
                <c:pt idx="328">
                  <c:v>0.5706521739130435</c:v>
                </c:pt>
                <c:pt idx="329">
                  <c:v>0.2173913043478261</c:v>
                </c:pt>
                <c:pt idx="330">
                  <c:v>0.02717391304347826</c:v>
                </c:pt>
                <c:pt idx="331">
                  <c:v>0.01630434782608696</c:v>
                </c:pt>
                <c:pt idx="332">
                  <c:v>0.3206521739130435</c:v>
                </c:pt>
                <c:pt idx="333">
                  <c:v>0</c:v>
                </c:pt>
                <c:pt idx="334">
                  <c:v>0.0108695652173913</c:v>
                </c:pt>
                <c:pt idx="335">
                  <c:v>0.005434782608695652</c:v>
                </c:pt>
                <c:pt idx="336">
                  <c:v>0.005434782608695652</c:v>
                </c:pt>
                <c:pt idx="337">
                  <c:v>0.0108695652173913</c:v>
                </c:pt>
                <c:pt idx="338">
                  <c:v>0.05434782608695652</c:v>
                </c:pt>
                <c:pt idx="339">
                  <c:v>0.1141304347826087</c:v>
                </c:pt>
                <c:pt idx="340">
                  <c:v>0.2554347826086957</c:v>
                </c:pt>
                <c:pt idx="341">
                  <c:v>0.2554347826086957</c:v>
                </c:pt>
                <c:pt idx="342">
                  <c:v>0.2554347826086957</c:v>
                </c:pt>
                <c:pt idx="343">
                  <c:v>0.3641304347826087</c:v>
                </c:pt>
                <c:pt idx="344">
                  <c:v>0.3641304347826087</c:v>
                </c:pt>
                <c:pt idx="345">
                  <c:v>0.3641304347826087</c:v>
                </c:pt>
                <c:pt idx="346">
                  <c:v>0.3641304347826087</c:v>
                </c:pt>
                <c:pt idx="347">
                  <c:v>0.3641304347826087</c:v>
                </c:pt>
                <c:pt idx="348">
                  <c:v>0.1358695652173913</c:v>
                </c:pt>
                <c:pt idx="349">
                  <c:v>0.2119565217391305</c:v>
                </c:pt>
                <c:pt idx="350">
                  <c:v>0.005434782608695652</c:v>
                </c:pt>
                <c:pt idx="351">
                  <c:v>0.5217391304347826</c:v>
                </c:pt>
                <c:pt idx="352">
                  <c:v>0.08695652173913042</c:v>
                </c:pt>
                <c:pt idx="353">
                  <c:v>0.3532608695652174</c:v>
                </c:pt>
                <c:pt idx="354">
                  <c:v>0.02173913043478261</c:v>
                </c:pt>
                <c:pt idx="355">
                  <c:v>0.4619565217391304</c:v>
                </c:pt>
                <c:pt idx="356">
                  <c:v>0.5217391304347826</c:v>
                </c:pt>
                <c:pt idx="357">
                  <c:v>0.3043478260869565</c:v>
                </c:pt>
                <c:pt idx="358">
                  <c:v>0.625</c:v>
                </c:pt>
                <c:pt idx="359">
                  <c:v>0.625</c:v>
                </c:pt>
                <c:pt idx="360">
                  <c:v>0.625</c:v>
                </c:pt>
                <c:pt idx="361">
                  <c:v>0.625</c:v>
                </c:pt>
                <c:pt idx="362">
                  <c:v>0.625</c:v>
                </c:pt>
                <c:pt idx="363">
                  <c:v>0.625</c:v>
                </c:pt>
                <c:pt idx="364">
                  <c:v>0.625</c:v>
                </c:pt>
                <c:pt idx="365">
                  <c:v>0.625</c:v>
                </c:pt>
                <c:pt idx="366">
                  <c:v>0.4782608695652174</c:v>
                </c:pt>
                <c:pt idx="367">
                  <c:v>0.625</c:v>
                </c:pt>
                <c:pt idx="368">
                  <c:v>0.3043478260869565</c:v>
                </c:pt>
                <c:pt idx="369">
                  <c:v>0.8423913043478259</c:v>
                </c:pt>
                <c:pt idx="370">
                  <c:v>0</c:v>
                </c:pt>
                <c:pt idx="371">
                  <c:v>0</c:v>
                </c:pt>
                <c:pt idx="372">
                  <c:v>0.2554347826086957</c:v>
                </c:pt>
                <c:pt idx="373">
                  <c:v>0.2554347826086957</c:v>
                </c:pt>
                <c:pt idx="374">
                  <c:v>0.2554347826086957</c:v>
                </c:pt>
                <c:pt idx="375">
                  <c:v>0.8423913043478259</c:v>
                </c:pt>
                <c:pt idx="376">
                  <c:v>0.9456521739130436</c:v>
                </c:pt>
                <c:pt idx="377">
                  <c:v>0.1576086956521739</c:v>
                </c:pt>
                <c:pt idx="378">
                  <c:v>0.1576086956521739</c:v>
                </c:pt>
                <c:pt idx="379">
                  <c:v>0.483695652173913</c:v>
                </c:pt>
                <c:pt idx="380">
                  <c:v>0.483695652173913</c:v>
                </c:pt>
                <c:pt idx="381">
                  <c:v>0.483695652173913</c:v>
                </c:pt>
                <c:pt idx="382">
                  <c:v>0.483695652173913</c:v>
                </c:pt>
                <c:pt idx="383">
                  <c:v>0.483695652173913</c:v>
                </c:pt>
                <c:pt idx="384">
                  <c:v>0.483695652173913</c:v>
                </c:pt>
                <c:pt idx="385">
                  <c:v>0.483695652173913</c:v>
                </c:pt>
                <c:pt idx="386">
                  <c:v>0.483695652173913</c:v>
                </c:pt>
                <c:pt idx="387">
                  <c:v>0.483695652173913</c:v>
                </c:pt>
                <c:pt idx="388">
                  <c:v>0.125</c:v>
                </c:pt>
                <c:pt idx="389">
                  <c:v>0.1847826086956522</c:v>
                </c:pt>
                <c:pt idx="390">
                  <c:v>0</c:v>
                </c:pt>
                <c:pt idx="391">
                  <c:v>0.005434782608695652</c:v>
                </c:pt>
                <c:pt idx="392">
                  <c:v>0.005434782608695652</c:v>
                </c:pt>
                <c:pt idx="393">
                  <c:v>0.005434782608695652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0.005434782608695652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0.005434782608695652</c:v>
                </c:pt>
                <c:pt idx="406">
                  <c:v>0.005434782608695652</c:v>
                </c:pt>
                <c:pt idx="407">
                  <c:v>0.005434782608695652</c:v>
                </c:pt>
                <c:pt idx="408">
                  <c:v>0.005434782608695652</c:v>
                </c:pt>
                <c:pt idx="409">
                  <c:v>0.005434782608695652</c:v>
                </c:pt>
                <c:pt idx="410">
                  <c:v>0.005434782608695652</c:v>
                </c:pt>
                <c:pt idx="411">
                  <c:v>0.005434782608695652</c:v>
                </c:pt>
                <c:pt idx="412">
                  <c:v>0.005434782608695652</c:v>
                </c:pt>
                <c:pt idx="413">
                  <c:v>0</c:v>
                </c:pt>
                <c:pt idx="414">
                  <c:v>0</c:v>
                </c:pt>
                <c:pt idx="415">
                  <c:v>0.005434782608695652</c:v>
                </c:pt>
                <c:pt idx="416">
                  <c:v>0.005434782608695652</c:v>
                </c:pt>
                <c:pt idx="417">
                  <c:v>0.005434782608695652</c:v>
                </c:pt>
                <c:pt idx="418">
                  <c:v>0.005434782608695652</c:v>
                </c:pt>
                <c:pt idx="419">
                  <c:v>0.005434782608695652</c:v>
                </c:pt>
                <c:pt idx="420">
                  <c:v>0.005434782608695652</c:v>
                </c:pt>
                <c:pt idx="421">
                  <c:v>0.005434782608695652</c:v>
                </c:pt>
                <c:pt idx="422">
                  <c:v>0.005434782608695652</c:v>
                </c:pt>
                <c:pt idx="423">
                  <c:v>0.005434782608695652</c:v>
                </c:pt>
                <c:pt idx="424">
                  <c:v>0.005434782608695652</c:v>
                </c:pt>
                <c:pt idx="425">
                  <c:v>0.005434782608695652</c:v>
                </c:pt>
                <c:pt idx="426">
                  <c:v>0.005434782608695652</c:v>
                </c:pt>
                <c:pt idx="427">
                  <c:v>0.005434782608695652</c:v>
                </c:pt>
                <c:pt idx="428">
                  <c:v>0.005434782608695652</c:v>
                </c:pt>
                <c:pt idx="429">
                  <c:v>0.005434782608695652</c:v>
                </c:pt>
                <c:pt idx="430">
                  <c:v>0.005434782608695652</c:v>
                </c:pt>
                <c:pt idx="431">
                  <c:v>0.005434782608695652</c:v>
                </c:pt>
                <c:pt idx="432">
                  <c:v>0.005434782608695652</c:v>
                </c:pt>
                <c:pt idx="433">
                  <c:v>0.005434782608695652</c:v>
                </c:pt>
                <c:pt idx="434">
                  <c:v>0.005434782608695652</c:v>
                </c:pt>
                <c:pt idx="435">
                  <c:v>0.005434782608695652</c:v>
                </c:pt>
                <c:pt idx="436">
                  <c:v>0</c:v>
                </c:pt>
                <c:pt idx="437">
                  <c:v>0</c:v>
                </c:pt>
                <c:pt idx="438">
                  <c:v>0.005434782608695652</c:v>
                </c:pt>
                <c:pt idx="439">
                  <c:v>0.03804347826086957</c:v>
                </c:pt>
                <c:pt idx="440">
                  <c:v>0.005434782608695652</c:v>
                </c:pt>
                <c:pt idx="441">
                  <c:v>0.005434782608695652</c:v>
                </c:pt>
                <c:pt idx="442">
                  <c:v>0.005434782608695652</c:v>
                </c:pt>
                <c:pt idx="443">
                  <c:v>0.03804347826086957</c:v>
                </c:pt>
                <c:pt idx="444">
                  <c:v>0.03804347826086957</c:v>
                </c:pt>
                <c:pt idx="445">
                  <c:v>0.005434782608695652</c:v>
                </c:pt>
                <c:pt idx="446">
                  <c:v>0.005434782608695652</c:v>
                </c:pt>
                <c:pt idx="447">
                  <c:v>0.03260869565217391</c:v>
                </c:pt>
                <c:pt idx="448">
                  <c:v>0.03260869565217391</c:v>
                </c:pt>
                <c:pt idx="449">
                  <c:v>0.03260869565217391</c:v>
                </c:pt>
                <c:pt idx="450">
                  <c:v>0.03804347826086957</c:v>
                </c:pt>
                <c:pt idx="451">
                  <c:v>0.0108695652173913</c:v>
                </c:pt>
                <c:pt idx="452">
                  <c:v>0.0108695652173913</c:v>
                </c:pt>
                <c:pt idx="453">
                  <c:v>0.0108695652173913</c:v>
                </c:pt>
                <c:pt idx="454">
                  <c:v>0.0108695652173913</c:v>
                </c:pt>
                <c:pt idx="455">
                  <c:v>0.0108695652173913</c:v>
                </c:pt>
                <c:pt idx="456">
                  <c:v>0.0108695652173913</c:v>
                </c:pt>
                <c:pt idx="457">
                  <c:v>0.03804347826086957</c:v>
                </c:pt>
                <c:pt idx="458">
                  <c:v>0.03804347826086957</c:v>
                </c:pt>
                <c:pt idx="459">
                  <c:v>0.03804347826086957</c:v>
                </c:pt>
                <c:pt idx="460">
                  <c:v>0.03804347826086957</c:v>
                </c:pt>
                <c:pt idx="461">
                  <c:v>0.03804347826086957</c:v>
                </c:pt>
                <c:pt idx="462">
                  <c:v>0.005434782608695652</c:v>
                </c:pt>
                <c:pt idx="463">
                  <c:v>0</c:v>
                </c:pt>
                <c:pt idx="464">
                  <c:v>0</c:v>
                </c:pt>
                <c:pt idx="465">
                  <c:v>0.03804347826086957</c:v>
                </c:pt>
                <c:pt idx="466">
                  <c:v>0.03804347826086957</c:v>
                </c:pt>
                <c:pt idx="467">
                  <c:v>0.03804347826086957</c:v>
                </c:pt>
                <c:pt idx="468">
                  <c:v>0.03804347826086957</c:v>
                </c:pt>
                <c:pt idx="469">
                  <c:v>0.03804347826086957</c:v>
                </c:pt>
                <c:pt idx="470">
                  <c:v>0.03804347826086957</c:v>
                </c:pt>
                <c:pt idx="471">
                  <c:v>0.03804347826086957</c:v>
                </c:pt>
                <c:pt idx="472">
                  <c:v>0.03804347826086957</c:v>
                </c:pt>
                <c:pt idx="473">
                  <c:v>0.03804347826086957</c:v>
                </c:pt>
                <c:pt idx="474">
                  <c:v>0.03804347826086957</c:v>
                </c:pt>
                <c:pt idx="475">
                  <c:v>0.03804347826086957</c:v>
                </c:pt>
                <c:pt idx="476">
                  <c:v>0.03804347826086957</c:v>
                </c:pt>
                <c:pt idx="477">
                  <c:v>0.03804347826086957</c:v>
                </c:pt>
                <c:pt idx="478">
                  <c:v>0.03804347826086957</c:v>
                </c:pt>
                <c:pt idx="479">
                  <c:v>0.03804347826086957</c:v>
                </c:pt>
                <c:pt idx="480">
                  <c:v>0.03804347826086957</c:v>
                </c:pt>
                <c:pt idx="481">
                  <c:v>0.03804347826086957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</c:numCache>
            </c:numRef>
          </c:yVal>
        </c:ser>
        <c:ser>
          <c:idx val="1"/>
          <c:order val="1"/>
          <c:tx>
            <c:strRef>
              <c:f>xpathOccurrence!$B$1</c:f>
              <c:strCache>
                <c:ptCount val="1"/>
                <c:pt idx="0">
                  <c:v>AND_2005_EML</c:v>
                </c:pt>
              </c:strCache>
            </c:strRef>
          </c:tx>
          <c:spPr>
            <a:ln w="28575">
              <a:noFill/>
            </a:ln>
          </c:spPr>
          <c:xVal>
            <c:strRef>
              <c:f>xpathOccurrence!$A$2:$A$487</c:f>
              <c:strCache>
                <c:ptCount val="486"/>
                <c:pt idx="0">
                  <c:v>/eml:eml/@packageId</c:v>
                </c:pt>
                <c:pt idx="1">
                  <c:v>/eml:eml/@scope</c:v>
                </c:pt>
                <c:pt idx="2">
                  <c:v>/eml:eml/@system</c:v>
                </c:pt>
                <c:pt idx="3">
                  <c:v>/eml:eml/@xsi:schemaLocation</c:v>
                </c:pt>
                <c:pt idx="4">
                  <c:v>/eml:eml/access/@authSystem</c:v>
                </c:pt>
                <c:pt idx="5">
                  <c:v>/eml:eml/access/@order</c:v>
                </c:pt>
                <c:pt idx="6">
                  <c:v>/eml:eml/access/@scope</c:v>
                </c:pt>
                <c:pt idx="7">
                  <c:v>/eml:eml/access/@system</c:v>
                </c:pt>
                <c:pt idx="8">
                  <c:v>/eml:eml/access/allow/permission</c:v>
                </c:pt>
                <c:pt idx="9">
                  <c:v>/eml:eml/access/allow/principal</c:v>
                </c:pt>
                <c:pt idx="10">
                  <c:v>/eml:eml/additionalMetadata/metadata/stmml:unitList/@convention</c:v>
                </c:pt>
                <c:pt idx="11">
                  <c:v>/eml:eml/additionalMetadata/metadata/stmml:unitList/@xsi:schemaLocation</c:v>
                </c:pt>
                <c:pt idx="12">
                  <c:v>/eml:eml/additionalMetadata/metadata/stmml:unitList/stmml:unit/@abbreviation</c:v>
                </c:pt>
                <c:pt idx="13">
                  <c:v>/eml:eml/additionalMetadata/metadata/stmml:unitList/stmml:unit/@constantToSI</c:v>
                </c:pt>
                <c:pt idx="14">
                  <c:v>/eml:eml/additionalMetadata/metadata/stmml:unitList/stmml:unit/@id</c:v>
                </c:pt>
                <c:pt idx="15">
                  <c:v>/eml:eml/additionalMetadata/metadata/stmml:unitList/stmml:unit/@multiplierToSI</c:v>
                </c:pt>
                <c:pt idx="16">
                  <c:v>/eml:eml/additionalMetadata/metadata/stmml:unitList/stmml:unit/@name</c:v>
                </c:pt>
                <c:pt idx="17">
                  <c:v>/eml:eml/additionalMetadata/metadata/stmml:unitList/stmml:unit/@parentSI</c:v>
                </c:pt>
                <c:pt idx="18">
                  <c:v>/eml:eml/additionalMetadata/metadata/stmml:unitList/stmml:unit/@unitType</c:v>
                </c:pt>
                <c:pt idx="19">
                  <c:v>/eml:eml/additionalMetadata/metadata/stmml:unitList/stmml:unit/stmml:description</c:v>
                </c:pt>
                <c:pt idx="20">
                  <c:v>/eml:eml/additionalMetadata/metadata/stmml:unitList/stmml:unitType/@id</c:v>
                </c:pt>
                <c:pt idx="21">
                  <c:v>/eml:eml/additionalMetadata/metadata/stmml:unitList/stmml:unitType/@name</c:v>
                </c:pt>
                <c:pt idx="22">
                  <c:v>/eml:eml/additionalMetadata/metadata/stmml:unitList/stmml:unitType/stmml:dimension/@name</c:v>
                </c:pt>
                <c:pt idx="23">
                  <c:v>/eml:eml/additionalMetadata/stmml:unitList/@convention</c:v>
                </c:pt>
                <c:pt idx="24">
                  <c:v>/eml:eml/additionalMetadata/stmml:unitList/stmml:unit/@constantToSI</c:v>
                </c:pt>
                <c:pt idx="25">
                  <c:v>/eml:eml/additionalMetadata/stmml:unitList/stmml:unit/@id</c:v>
                </c:pt>
                <c:pt idx="26">
                  <c:v>/eml:eml/additionalMetadata/stmml:unitList/stmml:unit/@multiplierToSI</c:v>
                </c:pt>
                <c:pt idx="27">
                  <c:v>/eml:eml/additionalMetadata/stmml:unitList/stmml:unit/@name</c:v>
                </c:pt>
                <c:pt idx="28">
                  <c:v>/eml:eml/additionalMetadata/stmml:unitList/stmml:unit/@parentSI</c:v>
                </c:pt>
                <c:pt idx="29">
                  <c:v>/eml:eml/additionalMetadata/stmml:unitList/stmml:unit/@unitType</c:v>
                </c:pt>
                <c:pt idx="30">
                  <c:v>/eml:eml/additionalMetadata/stmml:unitList/stmml:unit/stmml:description</c:v>
                </c:pt>
                <c:pt idx="31">
                  <c:v>/eml:eml/dataset/@scope</c:v>
                </c:pt>
                <c:pt idx="32">
                  <c:v>/eml:eml/dataset/abstract</c:v>
                </c:pt>
                <c:pt idx="33">
                  <c:v>/eml:eml/dataset/abstract/para</c:v>
                </c:pt>
                <c:pt idx="34">
                  <c:v>/eml:eml/dataset/abstract/para/subscript</c:v>
                </c:pt>
                <c:pt idx="35">
                  <c:v>/eml:eml/dataset/abstract/para/superscript</c:v>
                </c:pt>
                <c:pt idx="36">
                  <c:v>/eml:eml/dataset/abstract/section/para</c:v>
                </c:pt>
                <c:pt idx="37">
                  <c:v>/eml:eml/dataset/access/@authSystem</c:v>
                </c:pt>
                <c:pt idx="38">
                  <c:v>/eml:eml/dataset/access/@order</c:v>
                </c:pt>
                <c:pt idx="39">
                  <c:v>/eml:eml/dataset/access/@scope</c:v>
                </c:pt>
                <c:pt idx="40">
                  <c:v>/eml:eml/dataset/access/allow/permission</c:v>
                </c:pt>
                <c:pt idx="41">
                  <c:v>/eml:eml/dataset/access/allow/principal</c:v>
                </c:pt>
                <c:pt idx="42">
                  <c:v>/eml:eml/dataset/additionalInfo</c:v>
                </c:pt>
                <c:pt idx="43">
                  <c:v>/eml:eml/dataset/additionalInfo/para</c:v>
                </c:pt>
                <c:pt idx="44">
                  <c:v>/eml:eml/dataset/additionalInfo/para/emphasis</c:v>
                </c:pt>
                <c:pt idx="45">
                  <c:v>/eml:eml/dataset/additionalInfo/para/itemizedlist/listitem/para</c:v>
                </c:pt>
                <c:pt idx="46">
                  <c:v>/eml:eml/dataset/additionalInfo/para/literalLayout</c:v>
                </c:pt>
                <c:pt idx="47">
                  <c:v>/eml:eml/dataset/alternateIdentifier</c:v>
                </c:pt>
                <c:pt idx="48">
                  <c:v>/eml:eml/dataset/alternateIdentifier/@system</c:v>
                </c:pt>
                <c:pt idx="49">
                  <c:v>/eml:eml/dataset/associatedParty/@scope</c:v>
                </c:pt>
                <c:pt idx="50">
                  <c:v>/eml:eml/dataset/associatedParty/address/@scope</c:v>
                </c:pt>
                <c:pt idx="51">
                  <c:v>/eml:eml/dataset/associatedParty/address/administrativeArea</c:v>
                </c:pt>
                <c:pt idx="52">
                  <c:v>/eml:eml/dataset/associatedParty/address/city</c:v>
                </c:pt>
                <c:pt idx="53">
                  <c:v>/eml:eml/dataset/associatedParty/address/country</c:v>
                </c:pt>
                <c:pt idx="54">
                  <c:v>/eml:eml/dataset/associatedParty/address/deliveryPoint</c:v>
                </c:pt>
                <c:pt idx="55">
                  <c:v>/eml:eml/dataset/associatedParty/address/postalCode</c:v>
                </c:pt>
                <c:pt idx="56">
                  <c:v>/eml:eml/dataset/associatedParty/electronicMailAddress</c:v>
                </c:pt>
                <c:pt idx="57">
                  <c:v>/eml:eml/dataset/associatedParty/individualName/givenName</c:v>
                </c:pt>
                <c:pt idx="58">
                  <c:v>/eml:eml/dataset/associatedParty/individualName/surName</c:v>
                </c:pt>
                <c:pt idx="59">
                  <c:v>/eml:eml/dataset/associatedParty/onlineUrl</c:v>
                </c:pt>
                <c:pt idx="60">
                  <c:v>/eml:eml/dataset/associatedParty/phone</c:v>
                </c:pt>
                <c:pt idx="61">
                  <c:v>/eml:eml/dataset/associatedParty/phone/@phonetype</c:v>
                </c:pt>
                <c:pt idx="62">
                  <c:v>/eml:eml/dataset/associatedParty/role</c:v>
                </c:pt>
                <c:pt idx="63">
                  <c:v>/eml:eml/dataset/associatedParty/userId</c:v>
                </c:pt>
                <c:pt idx="64">
                  <c:v>/eml:eml/dataset/associatedParty/userId/@directory</c:v>
                </c:pt>
                <c:pt idx="65">
                  <c:v>/eml:eml/dataset/contact/@scope</c:v>
                </c:pt>
                <c:pt idx="66">
                  <c:v>/eml:eml/dataset/contact/address/@scope</c:v>
                </c:pt>
                <c:pt idx="67">
                  <c:v>/eml:eml/dataset/contact/address/administrativeArea</c:v>
                </c:pt>
                <c:pt idx="68">
                  <c:v>/eml:eml/dataset/contact/address/city</c:v>
                </c:pt>
                <c:pt idx="69">
                  <c:v>/eml:eml/dataset/contact/address/country</c:v>
                </c:pt>
                <c:pt idx="70">
                  <c:v>/eml:eml/dataset/contact/address/deliveryPoint</c:v>
                </c:pt>
                <c:pt idx="71">
                  <c:v>/eml:eml/dataset/contact/address/postalCode</c:v>
                </c:pt>
                <c:pt idx="72">
                  <c:v>/eml:eml/dataset/contact/electronicMailAddress</c:v>
                </c:pt>
                <c:pt idx="73">
                  <c:v>/eml:eml/dataset/contact/individualName/givenName</c:v>
                </c:pt>
                <c:pt idx="74">
                  <c:v>/eml:eml/dataset/contact/individualName/surName</c:v>
                </c:pt>
                <c:pt idx="75">
                  <c:v>/eml:eml/dataset/contact/onlineUrl</c:v>
                </c:pt>
                <c:pt idx="76">
                  <c:v>/eml:eml/dataset/contact/organizationName</c:v>
                </c:pt>
                <c:pt idx="77">
                  <c:v>/eml:eml/dataset/contact/phone</c:v>
                </c:pt>
                <c:pt idx="78">
                  <c:v>/eml:eml/dataset/contact/phone/@phonetype</c:v>
                </c:pt>
                <c:pt idx="79">
                  <c:v>/eml:eml/dataset/contact/positionName</c:v>
                </c:pt>
                <c:pt idx="80">
                  <c:v>/eml:eml/dataset/contact/userId</c:v>
                </c:pt>
                <c:pt idx="81">
                  <c:v>/eml:eml/dataset/contact/userId/@directory</c:v>
                </c:pt>
                <c:pt idx="82">
                  <c:v>/eml:eml/dataset/coverage/@scope</c:v>
                </c:pt>
                <c:pt idx="83">
                  <c:v>/eml:eml/dataset/coverage/geographicCoverage/@scope</c:v>
                </c:pt>
                <c:pt idx="84">
                  <c:v>/eml:eml/dataset/coverage/geographicCoverage/boundingCoordinates/boundingAltitudes/altitudeMaximum</c:v>
                </c:pt>
                <c:pt idx="85">
                  <c:v>/eml:eml/dataset/coverage/geographicCoverage/boundingCoordinates/boundingAltitudes/altitudeMinimum</c:v>
                </c:pt>
                <c:pt idx="86">
                  <c:v>/eml:eml/dataset/coverage/geographicCoverage/boundingCoordinates/boundingAltitudes/altitudeUnits</c:v>
                </c:pt>
                <c:pt idx="87">
                  <c:v>/eml:eml/dataset/coverage/geographicCoverage/boundingCoordinates/eastBoundingCoordinate</c:v>
                </c:pt>
                <c:pt idx="88">
                  <c:v>/eml:eml/dataset/coverage/geographicCoverage/boundingCoordinates/northBoundingCoordinate</c:v>
                </c:pt>
                <c:pt idx="89">
                  <c:v>/eml:eml/dataset/coverage/geographicCoverage/boundingCoordinates/southBoundingCoordinate</c:v>
                </c:pt>
                <c:pt idx="90">
                  <c:v>/eml:eml/dataset/coverage/geographicCoverage/boundingCoordinates/westBoundingCoordinate</c:v>
                </c:pt>
                <c:pt idx="91">
                  <c:v>/eml:eml/dataset/coverage/geographicCoverage/geographicDescription</c:v>
                </c:pt>
                <c:pt idx="92">
                  <c:v>/eml:eml/dataset/coverage/taxonomicCoverage/@scope</c:v>
                </c:pt>
                <c:pt idx="93">
                  <c:v>/eml:eml/dataset/coverage/taxonomicCoverage/taxonomicClassification/taxonRankName</c:v>
                </c:pt>
                <c:pt idx="94">
                  <c:v>/eml:eml/dataset/coverage/taxonomicCoverage/taxonomicClassification/taxonRankValue</c:v>
                </c:pt>
                <c:pt idx="95">
                  <c:v>/eml:eml/dataset/coverage/taxonomicCoverage/taxonomicClassification/taxonomicClassification/taxonRankName</c:v>
                </c:pt>
                <c:pt idx="96">
                  <c:v>/eml:eml/dataset/coverage/taxonomicCoverage/taxonomicClassification/taxonomicClassification/taxonRankValue</c:v>
                </c:pt>
                <c:pt idx="97">
                  <c:v>/eml:eml/dataset/coverage/taxonomicCoverage/taxonomicClassification/taxonomicClassification/taxonomicClassification/taxonRankName</c:v>
                </c:pt>
                <c:pt idx="98">
                  <c:v>/eml:eml/dataset/coverage/taxonomicCoverage/taxonomicClassification/taxonomicClassification/taxonomicClassification/taxonRankValue</c:v>
                </c:pt>
                <c:pt idx="99">
                  <c:v>/eml:eml/dataset/coverage/taxonomicCoverage/taxonomicClassification/taxonomicClassification/taxonomicClassification/taxonomicClassification/taxonRankName</c:v>
                </c:pt>
                <c:pt idx="100">
                  <c:v>/eml:eml/dataset/coverage/taxonomicCoverage/taxonomicClassification/taxonomicClassification/taxonomicClassification/taxonomicClassification/taxonRankValue</c:v>
                </c:pt>
                <c:pt idx="101">
                  <c:v>/eml:eml/dataset/coverage/taxonomicCoverage/taxonomicClassification/taxonomicClassification/taxonomicClassification/taxonomicClassification/taxonomicClassification/taxonRankName</c:v>
                </c:pt>
                <c:pt idx="102">
                  <c:v>/eml:eml/dataset/coverage/taxonomicCoverage/taxonomicClassification/taxonomicClassification/taxonomicClassification/taxonomicClassification/taxonomicClassification/taxonRankValue</c:v>
                </c:pt>
                <c:pt idx="103">
                  <c:v>/eml:eml/dataset/coverage/taxonomicCoverage/taxonomicClassification/taxonomicClassification/taxonomicClassification/taxonomicClassification/taxonomicClassification/taxonomicClassification/taxonRankName</c:v>
                </c:pt>
                <c:pt idx="104">
                  <c:v>/eml:eml/dataset/coverage/taxonomicCoverage/taxonomicClassification/taxonomicClassification/taxonomicClassification/taxonomicClassification/taxonomicClassification/taxonomicClassification/taxonRankValue</c:v>
                </c:pt>
                <c:pt idx="105">
                  <c:v>/eml:eml/dataset/coverage/taxonomicCoverage/taxonomicClassification/taxonomicClassification/taxonomicClassification/taxonomicClassification/taxonomicClassification/taxonomicClassification/taxonomicClassification/taxonRankName</c:v>
                </c:pt>
                <c:pt idx="106">
                  <c:v>/eml:eml/dataset/coverage/taxonomicCoverage/taxonomicClassification/taxonomicClassification/taxonomicClassification/taxonomicClassification/taxonomicClassification/taxonomicClassification/taxonomicClassification/taxonRankValue</c:v>
                </c:pt>
                <c:pt idx="107">
                  <c:v>/eml:eml/dataset/coverage/taxonomicCoverage/taxonomicClassification/taxonomicClassification/taxonomicClassification/taxonomicClassification/taxonomicClassification/taxonomicClassification/taxonomicClassification/taxonomicClassification/taxonRankName</c:v>
                </c:pt>
                <c:pt idx="108">
                  <c:v>/eml:eml/dataset/coverage/taxonomicCoverage/taxonomicClassification/taxonomicClassification/taxonomicClassification/taxonomicClassification/taxonomicClassification/taxonomicClassification/taxonomicClassification/taxonomicClassification/taxonRankValue</c:v>
                </c:pt>
                <c:pt idx="10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1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1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1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1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1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1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1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1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1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1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2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2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2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2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2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2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2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2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2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2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3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3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3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3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3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3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3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3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3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3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4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4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4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4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4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4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4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4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4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4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5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5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5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5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5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5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5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5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5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5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6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6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6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6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6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6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6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6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6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6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7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7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7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7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7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7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7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7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7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7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8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8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8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83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84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85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86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87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88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89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90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91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Name</c:v>
                </c:pt>
                <c:pt idx="192">
                  <c:v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omicClassification/taxonRankValue</c:v>
                </c:pt>
                <c:pt idx="193">
                  <c:v>/eml:eml/dataset/coverage/temporalCoverage/@scope</c:v>
                </c:pt>
                <c:pt idx="194">
                  <c:v>/eml:eml/dataset/coverage/temporalCoverage/rangeOfDates/beginDate/calendarDate</c:v>
                </c:pt>
                <c:pt idx="195">
                  <c:v>/eml:eml/dataset/coverage/temporalCoverage/rangeOfDates/endDate/calendarDate</c:v>
                </c:pt>
                <c:pt idx="196">
                  <c:v>/eml:eml/dataset/creator/@scope</c:v>
                </c:pt>
                <c:pt idx="197">
                  <c:v>/eml:eml/dataset/creator/address/@scope</c:v>
                </c:pt>
                <c:pt idx="198">
                  <c:v>/eml:eml/dataset/creator/address/administrativeArea</c:v>
                </c:pt>
                <c:pt idx="199">
                  <c:v>/eml:eml/dataset/creator/address/city</c:v>
                </c:pt>
                <c:pt idx="200">
                  <c:v>/eml:eml/dataset/creator/address/country</c:v>
                </c:pt>
                <c:pt idx="201">
                  <c:v>/eml:eml/dataset/creator/address/deliveryPoint</c:v>
                </c:pt>
                <c:pt idx="202">
                  <c:v>/eml:eml/dataset/creator/address/postalCode</c:v>
                </c:pt>
                <c:pt idx="203">
                  <c:v>/eml:eml/dataset/creator/electronicMailAddress</c:v>
                </c:pt>
                <c:pt idx="204">
                  <c:v>/eml:eml/dataset/creator/individualName/givenName</c:v>
                </c:pt>
                <c:pt idx="205">
                  <c:v>/eml:eml/dataset/creator/individualName/surName</c:v>
                </c:pt>
                <c:pt idx="206">
                  <c:v>/eml:eml/dataset/creator/onlineUrl</c:v>
                </c:pt>
                <c:pt idx="207">
                  <c:v>/eml:eml/dataset/creator/organizationName</c:v>
                </c:pt>
                <c:pt idx="208">
                  <c:v>/eml:eml/dataset/creator/phone</c:v>
                </c:pt>
                <c:pt idx="209">
                  <c:v>/eml:eml/dataset/creator/phone/@phonetype</c:v>
                </c:pt>
                <c:pt idx="210">
                  <c:v>/eml:eml/dataset/dataTable/@id</c:v>
                </c:pt>
                <c:pt idx="211">
                  <c:v>/eml:eml/dataset/dataTable/@scope</c:v>
                </c:pt>
                <c:pt idx="212">
                  <c:v>/eml:eml/dataset/dataTable/alternateIdentifier</c:v>
                </c:pt>
                <c:pt idx="213">
                  <c:v>/eml:eml/dataset/dataTable/attributeList/attribute/@id</c:v>
                </c:pt>
                <c:pt idx="214">
                  <c:v>/eml:eml/dataset/dataTable/attributeList/attribute/@scope</c:v>
                </c:pt>
                <c:pt idx="215">
                  <c:v>/eml:eml/dataset/dataTable/attributeList/attribute/accuracy/quantitativeAttributeAccuracyAssessment/attributeAccuracyValue</c:v>
                </c:pt>
                <c:pt idx="216">
                  <c:v>/eml:eml/dataset/dataTable/attributeList/attribute/attributeDefinition</c:v>
                </c:pt>
                <c:pt idx="217">
                  <c:v>/eml:eml/dataset/dataTable/attributeList/attribute/attributeName</c:v>
                </c:pt>
                <c:pt idx="218">
                  <c:v>/eml:eml/dataset/dataTable/attributeList/attribute/measurementScale/dateTime/dateTimeDomain/bounds/maximum</c:v>
                </c:pt>
                <c:pt idx="219">
                  <c:v>/eml:eml/dataset/dataTable/attributeList/attribute/measurementScale/dateTime/dateTimeDomain/bounds/maximum/@exclusive</c:v>
                </c:pt>
                <c:pt idx="220">
                  <c:v>/eml:eml/dataset/dataTable/attributeList/attribute/measurementScale/dateTime/dateTimeDomain/bounds/minimum</c:v>
                </c:pt>
                <c:pt idx="221">
                  <c:v>/eml:eml/dataset/dataTable/attributeList/attribute/measurementScale/dateTime/dateTimeDomain/bounds/minimum/@exclusive</c:v>
                </c:pt>
                <c:pt idx="222">
                  <c:v>/eml:eml/dataset/dataTable/attributeList/attribute/measurementScale/dateTime/dateTimePrecision</c:v>
                </c:pt>
                <c:pt idx="223">
                  <c:v>/eml:eml/dataset/dataTable/attributeList/attribute/measurementScale/dateTime/formatString</c:v>
                </c:pt>
                <c:pt idx="224">
                  <c:v>/eml:eml/dataset/dataTable/attributeList/attribute/measurementScale/datetime/dateTimeDomain/bounds/maximum</c:v>
                </c:pt>
                <c:pt idx="225">
                  <c:v>/eml:eml/dataset/dataTable/attributeList/attribute/measurementScale/datetime/dateTimeDomain/bounds/maximum/@exclusive</c:v>
                </c:pt>
                <c:pt idx="226">
                  <c:v>/eml:eml/dataset/dataTable/attributeList/attribute/measurementScale/datetime/dateTimeDomain/bounds/minimum</c:v>
                </c:pt>
                <c:pt idx="227">
                  <c:v>/eml:eml/dataset/dataTable/attributeList/attribute/measurementScale/datetime/dateTimeDomain/bounds/minimum/@exclusive</c:v>
                </c:pt>
                <c:pt idx="228">
                  <c:v>/eml:eml/dataset/dataTable/attributeList/attribute/measurementScale/datetime/dateTimePrecision</c:v>
                </c:pt>
                <c:pt idx="229">
                  <c:v>/eml:eml/dataset/dataTable/attributeList/attribute/measurementScale/datetime/formatString</c:v>
                </c:pt>
                <c:pt idx="230">
                  <c:v>/eml:eml/dataset/dataTable/attributeList/attribute/measurementScale/interval/numericDomain/bounds/maximum</c:v>
                </c:pt>
                <c:pt idx="231">
                  <c:v>/eml:eml/dataset/dataTable/attributeList/attribute/measurementScale/interval/numericDomain/bounds/maximum/@exclusive</c:v>
                </c:pt>
                <c:pt idx="232">
                  <c:v>/eml:eml/dataset/dataTable/attributeList/attribute/measurementScale/interval/numericDomain/bounds/minimum</c:v>
                </c:pt>
                <c:pt idx="233">
                  <c:v>/eml:eml/dataset/dataTable/attributeList/attribute/measurementScale/interval/numericDomain/bounds/minimum/@exclusive</c:v>
                </c:pt>
                <c:pt idx="234">
                  <c:v>/eml:eml/dataset/dataTable/attributeList/attribute/measurementScale/interval/numericDomain/numberType</c:v>
                </c:pt>
                <c:pt idx="235">
                  <c:v>/eml:eml/dataset/dataTable/attributeList/attribute/measurementScale/interval/precision</c:v>
                </c:pt>
                <c:pt idx="236">
                  <c:v>/eml:eml/dataset/dataTable/attributeList/attribute/measurementScale/interval/unit/customUnit</c:v>
                </c:pt>
                <c:pt idx="237">
                  <c:v>/eml:eml/dataset/dataTable/attributeList/attribute/measurementScale/interval/unit/standardUnit</c:v>
                </c:pt>
                <c:pt idx="238">
                  <c:v>/eml:eml/dataset/dataTable/attributeList/attribute/measurementScale/nominal/nonNumericDomain/enumeratedDomain/@enforced</c:v>
                </c:pt>
                <c:pt idx="239">
                  <c:v>/eml:eml/dataset/dataTable/attributeList/attribute/measurementScale/nominal/nonNumericDomain/enumeratedDomain/codeDefinition/code</c:v>
                </c:pt>
                <c:pt idx="240">
                  <c:v>/eml:eml/dataset/dataTable/attributeList/attribute/measurementScale/nominal/nonNumericDomain/enumeratedDomain/codeDefinition/definition</c:v>
                </c:pt>
                <c:pt idx="241">
                  <c:v>/eml:eml/dataset/dataTable/attributeList/attribute/measurementScale/nominal/nonNumericDomain/enumeratedDomain/codeDefinition/source</c:v>
                </c:pt>
                <c:pt idx="242">
                  <c:v>/eml:eml/dataset/dataTable/attributeList/attribute/measurementScale/nominal/nonNumericDomain/textDomain/definition</c:v>
                </c:pt>
                <c:pt idx="243">
                  <c:v>/eml:eml/dataset/dataTable/attributeList/attribute/measurementScale/ordinal/nonNumericDomain/enumeratedDomain/@enforced</c:v>
                </c:pt>
                <c:pt idx="244">
                  <c:v>/eml:eml/dataset/dataTable/attributeList/attribute/measurementScale/ordinal/nonNumericDomain/enumeratedDomain/codeDefinition/code</c:v>
                </c:pt>
                <c:pt idx="245">
                  <c:v>/eml:eml/dataset/dataTable/attributeList/attribute/measurementScale/ordinal/nonNumericDomain/enumeratedDomain/codeDefinition/definition</c:v>
                </c:pt>
                <c:pt idx="246">
                  <c:v>/eml:eml/dataset/dataTable/attributeList/attribute/measurementScale/ordinal/nonNumericDomain/enumeratedDomain/codeDefinition/source</c:v>
                </c:pt>
                <c:pt idx="247">
                  <c:v>/eml:eml/dataset/dataTable/attributeList/attribute/measurementScale/ordinal/nonNumericDomain/textDomain/definition</c:v>
                </c:pt>
                <c:pt idx="248">
                  <c:v>/eml:eml/dataset/dataTable/attributeList/attribute/measurementScale/ratio/numericDomain/bounds/maximum</c:v>
                </c:pt>
                <c:pt idx="249">
                  <c:v>/eml:eml/dataset/dataTable/attributeList/attribute/measurementScale/ratio/numericDomain/bounds/maximum/@exclusive</c:v>
                </c:pt>
                <c:pt idx="250">
                  <c:v>/eml:eml/dataset/dataTable/attributeList/attribute/measurementScale/ratio/numericDomain/bounds/minimum</c:v>
                </c:pt>
                <c:pt idx="251">
                  <c:v>/eml:eml/dataset/dataTable/attributeList/attribute/measurementScale/ratio/numericDomain/bounds/minimum/@exclusive</c:v>
                </c:pt>
                <c:pt idx="252">
                  <c:v>/eml:eml/dataset/dataTable/attributeList/attribute/measurementScale/ratio/numericDomain/numberType</c:v>
                </c:pt>
                <c:pt idx="253">
                  <c:v>/eml:eml/dataset/dataTable/attributeList/attribute/measurementScale/ratio/precision</c:v>
                </c:pt>
                <c:pt idx="254">
                  <c:v>/eml:eml/dataset/dataTable/attributeList/attribute/measurementScale/ratio/unit/customUnit</c:v>
                </c:pt>
                <c:pt idx="255">
                  <c:v>/eml:eml/dataset/dataTable/attributeList/attribute/measurementScale/ratio/unit/standardUnit</c:v>
                </c:pt>
                <c:pt idx="256">
                  <c:v>/eml:eml/dataset/dataTable/attributeList/attribute/missingValueCode/code</c:v>
                </c:pt>
                <c:pt idx="257">
                  <c:v>/eml:eml/dataset/dataTable/attributeList/attribute/missingValueCode/codeExplanation</c:v>
                </c:pt>
                <c:pt idx="258">
                  <c:v>/eml:eml/dataset/dataTable/attributeList/attribute/storageType</c:v>
                </c:pt>
                <c:pt idx="259">
                  <c:v>/eml:eml/dataset/dataTable/attributeList/attribute/storageType/@typeSystem</c:v>
                </c:pt>
                <c:pt idx="260">
                  <c:v>/eml:eml/dataset/dataTable/constraint/@id</c:v>
                </c:pt>
                <c:pt idx="261">
                  <c:v>/eml:eml/dataset/dataTable/constraint/@scope</c:v>
                </c:pt>
                <c:pt idx="262">
                  <c:v>/eml:eml/dataset/dataTable/constraint/notNullConstraint/constraintName</c:v>
                </c:pt>
                <c:pt idx="263">
                  <c:v>/eml:eml/dataset/dataTable/constraint/notNullConstraint/key/attributeReference</c:v>
                </c:pt>
                <c:pt idx="264">
                  <c:v>/eml:eml/dataset/dataTable/constraint/primaryKey/constraintName</c:v>
                </c:pt>
                <c:pt idx="265">
                  <c:v>/eml:eml/dataset/dataTable/constraint/primaryKey/key/attributeReference</c:v>
                </c:pt>
                <c:pt idx="266">
                  <c:v>/eml:eml/dataset/dataTable/coverage/@scope</c:v>
                </c:pt>
                <c:pt idx="267">
                  <c:v>/eml:eml/dataset/dataTable/coverage/temporalCoverage/@scope</c:v>
                </c:pt>
                <c:pt idx="268">
                  <c:v>/eml:eml/dataset/dataTable/coverage/temporalCoverage/rangeOfDates/beginDate/calendarDate</c:v>
                </c:pt>
                <c:pt idx="269">
                  <c:v>/eml:eml/dataset/dataTable/coverage/temporalCoverage/rangeOfDates/endDate/calendarDate</c:v>
                </c:pt>
                <c:pt idx="270">
                  <c:v>/eml:eml/dataset/dataTable/entityDescription</c:v>
                </c:pt>
                <c:pt idx="271">
                  <c:v>/eml:eml/dataset/dataTable/entityName</c:v>
                </c:pt>
                <c:pt idx="272">
                  <c:v>/eml:eml/dataset/dataTable/numberOfRecords</c:v>
                </c:pt>
                <c:pt idx="273">
                  <c:v>/eml:eml/dataset/dataTable/physical/@scope</c:v>
                </c:pt>
                <c:pt idx="274">
                  <c:v>/eml:eml/dataset/dataTable/physical/authentication</c:v>
                </c:pt>
                <c:pt idx="275">
                  <c:v>/eml:eml/dataset/dataTable/physical/authentication/@method</c:v>
                </c:pt>
                <c:pt idx="276">
                  <c:v>/eml:eml/dataset/dataTable/physical/dataFormat/textFormat/attributeOrientation</c:v>
                </c:pt>
                <c:pt idx="277">
                  <c:v>/eml:eml/dataset/dataTable/physical/dataFormat/textFormat/numHeaderLines</c:v>
                </c:pt>
                <c:pt idx="278">
                  <c:v>/eml:eml/dataset/dataTable/physical/dataFormat/textFormat/recordDelimiter</c:v>
                </c:pt>
                <c:pt idx="279">
                  <c:v>/eml:eml/dataset/dataTable/physical/dataFormat/textFormat/simpleDelimited/fieldDelimiter</c:v>
                </c:pt>
                <c:pt idx="280">
                  <c:v>/eml:eml/dataset/dataTable/physical/dataFormat/textFormat/simpleDelimited/quoteCharacter</c:v>
                </c:pt>
                <c:pt idx="281">
                  <c:v>/eml:eml/dataset/dataTable/physical/distribution/@scope</c:v>
                </c:pt>
                <c:pt idx="282">
                  <c:v>/eml:eml/dataset/dataTable/physical/distribution/online/url</c:v>
                </c:pt>
                <c:pt idx="283">
                  <c:v>/eml:eml/dataset/dataTable/physical/distribution/online/url/@function</c:v>
                </c:pt>
                <c:pt idx="284">
                  <c:v>/eml:eml/dataset/dataTable/physical/objectName</c:v>
                </c:pt>
                <c:pt idx="285">
                  <c:v>/eml:eml/dataset/distribution/@scope</c:v>
                </c:pt>
                <c:pt idx="286">
                  <c:v>/eml:eml/dataset/distribution/online/url</c:v>
                </c:pt>
                <c:pt idx="287">
                  <c:v>/eml:eml/dataset/distribution/online/url/@function</c:v>
                </c:pt>
                <c:pt idx="288">
                  <c:v>/eml:eml/dataset/intellectualRights</c:v>
                </c:pt>
                <c:pt idx="289">
                  <c:v>/eml:eml/dataset/intellectualRights/para</c:v>
                </c:pt>
                <c:pt idx="290">
                  <c:v>/eml:eml/dataset/intellectualRights/para/itemizedlist/listitem/para</c:v>
                </c:pt>
                <c:pt idx="291">
                  <c:v>/eml:eml/dataset/intellectualRights/para/literalLayout</c:v>
                </c:pt>
                <c:pt idx="292">
                  <c:v>/eml:eml/dataset/intellectualRights/section/para</c:v>
                </c:pt>
                <c:pt idx="293">
                  <c:v>/eml:eml/dataset/intellectualRights/section/para/itemizedlist/listitem/para</c:v>
                </c:pt>
                <c:pt idx="294">
                  <c:v>/eml:eml/dataset/intellectualRights/section/title</c:v>
                </c:pt>
                <c:pt idx="295">
                  <c:v>/eml:eml/dataset/keywordSet/keyword</c:v>
                </c:pt>
                <c:pt idx="296">
                  <c:v>/eml:eml/dataset/keywordSet/keyword/@keywordType</c:v>
                </c:pt>
                <c:pt idx="297">
                  <c:v>/eml:eml/dataset/keywordSet/keywordThesaurus</c:v>
                </c:pt>
                <c:pt idx="298">
                  <c:v>/eml:eml/dataset/maintenance/changeHistory/changeDate</c:v>
                </c:pt>
                <c:pt idx="299">
                  <c:v>/eml:eml/dataset/maintenance/changeHistory/changeScope</c:v>
                </c:pt>
                <c:pt idx="300">
                  <c:v>/eml:eml/dataset/maintenance/changeHistory/oldValue</c:v>
                </c:pt>
                <c:pt idx="301">
                  <c:v>/eml:eml/dataset/maintenance/description/section/para</c:v>
                </c:pt>
                <c:pt idx="302">
                  <c:v>/eml:eml/dataset/maintenance/maintenanceUpdateFrequency</c:v>
                </c:pt>
                <c:pt idx="303">
                  <c:v>/eml:eml/dataset/metadataProvider/@scope</c:v>
                </c:pt>
                <c:pt idx="304">
                  <c:v>/eml:eml/dataset/metadataProvider/address/@scope</c:v>
                </c:pt>
                <c:pt idx="305">
                  <c:v>/eml:eml/dataset/metadataProvider/address/administrativeArea</c:v>
                </c:pt>
                <c:pt idx="306">
                  <c:v>/eml:eml/dataset/metadataProvider/address/city</c:v>
                </c:pt>
                <c:pt idx="307">
                  <c:v>/eml:eml/dataset/metadataProvider/address/country</c:v>
                </c:pt>
                <c:pt idx="308">
                  <c:v>/eml:eml/dataset/metadataProvider/address/deliveryPoint</c:v>
                </c:pt>
                <c:pt idx="309">
                  <c:v>/eml:eml/dataset/metadataProvider/address/postalCode</c:v>
                </c:pt>
                <c:pt idx="310">
                  <c:v>/eml:eml/dataset/metadataProvider/electronicMailAddress</c:v>
                </c:pt>
                <c:pt idx="311">
                  <c:v>/eml:eml/dataset/metadataProvider/individualName/givenName</c:v>
                </c:pt>
                <c:pt idx="312">
                  <c:v>/eml:eml/dataset/metadataProvider/individualName/surName</c:v>
                </c:pt>
                <c:pt idx="313">
                  <c:v>/eml:eml/dataset/metadataProvider/onlineUrl</c:v>
                </c:pt>
                <c:pt idx="314">
                  <c:v>/eml:eml/dataset/metadataProvider/phone</c:v>
                </c:pt>
                <c:pt idx="315">
                  <c:v>/eml:eml/dataset/metadataProvider/phone/@phonetype</c:v>
                </c:pt>
                <c:pt idx="316">
                  <c:v>/eml:eml/dataset/metadataProvider/userId</c:v>
                </c:pt>
                <c:pt idx="317">
                  <c:v>/eml:eml/dataset/metadataProvider/userId/@directory</c:v>
                </c:pt>
                <c:pt idx="318">
                  <c:v>/eml:eml/dataset/methods/methodStep/description</c:v>
                </c:pt>
                <c:pt idx="319">
                  <c:v>/eml:eml/dataset/methods/methodStep/description/para</c:v>
                </c:pt>
                <c:pt idx="320">
                  <c:v>/eml:eml/dataset/methods/methodStep/description/para/emphasis</c:v>
                </c:pt>
                <c:pt idx="321">
                  <c:v>/eml:eml/dataset/methods/methodStep/description/para/itemizedlist/listitem/para</c:v>
                </c:pt>
                <c:pt idx="322">
                  <c:v>/eml:eml/dataset/methods/methodStep/description/para/itemizedlist/listitem/para/subscript</c:v>
                </c:pt>
                <c:pt idx="323">
                  <c:v>/eml:eml/dataset/methods/methodStep/description/para/orderedlist/listitem/para</c:v>
                </c:pt>
                <c:pt idx="324">
                  <c:v>/eml:eml/dataset/methods/methodStep/description/para/subscript</c:v>
                </c:pt>
                <c:pt idx="325">
                  <c:v>/eml:eml/dataset/methods/methodStep/description/para/superscript</c:v>
                </c:pt>
                <c:pt idx="326">
                  <c:v>/eml:eml/dataset/methods/methodStep/description/section/para</c:v>
                </c:pt>
                <c:pt idx="327">
                  <c:v>/eml:eml/dataset/methods/methodStep/description/section/para/literalLayout</c:v>
                </c:pt>
                <c:pt idx="328">
                  <c:v>/eml:eml/dataset/methods/methodStep/description/section/title</c:v>
                </c:pt>
                <c:pt idx="329">
                  <c:v>/eml:eml/dataset/methods/methodStep/instrumentation</c:v>
                </c:pt>
                <c:pt idx="330">
                  <c:v>/eml:eml/dataset/methods/qualityControl/description/section/para</c:v>
                </c:pt>
                <c:pt idx="331">
                  <c:v>/eml:eml/dataset/methods/sampling/samplingDescription</c:v>
                </c:pt>
                <c:pt idx="332">
                  <c:v>/eml:eml/dataset/methods/sampling/samplingDescription/para</c:v>
                </c:pt>
                <c:pt idx="333">
                  <c:v>/eml:eml/dataset/methods/sampling/samplingDescription/para/emphasis</c:v>
                </c:pt>
                <c:pt idx="334">
                  <c:v>/eml:eml/dataset/methods/sampling/samplingDescription/para/itemizedlist/listitem/para</c:v>
                </c:pt>
                <c:pt idx="335">
                  <c:v>/eml:eml/dataset/methods/sampling/samplingDescription/para/orderedlist/listitem/para</c:v>
                </c:pt>
                <c:pt idx="336">
                  <c:v>/eml:eml/dataset/methods/sampling/samplingDescription/para/subscript</c:v>
                </c:pt>
                <c:pt idx="337">
                  <c:v>/eml:eml/dataset/methods/sampling/samplingDescription/para/superscript</c:v>
                </c:pt>
                <c:pt idx="338">
                  <c:v>/eml:eml/dataset/methods/sampling/samplingDescription/section/para</c:v>
                </c:pt>
                <c:pt idx="339">
                  <c:v>/eml:eml/dataset/methods/sampling/spatialSamplingUnits/coverage/@scope</c:v>
                </c:pt>
                <c:pt idx="340">
                  <c:v>/eml:eml/dataset/methods/sampling/spatialSamplingUnits/coverage/boundingCoordinates/boundingAltitudes/altitudeMaximum</c:v>
                </c:pt>
                <c:pt idx="341">
                  <c:v>/eml:eml/dataset/methods/sampling/spatialSamplingUnits/coverage/boundingCoordinates/boundingAltitudes/altitudeMinimum</c:v>
                </c:pt>
                <c:pt idx="342">
                  <c:v>/eml:eml/dataset/methods/sampling/spatialSamplingUnits/coverage/boundingCoordinates/boundingAltitudes/altitudeUnits</c:v>
                </c:pt>
                <c:pt idx="343">
                  <c:v>/eml:eml/dataset/methods/sampling/spatialSamplingUnits/coverage/boundingCoordinates/eastBoundingCoordinate</c:v>
                </c:pt>
                <c:pt idx="344">
                  <c:v>/eml:eml/dataset/methods/sampling/spatialSamplingUnits/coverage/boundingCoordinates/northBoundingCoordinate</c:v>
                </c:pt>
                <c:pt idx="345">
                  <c:v>/eml:eml/dataset/methods/sampling/spatialSamplingUnits/coverage/boundingCoordinates/southBoundingCoordinate</c:v>
                </c:pt>
                <c:pt idx="346">
                  <c:v>/eml:eml/dataset/methods/sampling/spatialSamplingUnits/coverage/boundingCoordinates/westBoundingCoordinate</c:v>
                </c:pt>
                <c:pt idx="347">
                  <c:v>/eml:eml/dataset/methods/sampling/spatialSamplingUnits/coverage/geographicDescription</c:v>
                </c:pt>
                <c:pt idx="348">
                  <c:v>/eml:eml/dataset/methods/sampling/studyExtent/description</c:v>
                </c:pt>
                <c:pt idx="349">
                  <c:v>/eml:eml/dataset/methods/sampling/studyExtent/description/para</c:v>
                </c:pt>
                <c:pt idx="350">
                  <c:v>/eml:eml/dataset/methods/sampling/studyExtent/description/para/superscript</c:v>
                </c:pt>
                <c:pt idx="351">
                  <c:v>/eml:eml/dataset/project/@scope</c:v>
                </c:pt>
                <c:pt idx="352">
                  <c:v>/eml:eml/dataset/project/abstract</c:v>
                </c:pt>
                <c:pt idx="353">
                  <c:v>/eml:eml/dataset/project/abstract/para</c:v>
                </c:pt>
                <c:pt idx="354">
                  <c:v>/eml:eml/dataset/project/abstract/section/para</c:v>
                </c:pt>
                <c:pt idx="355">
                  <c:v>/eml:eml/dataset/project/funding</c:v>
                </c:pt>
                <c:pt idx="356">
                  <c:v>/eml:eml/dataset/project/personnel/@scope</c:v>
                </c:pt>
                <c:pt idx="357">
                  <c:v>/eml:eml/dataset/project/personnel/address/@scope</c:v>
                </c:pt>
                <c:pt idx="358">
                  <c:v>/eml:eml/dataset/project/personnel/address/administrativeArea</c:v>
                </c:pt>
                <c:pt idx="359">
                  <c:v>/eml:eml/dataset/project/personnel/address/city</c:v>
                </c:pt>
                <c:pt idx="360">
                  <c:v>/eml:eml/dataset/project/personnel/address/country</c:v>
                </c:pt>
                <c:pt idx="361">
                  <c:v>/eml:eml/dataset/project/personnel/address/deliveryPoint</c:v>
                </c:pt>
                <c:pt idx="362">
                  <c:v>/eml:eml/dataset/project/personnel/address/postalCode</c:v>
                </c:pt>
                <c:pt idx="363">
                  <c:v>/eml:eml/dataset/project/personnel/electronicMailAddress</c:v>
                </c:pt>
                <c:pt idx="364">
                  <c:v>/eml:eml/dataset/project/personnel/individualName/givenName</c:v>
                </c:pt>
                <c:pt idx="365">
                  <c:v>/eml:eml/dataset/project/personnel/individualName/surName</c:v>
                </c:pt>
                <c:pt idx="366">
                  <c:v>/eml:eml/dataset/project/personnel/onlineUrl</c:v>
                </c:pt>
                <c:pt idx="367">
                  <c:v>/eml:eml/dataset/project/personnel/phone</c:v>
                </c:pt>
                <c:pt idx="368">
                  <c:v>/eml:eml/dataset/project/personnel/phone/@phonetype</c:v>
                </c:pt>
                <c:pt idx="369">
                  <c:v>/eml:eml/dataset/project/personnel/role</c:v>
                </c:pt>
                <c:pt idx="370">
                  <c:v>/eml:eml/dataset/project/personnel/userId</c:v>
                </c:pt>
                <c:pt idx="371">
                  <c:v>/eml:eml/dataset/project/personnel/userId/@directory</c:v>
                </c:pt>
                <c:pt idx="372">
                  <c:v>/eml:eml/dataset/project/studyAreaDescription/descriptor/@citableClassificationSystem</c:v>
                </c:pt>
                <c:pt idx="373">
                  <c:v>/eml:eml/dataset/project/studyAreaDescription/descriptor/@name</c:v>
                </c:pt>
                <c:pt idx="374">
                  <c:v>/eml:eml/dataset/project/studyAreaDescription/descriptor/descriptorValue</c:v>
                </c:pt>
                <c:pt idx="375">
                  <c:v>/eml:eml/dataset/project/title</c:v>
                </c:pt>
                <c:pt idx="376">
                  <c:v>/eml:eml/dataset/pubDate</c:v>
                </c:pt>
                <c:pt idx="377">
                  <c:v>/eml:eml/dataset/publisher/@scope</c:v>
                </c:pt>
                <c:pt idx="378">
                  <c:v>/eml:eml/dataset/publisher/address/@scope</c:v>
                </c:pt>
                <c:pt idx="379">
                  <c:v>/eml:eml/dataset/publisher/address/administrativeArea</c:v>
                </c:pt>
                <c:pt idx="380">
                  <c:v>/eml:eml/dataset/publisher/address/city</c:v>
                </c:pt>
                <c:pt idx="381">
                  <c:v>/eml:eml/dataset/publisher/address/deliveryPoint</c:v>
                </c:pt>
                <c:pt idx="382">
                  <c:v>/eml:eml/dataset/publisher/address/postalCode</c:v>
                </c:pt>
                <c:pt idx="383">
                  <c:v>/eml:eml/dataset/publisher/electronicMailAddress</c:v>
                </c:pt>
                <c:pt idx="384">
                  <c:v>/eml:eml/dataset/publisher/onlineUrl</c:v>
                </c:pt>
                <c:pt idx="385">
                  <c:v>/eml:eml/dataset/publisher/organizationName</c:v>
                </c:pt>
                <c:pt idx="386">
                  <c:v>/eml:eml/dataset/publisher/phone</c:v>
                </c:pt>
                <c:pt idx="387">
                  <c:v>/eml:eml/dataset/publisher/phone/@phonetype</c:v>
                </c:pt>
                <c:pt idx="388">
                  <c:v>/eml:eml/dataset/purpose</c:v>
                </c:pt>
                <c:pt idx="389">
                  <c:v>/eml:eml/dataset/purpose/para</c:v>
                </c:pt>
                <c:pt idx="390">
                  <c:v>/eml:eml/dataset/purpose/para/subscript</c:v>
                </c:pt>
                <c:pt idx="391">
                  <c:v>/eml:eml/dataset/spatialRaster/alternateIdentifier</c:v>
                </c:pt>
                <c:pt idx="392">
                  <c:v>/eml:eml/dataset/spatialRaster/attributeList/attribute/attributeDefinition</c:v>
                </c:pt>
                <c:pt idx="393">
                  <c:v>/eml:eml/dataset/spatialRaster/attributeList/attribute/attributeName</c:v>
                </c:pt>
                <c:pt idx="394">
                  <c:v>/eml:eml/dataset/spatialRaster/attributeList/attribute/measurementScale/nominal/nonNumericDomain/enumeratedDomain/codeDefinition/code</c:v>
                </c:pt>
                <c:pt idx="395">
                  <c:v>/eml:eml/dataset/spatialRaster/attributeList/attribute/measurementScale/nominal/nonNumericDomain/enumeratedDomain/codeDefinition/definition</c:v>
                </c:pt>
                <c:pt idx="396">
                  <c:v>/eml:eml/dataset/spatialRaster/attributeList/attribute/measurementScale/nominal/nonNumericDomain/enumeratedDomain/codeDefinition/source</c:v>
                </c:pt>
                <c:pt idx="397">
                  <c:v>/eml:eml/dataset/spatialRaster/attributeList/attribute/measurementScale/nominal/nonNumericDomain/textDomain/definition</c:v>
                </c:pt>
                <c:pt idx="398">
                  <c:v>/eml:eml/dataset/spatialRaster/attributeList/attribute/measurementScale/ratio/numericDomain/bounds/maximum</c:v>
                </c:pt>
                <c:pt idx="399">
                  <c:v>/eml:eml/dataset/spatialRaster/attributeList/attribute/measurementScale/ratio/numericDomain/bounds/maximum/@exclusive</c:v>
                </c:pt>
                <c:pt idx="400">
                  <c:v>/eml:eml/dataset/spatialRaster/attributeList/attribute/measurementScale/ratio/numericDomain/bounds/minimum</c:v>
                </c:pt>
                <c:pt idx="401">
                  <c:v>/eml:eml/dataset/spatialRaster/attributeList/attribute/measurementScale/ratio/numericDomain/bounds/minimum/@exclusive</c:v>
                </c:pt>
                <c:pt idx="402">
                  <c:v>/eml:eml/dataset/spatialRaster/attributeList/attribute/measurementScale/ratio/numericDomain/numberType</c:v>
                </c:pt>
                <c:pt idx="403">
                  <c:v>/eml:eml/dataset/spatialRaster/attributeList/attribute/measurementScale/ratio/unit/customUnit</c:v>
                </c:pt>
                <c:pt idx="404">
                  <c:v>/eml:eml/dataset/spatialRaster/attributeList/attribute/measurementScale/ratio/unit/standardUnit</c:v>
                </c:pt>
                <c:pt idx="405">
                  <c:v>/eml:eml/dataset/spatialRaster/attributeList/attribute/storageType/@typeSystem</c:v>
                </c:pt>
                <c:pt idx="406">
                  <c:v>/eml:eml/dataset/spatialRaster/cellGeometry</c:v>
                </c:pt>
                <c:pt idx="407">
                  <c:v>/eml:eml/dataset/spatialRaster/cellSizeXDirection</c:v>
                </c:pt>
                <c:pt idx="408">
                  <c:v>/eml:eml/dataset/spatialRaster/cellSizeYDirection</c:v>
                </c:pt>
                <c:pt idx="409">
                  <c:v>/eml:eml/dataset/spatialRaster/columns</c:v>
                </c:pt>
                <c:pt idx="410">
                  <c:v>/eml:eml/dataset/spatialRaster/entityDescription</c:v>
                </c:pt>
                <c:pt idx="411">
                  <c:v>/eml:eml/dataset/spatialRaster/entityName</c:v>
                </c:pt>
                <c:pt idx="412">
                  <c:v>/eml:eml/dataset/spatialRaster/horizontalAccuracy/accuracyReport</c:v>
                </c:pt>
                <c:pt idx="413">
                  <c:v>/eml:eml/dataset/spatialRaster/horizontalAccuracy/quantitativeAccuracyReport/quantitativeAccuracyMethod</c:v>
                </c:pt>
                <c:pt idx="414">
                  <c:v>/eml:eml/dataset/spatialRaster/horizontalAccuracy/quantitativeAccuracyReport/quantitativeAccuracyValue</c:v>
                </c:pt>
                <c:pt idx="415">
                  <c:v>/eml:eml/dataset/spatialRaster/methods/methodStep/description/para</c:v>
                </c:pt>
                <c:pt idx="416">
                  <c:v>/eml:eml/dataset/spatialRaster/numberOfBands</c:v>
                </c:pt>
                <c:pt idx="417">
                  <c:v>/eml:eml/dataset/spatialRaster/physical/dataFormat/externallyDefinedFormat/formatName</c:v>
                </c:pt>
                <c:pt idx="418">
                  <c:v>/eml:eml/dataset/spatialRaster/physical/distribution/online/url</c:v>
                </c:pt>
                <c:pt idx="419">
                  <c:v>/eml:eml/dataset/spatialRaster/physical/objectName</c:v>
                </c:pt>
                <c:pt idx="420">
                  <c:v>/eml:eml/dataset/spatialRaster/rasterOrigin</c:v>
                </c:pt>
                <c:pt idx="421">
                  <c:v>/eml:eml/dataset/spatialRaster/rows</c:v>
                </c:pt>
                <c:pt idx="422">
                  <c:v>/eml:eml/dataset/spatialRaster/spatialReference/horizCoordSysDef/@name</c:v>
                </c:pt>
                <c:pt idx="423">
                  <c:v>/eml:eml/dataset/spatialRaster/spatialReference/horizCoordSysDef/projCoordSys/geogCoordSys/datum/@name</c:v>
                </c:pt>
                <c:pt idx="424">
                  <c:v>/eml:eml/dataset/spatialRaster/spatialReference/horizCoordSysDef/projCoordSys/geogCoordSys/primeMeridian/@longitude</c:v>
                </c:pt>
                <c:pt idx="425">
                  <c:v>/eml:eml/dataset/spatialRaster/spatialReference/horizCoordSysDef/projCoordSys/geogCoordSys/primeMeridian/@name</c:v>
                </c:pt>
                <c:pt idx="426">
                  <c:v>/eml:eml/dataset/spatialRaster/spatialReference/horizCoordSysDef/projCoordSys/geogCoordSys/spheroid/@denomFlatRatio</c:v>
                </c:pt>
                <c:pt idx="427">
                  <c:v>/eml:eml/dataset/spatialRaster/spatialReference/horizCoordSysDef/projCoordSys/geogCoordSys/spheroid/@name</c:v>
                </c:pt>
                <c:pt idx="428">
                  <c:v>/eml:eml/dataset/spatialRaster/spatialReference/horizCoordSysDef/projCoordSys/geogCoordSys/spheroid/@semiAxisMajor</c:v>
                </c:pt>
                <c:pt idx="429">
                  <c:v>/eml:eml/dataset/spatialRaster/spatialReference/horizCoordSysDef/projCoordSys/geogCoordSys/unit/@name</c:v>
                </c:pt>
                <c:pt idx="430">
                  <c:v>/eml:eml/dataset/spatialRaster/spatialReference/horizCoordSysDef/projCoordSys/projection/@name</c:v>
                </c:pt>
                <c:pt idx="431">
                  <c:v>/eml:eml/dataset/spatialRaster/spatialReference/horizCoordSysDef/projCoordSys/projection/parameter/@description</c:v>
                </c:pt>
                <c:pt idx="432">
                  <c:v>/eml:eml/dataset/spatialRaster/spatialReference/horizCoordSysDef/projCoordSys/projection/parameter/@name</c:v>
                </c:pt>
                <c:pt idx="433">
                  <c:v>/eml:eml/dataset/spatialRaster/spatialReference/horizCoordSysDef/projCoordSys/projection/parameter/@value</c:v>
                </c:pt>
                <c:pt idx="434">
                  <c:v>/eml:eml/dataset/spatialRaster/spatialReference/horizCoordSysDef/projCoordSys/projection/unit/@name</c:v>
                </c:pt>
                <c:pt idx="435">
                  <c:v>/eml:eml/dataset/spatialRaster/verticalAccuracy/accuracyReport</c:v>
                </c:pt>
                <c:pt idx="436">
                  <c:v>/eml:eml/dataset/spatialRaster/verticalAccuracy/quantitativeAccuracyReport/quantitativeAccuracyMethod</c:v>
                </c:pt>
                <c:pt idx="437">
                  <c:v>/eml:eml/dataset/spatialRaster/verticalAccuracy/quantitativeAccuracyReport/quantitativeAccuracyValue</c:v>
                </c:pt>
                <c:pt idx="438">
                  <c:v>/eml:eml/dataset/spatialRaster/verticals</c:v>
                </c:pt>
                <c:pt idx="439">
                  <c:v>/eml:eml/dataset/spatialVector/alternateIdentifier</c:v>
                </c:pt>
                <c:pt idx="440">
                  <c:v>/eml:eml/dataset/spatialVector/attributeList/attribute/accuracy/attributeAccuracyReport</c:v>
                </c:pt>
                <c:pt idx="441">
                  <c:v>/eml:eml/dataset/spatialVector/attributeList/attribute/accuracy/quantitativeAttributeAccuracyAssessment/attributeAccuracyExplanation</c:v>
                </c:pt>
                <c:pt idx="442">
                  <c:v>/eml:eml/dataset/spatialVector/attributeList/attribute/accuracy/quantitativeAttributeAccuracyAssessment/attributeAccuracyValue</c:v>
                </c:pt>
                <c:pt idx="443">
                  <c:v>/eml:eml/dataset/spatialVector/attributeList/attribute/attributeDefinition</c:v>
                </c:pt>
                <c:pt idx="444">
                  <c:v>/eml:eml/dataset/spatialVector/attributeList/attribute/attributeName</c:v>
                </c:pt>
                <c:pt idx="445">
                  <c:v>/eml:eml/dataset/spatialVector/attributeList/attribute/coverage/temporalCoverage/rangeOfDates/beginDate/calendarDate</c:v>
                </c:pt>
                <c:pt idx="446">
                  <c:v>/eml:eml/dataset/spatialVector/attributeList/attribute/coverage/temporalCoverage/rangeOfDates/endDate/calendarDate</c:v>
                </c:pt>
                <c:pt idx="447">
                  <c:v>/eml:eml/dataset/spatialVector/attributeList/attribute/measurementScale/nominal/nonNumericDomain/enumeratedDomain/codeDefinition/code</c:v>
                </c:pt>
                <c:pt idx="448">
                  <c:v>/eml:eml/dataset/spatialVector/attributeList/attribute/measurementScale/nominal/nonNumericDomain/enumeratedDomain/codeDefinition/definition</c:v>
                </c:pt>
                <c:pt idx="449">
                  <c:v>/eml:eml/dataset/spatialVector/attributeList/attribute/measurementScale/nominal/nonNumericDomain/enumeratedDomain/codeDefinition/source</c:v>
                </c:pt>
                <c:pt idx="450">
                  <c:v>/eml:eml/dataset/spatialVector/attributeList/attribute/measurementScale/nominal/nonNumericDomain/textDomain/definition</c:v>
                </c:pt>
                <c:pt idx="451">
                  <c:v>/eml:eml/dataset/spatialVector/attributeList/attribute/measurementScale/ratio/numericDomain/bounds/maximum</c:v>
                </c:pt>
                <c:pt idx="452">
                  <c:v>/eml:eml/dataset/spatialVector/attributeList/attribute/measurementScale/ratio/numericDomain/bounds/maximum/@exclusive</c:v>
                </c:pt>
                <c:pt idx="453">
                  <c:v>/eml:eml/dataset/spatialVector/attributeList/attribute/measurementScale/ratio/numericDomain/bounds/minimum</c:v>
                </c:pt>
                <c:pt idx="454">
                  <c:v>/eml:eml/dataset/spatialVector/attributeList/attribute/measurementScale/ratio/numericDomain/bounds/minimum/@exclusive</c:v>
                </c:pt>
                <c:pt idx="455">
                  <c:v>/eml:eml/dataset/spatialVector/attributeList/attribute/measurementScale/ratio/numericDomain/numberType</c:v>
                </c:pt>
                <c:pt idx="456">
                  <c:v>/eml:eml/dataset/spatialVector/attributeList/attribute/measurementScale/ratio/unit/standardUnit</c:v>
                </c:pt>
                <c:pt idx="457">
                  <c:v>/eml:eml/dataset/spatialVector/attributeList/attribute/storageType/@typeSystem</c:v>
                </c:pt>
                <c:pt idx="458">
                  <c:v>/eml:eml/dataset/spatialVector/entityDescription</c:v>
                </c:pt>
                <c:pt idx="459">
                  <c:v>/eml:eml/dataset/spatialVector/entityName</c:v>
                </c:pt>
                <c:pt idx="460">
                  <c:v>/eml:eml/dataset/spatialVector/geometricObjectCount</c:v>
                </c:pt>
                <c:pt idx="461">
                  <c:v>/eml:eml/dataset/spatialVector/geometry</c:v>
                </c:pt>
                <c:pt idx="462">
                  <c:v>/eml:eml/dataset/spatialVector/horizontalAccuracy/accuracyReport</c:v>
                </c:pt>
                <c:pt idx="463">
                  <c:v>/eml:eml/dataset/spatialVector/horizontalAccuracy/quantitativeAccuracyReport/quantitativeAccuracyMethod</c:v>
                </c:pt>
                <c:pt idx="464">
                  <c:v>/eml:eml/dataset/spatialVector/horizontalAccuracy/quantitativeAccuracyReport/quantitativeAccuracyValue</c:v>
                </c:pt>
                <c:pt idx="465">
                  <c:v>/eml:eml/dataset/spatialVector/methods/methodStep/description/para</c:v>
                </c:pt>
                <c:pt idx="466">
                  <c:v>/eml:eml/dataset/spatialVector/physical/dataFormat/externallyDefinedFormat/formatName</c:v>
                </c:pt>
                <c:pt idx="467">
                  <c:v>/eml:eml/dataset/spatialVector/physical/distribution/online/url</c:v>
                </c:pt>
                <c:pt idx="468">
                  <c:v>/eml:eml/dataset/spatialVector/physical/objectName</c:v>
                </c:pt>
                <c:pt idx="469">
                  <c:v>/eml:eml/dataset/spatialVector/spatialReference/horizCoordSysDef/@name</c:v>
                </c:pt>
                <c:pt idx="470">
                  <c:v>/eml:eml/dataset/spatialVector/spatialReference/horizCoordSysDef/projCoordSys/geogCoordSys/datum/@name</c:v>
                </c:pt>
                <c:pt idx="471">
                  <c:v>/eml:eml/dataset/spatialVector/spatialReference/horizCoordSysDef/projCoordSys/geogCoordSys/primeMeridian/@longitude</c:v>
                </c:pt>
                <c:pt idx="472">
                  <c:v>/eml:eml/dataset/spatialVector/spatialReference/horizCoordSysDef/projCoordSys/geogCoordSys/primeMeridian/@name</c:v>
                </c:pt>
                <c:pt idx="473">
                  <c:v>/eml:eml/dataset/spatialVector/spatialReference/horizCoordSysDef/projCoordSys/geogCoordSys/spheroid/@denomFlatRatio</c:v>
                </c:pt>
                <c:pt idx="474">
                  <c:v>/eml:eml/dataset/spatialVector/spatialReference/horizCoordSysDef/projCoordSys/geogCoordSys/spheroid/@name</c:v>
                </c:pt>
                <c:pt idx="475">
                  <c:v>/eml:eml/dataset/spatialVector/spatialReference/horizCoordSysDef/projCoordSys/geogCoordSys/spheroid/@semiAxisMajor</c:v>
                </c:pt>
                <c:pt idx="476">
                  <c:v>/eml:eml/dataset/spatialVector/spatialReference/horizCoordSysDef/projCoordSys/geogCoordSys/unit/@name</c:v>
                </c:pt>
                <c:pt idx="477">
                  <c:v>/eml:eml/dataset/spatialVector/spatialReference/horizCoordSysDef/projCoordSys/projection/@name</c:v>
                </c:pt>
                <c:pt idx="478">
                  <c:v>/eml:eml/dataset/spatialVector/spatialReference/horizCoordSysDef/projCoordSys/projection/parameter/@description</c:v>
                </c:pt>
                <c:pt idx="479">
                  <c:v>/eml:eml/dataset/spatialVector/spatialReference/horizCoordSysDef/projCoordSys/projection/parameter/@name</c:v>
                </c:pt>
                <c:pt idx="480">
                  <c:v>/eml:eml/dataset/spatialVector/spatialReference/horizCoordSysDef/projCoordSys/projection/parameter/@value</c:v>
                </c:pt>
                <c:pt idx="481">
                  <c:v>/eml:eml/dataset/spatialVector/spatialReference/horizCoordSysDef/projCoordSys/projection/unit/@name</c:v>
                </c:pt>
                <c:pt idx="482">
                  <c:v>/eml:eml/dataset/spatialVector/verticalAccuracy/accuracyReport</c:v>
                </c:pt>
                <c:pt idx="483">
                  <c:v>/eml:eml/dataset/spatialVector/verticalAccuracy/quantitativeAccuracyReport/quantitativeAccuracyMethod</c:v>
                </c:pt>
                <c:pt idx="484">
                  <c:v>/eml:eml/dataset/spatialVector/verticalAccuracy/quantitativeAccuracyReport/quantitativeAccuracyValue</c:v>
                </c:pt>
                <c:pt idx="485">
                  <c:v>/eml:eml/dataset/title</c:v>
                </c:pt>
              </c:strCache>
            </c:strRef>
          </c:xVal>
          <c:yVal>
            <c:numRef>
              <c:f>xpathOccurrence!$C$2:$C$487</c:f>
              <c:numCache>
                <c:formatCode>General</c:formatCode>
                <c:ptCount val="486"/>
                <c:pt idx="0">
                  <c:v>1</c:v>
                </c:pt>
                <c:pt idx="1">
                  <c:v>0.5714285714285714</c:v>
                </c:pt>
                <c:pt idx="2">
                  <c:v>1</c:v>
                </c:pt>
                <c:pt idx="3">
                  <c:v>1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0.5714285714285714</c:v>
                </c:pt>
                <c:pt idx="7">
                  <c:v>0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0.1428571428571428</c:v>
                </c:pt>
                <c:pt idx="11">
                  <c:v>0</c:v>
                </c:pt>
                <c:pt idx="12">
                  <c:v>0</c:v>
                </c:pt>
                <c:pt idx="13">
                  <c:v>0.1428571428571428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0.3571428571428572</c:v>
                </c:pt>
                <c:pt idx="24">
                  <c:v>0.3571428571428572</c:v>
                </c:pt>
                <c:pt idx="25">
                  <c:v>0.3571428571428572</c:v>
                </c:pt>
                <c:pt idx="26">
                  <c:v>0.3571428571428572</c:v>
                </c:pt>
                <c:pt idx="27">
                  <c:v>0.3571428571428572</c:v>
                </c:pt>
                <c:pt idx="28">
                  <c:v>0.3571428571428572</c:v>
                </c:pt>
                <c:pt idx="29">
                  <c:v>0.3571428571428572</c:v>
                </c:pt>
                <c:pt idx="30">
                  <c:v>0.07142857142857142</c:v>
                </c:pt>
                <c:pt idx="31">
                  <c:v>0.5714285714285714</c:v>
                </c:pt>
                <c:pt idx="32">
                  <c:v>0.1428571428571428</c:v>
                </c:pt>
                <c:pt idx="33">
                  <c:v>0.2857142857142857</c:v>
                </c:pt>
                <c:pt idx="34">
                  <c:v>0</c:v>
                </c:pt>
                <c:pt idx="35">
                  <c:v>0</c:v>
                </c:pt>
                <c:pt idx="36">
                  <c:v>0.5714285714285714</c:v>
                </c:pt>
                <c:pt idx="37">
                  <c:v>0.4285714285714285</c:v>
                </c:pt>
                <c:pt idx="38">
                  <c:v>0.4285714285714285</c:v>
                </c:pt>
                <c:pt idx="39">
                  <c:v>0.4285714285714285</c:v>
                </c:pt>
                <c:pt idx="40">
                  <c:v>0.4285714285714285</c:v>
                </c:pt>
                <c:pt idx="41">
                  <c:v>0.4285714285714285</c:v>
                </c:pt>
                <c:pt idx="42">
                  <c:v>0.1428571428571428</c:v>
                </c:pt>
                <c:pt idx="43">
                  <c:v>0.7857142857142857</c:v>
                </c:pt>
                <c:pt idx="44">
                  <c:v>0.2142857142857143</c:v>
                </c:pt>
                <c:pt idx="45">
                  <c:v>0</c:v>
                </c:pt>
                <c:pt idx="46">
                  <c:v>0</c:v>
                </c:pt>
                <c:pt idx="47">
                  <c:v>0.8571428571428571</c:v>
                </c:pt>
                <c:pt idx="48">
                  <c:v>0</c:v>
                </c:pt>
                <c:pt idx="49">
                  <c:v>0.5714285714285714</c:v>
                </c:pt>
                <c:pt idx="50">
                  <c:v>0.5714285714285714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0.6428571428571429</c:v>
                </c:pt>
                <c:pt idx="60">
                  <c:v>1</c:v>
                </c:pt>
                <c:pt idx="61">
                  <c:v>0.5714285714285714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0.5714285714285714</c:v>
                </c:pt>
                <c:pt idx="66">
                  <c:v>0.5714285714285714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0.5714285714285714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0.5714285714285714</c:v>
                </c:pt>
                <c:pt idx="80">
                  <c:v>0</c:v>
                </c:pt>
                <c:pt idx="81">
                  <c:v>0</c:v>
                </c:pt>
                <c:pt idx="82">
                  <c:v>0.5714285714285714</c:v>
                </c:pt>
                <c:pt idx="83">
                  <c:v>0.4285714285714285</c:v>
                </c:pt>
                <c:pt idx="84">
                  <c:v>0.6428571428571429</c:v>
                </c:pt>
                <c:pt idx="85">
                  <c:v>0.6428571428571429</c:v>
                </c:pt>
                <c:pt idx="86">
                  <c:v>0.6428571428571429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0.5714285714285714</c:v>
                </c:pt>
                <c:pt idx="194">
                  <c:v>1</c:v>
                </c:pt>
                <c:pt idx="195">
                  <c:v>1</c:v>
                </c:pt>
                <c:pt idx="196">
                  <c:v>0.5714285714285714</c:v>
                </c:pt>
                <c:pt idx="197">
                  <c:v>0.5714285714285714</c:v>
                </c:pt>
                <c:pt idx="198">
                  <c:v>1</c:v>
                </c:pt>
                <c:pt idx="199">
                  <c:v>1</c:v>
                </c:pt>
                <c:pt idx="200">
                  <c:v>0.5714285714285714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0.5714285714285714</c:v>
                </c:pt>
                <c:pt idx="207">
                  <c:v>0.5</c:v>
                </c:pt>
                <c:pt idx="208">
                  <c:v>1</c:v>
                </c:pt>
                <c:pt idx="209">
                  <c:v>1</c:v>
                </c:pt>
                <c:pt idx="210">
                  <c:v>0.3571428571428572</c:v>
                </c:pt>
                <c:pt idx="211">
                  <c:v>0.5714285714285714</c:v>
                </c:pt>
                <c:pt idx="212">
                  <c:v>0.9285714285714286</c:v>
                </c:pt>
                <c:pt idx="213">
                  <c:v>0.3571428571428572</c:v>
                </c:pt>
                <c:pt idx="214">
                  <c:v>0.5714285714285714</c:v>
                </c:pt>
                <c:pt idx="215">
                  <c:v>0.07142857142857142</c:v>
                </c:pt>
                <c:pt idx="216">
                  <c:v>0.8571428571428571</c:v>
                </c:pt>
                <c:pt idx="217">
                  <c:v>0.8571428571428571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0.3571428571428572</c:v>
                </c:pt>
                <c:pt idx="225">
                  <c:v>0.3571428571428572</c:v>
                </c:pt>
                <c:pt idx="226">
                  <c:v>0.3571428571428572</c:v>
                </c:pt>
                <c:pt idx="227">
                  <c:v>0.3571428571428572</c:v>
                </c:pt>
                <c:pt idx="228">
                  <c:v>0.3571428571428572</c:v>
                </c:pt>
                <c:pt idx="229">
                  <c:v>0.3571428571428572</c:v>
                </c:pt>
                <c:pt idx="230">
                  <c:v>0.7857142857142857</c:v>
                </c:pt>
                <c:pt idx="231">
                  <c:v>0.7857142857142857</c:v>
                </c:pt>
                <c:pt idx="232">
                  <c:v>0.7857142857142857</c:v>
                </c:pt>
                <c:pt idx="233">
                  <c:v>0.7857142857142857</c:v>
                </c:pt>
                <c:pt idx="234">
                  <c:v>0.7857142857142857</c:v>
                </c:pt>
                <c:pt idx="235">
                  <c:v>0.7857142857142857</c:v>
                </c:pt>
                <c:pt idx="236">
                  <c:v>0.2857142857142857</c:v>
                </c:pt>
                <c:pt idx="237">
                  <c:v>0.7857142857142857</c:v>
                </c:pt>
                <c:pt idx="238">
                  <c:v>0.5</c:v>
                </c:pt>
                <c:pt idx="239">
                  <c:v>0.8571428571428571</c:v>
                </c:pt>
                <c:pt idx="240">
                  <c:v>0.8571428571428571</c:v>
                </c:pt>
                <c:pt idx="241">
                  <c:v>0</c:v>
                </c:pt>
                <c:pt idx="242">
                  <c:v>0</c:v>
                </c:pt>
                <c:pt idx="243">
                  <c:v>0.5</c:v>
                </c:pt>
                <c:pt idx="244">
                  <c:v>0.8571428571428571</c:v>
                </c:pt>
                <c:pt idx="245">
                  <c:v>0.8571428571428571</c:v>
                </c:pt>
                <c:pt idx="246">
                  <c:v>0</c:v>
                </c:pt>
                <c:pt idx="247">
                  <c:v>0</c:v>
                </c:pt>
                <c:pt idx="248">
                  <c:v>0.5714285714285714</c:v>
                </c:pt>
                <c:pt idx="249">
                  <c:v>0.5714285714285714</c:v>
                </c:pt>
                <c:pt idx="250">
                  <c:v>0.5714285714285714</c:v>
                </c:pt>
                <c:pt idx="251">
                  <c:v>0.5714285714285714</c:v>
                </c:pt>
                <c:pt idx="252">
                  <c:v>0.5714285714285714</c:v>
                </c:pt>
                <c:pt idx="253">
                  <c:v>0.5714285714285714</c:v>
                </c:pt>
                <c:pt idx="254">
                  <c:v>0.5714285714285714</c:v>
                </c:pt>
                <c:pt idx="255">
                  <c:v>0.5714285714285714</c:v>
                </c:pt>
                <c:pt idx="256">
                  <c:v>0</c:v>
                </c:pt>
                <c:pt idx="257">
                  <c:v>0</c:v>
                </c:pt>
                <c:pt idx="258">
                  <c:v>0.8571428571428571</c:v>
                </c:pt>
                <c:pt idx="259">
                  <c:v>0.8571428571428571</c:v>
                </c:pt>
                <c:pt idx="260">
                  <c:v>0.3571428571428572</c:v>
                </c:pt>
                <c:pt idx="261">
                  <c:v>0</c:v>
                </c:pt>
                <c:pt idx="262">
                  <c:v>0.3571428571428572</c:v>
                </c:pt>
                <c:pt idx="263">
                  <c:v>0.3571428571428572</c:v>
                </c:pt>
                <c:pt idx="264">
                  <c:v>0.3571428571428572</c:v>
                </c:pt>
                <c:pt idx="265">
                  <c:v>0.3571428571428572</c:v>
                </c:pt>
                <c:pt idx="266">
                  <c:v>0.5</c:v>
                </c:pt>
                <c:pt idx="267">
                  <c:v>0.5</c:v>
                </c:pt>
                <c:pt idx="268">
                  <c:v>0.8571428571428571</c:v>
                </c:pt>
                <c:pt idx="269">
                  <c:v>0.8571428571428571</c:v>
                </c:pt>
                <c:pt idx="270">
                  <c:v>0.5</c:v>
                </c:pt>
                <c:pt idx="271">
                  <c:v>0.9285714285714286</c:v>
                </c:pt>
                <c:pt idx="272">
                  <c:v>0.8571428571428571</c:v>
                </c:pt>
                <c:pt idx="273">
                  <c:v>0.1428571428571428</c:v>
                </c:pt>
                <c:pt idx="274">
                  <c:v>0</c:v>
                </c:pt>
                <c:pt idx="275">
                  <c:v>0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0.1428571428571428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0.5714285714285714</c:v>
                </c:pt>
                <c:pt idx="286">
                  <c:v>1</c:v>
                </c:pt>
                <c:pt idx="287">
                  <c:v>1</c:v>
                </c:pt>
                <c:pt idx="288">
                  <c:v>0.1428571428571428</c:v>
                </c:pt>
                <c:pt idx="289">
                  <c:v>0.6428571428571429</c:v>
                </c:pt>
                <c:pt idx="290">
                  <c:v>0.2857142857142857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0.5714285714285714</c:v>
                </c:pt>
                <c:pt idx="297">
                  <c:v>0.5714285714285714</c:v>
                </c:pt>
                <c:pt idx="298">
                  <c:v>0.5714285714285714</c:v>
                </c:pt>
                <c:pt idx="299">
                  <c:v>0.5714285714285714</c:v>
                </c:pt>
                <c:pt idx="300">
                  <c:v>0.5714285714285714</c:v>
                </c:pt>
                <c:pt idx="301">
                  <c:v>0.4285714285714285</c:v>
                </c:pt>
                <c:pt idx="302">
                  <c:v>0.5714285714285714</c:v>
                </c:pt>
                <c:pt idx="303">
                  <c:v>0.5714285714285714</c:v>
                </c:pt>
                <c:pt idx="304">
                  <c:v>0.5714285714285714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0.07142857142857142</c:v>
                </c:pt>
                <c:pt idx="314">
                  <c:v>1</c:v>
                </c:pt>
                <c:pt idx="315">
                  <c:v>0.5714285714285714</c:v>
                </c:pt>
                <c:pt idx="316">
                  <c:v>0</c:v>
                </c:pt>
                <c:pt idx="317">
                  <c:v>0</c:v>
                </c:pt>
                <c:pt idx="318">
                  <c:v>0.07142857142857142</c:v>
                </c:pt>
                <c:pt idx="319">
                  <c:v>0.2142857142857143</c:v>
                </c:pt>
                <c:pt idx="320">
                  <c:v>0</c:v>
                </c:pt>
                <c:pt idx="321">
                  <c:v>0.2142857142857143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0.5714285714285714</c:v>
                </c:pt>
                <c:pt idx="327">
                  <c:v>0</c:v>
                </c:pt>
                <c:pt idx="328">
                  <c:v>0.5714285714285714</c:v>
                </c:pt>
                <c:pt idx="329">
                  <c:v>0.7857142857142857</c:v>
                </c:pt>
                <c:pt idx="330">
                  <c:v>0.07142857142857142</c:v>
                </c:pt>
                <c:pt idx="331">
                  <c:v>0.1428571428571428</c:v>
                </c:pt>
                <c:pt idx="332">
                  <c:v>0.2142857142857143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0.1428571428571428</c:v>
                </c:pt>
                <c:pt idx="339">
                  <c:v>0.1428571428571428</c:v>
                </c:pt>
                <c:pt idx="340">
                  <c:v>0.3571428571428572</c:v>
                </c:pt>
                <c:pt idx="341">
                  <c:v>0.3571428571428572</c:v>
                </c:pt>
                <c:pt idx="342">
                  <c:v>0.3571428571428572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0.1428571428571428</c:v>
                </c:pt>
                <c:pt idx="349">
                  <c:v>0.3571428571428572</c:v>
                </c:pt>
                <c:pt idx="350">
                  <c:v>0</c:v>
                </c:pt>
                <c:pt idx="351">
                  <c:v>0.2857142857142857</c:v>
                </c:pt>
                <c:pt idx="352">
                  <c:v>0.1428571428571428</c:v>
                </c:pt>
                <c:pt idx="353">
                  <c:v>0.2857142857142857</c:v>
                </c:pt>
                <c:pt idx="354">
                  <c:v>0.07142857142857142</c:v>
                </c:pt>
                <c:pt idx="355">
                  <c:v>0.5</c:v>
                </c:pt>
                <c:pt idx="356">
                  <c:v>0.2857142857142857</c:v>
                </c:pt>
                <c:pt idx="357">
                  <c:v>0.1428571428571428</c:v>
                </c:pt>
                <c:pt idx="358">
                  <c:v>0.5714285714285714</c:v>
                </c:pt>
                <c:pt idx="359">
                  <c:v>0.5714285714285714</c:v>
                </c:pt>
                <c:pt idx="360">
                  <c:v>0.5714285714285714</c:v>
                </c:pt>
                <c:pt idx="361">
                  <c:v>0.5714285714285714</c:v>
                </c:pt>
                <c:pt idx="362">
                  <c:v>0.5714285714285714</c:v>
                </c:pt>
                <c:pt idx="363">
                  <c:v>0.5714285714285714</c:v>
                </c:pt>
                <c:pt idx="364">
                  <c:v>0.5714285714285714</c:v>
                </c:pt>
                <c:pt idx="365">
                  <c:v>0.5714285714285714</c:v>
                </c:pt>
                <c:pt idx="366">
                  <c:v>0.5</c:v>
                </c:pt>
                <c:pt idx="367">
                  <c:v>0.5714285714285714</c:v>
                </c:pt>
                <c:pt idx="368">
                  <c:v>0.1428571428571428</c:v>
                </c:pt>
                <c:pt idx="369">
                  <c:v>0.7142857142857143</c:v>
                </c:pt>
                <c:pt idx="370">
                  <c:v>0</c:v>
                </c:pt>
                <c:pt idx="371">
                  <c:v>0</c:v>
                </c:pt>
                <c:pt idx="372">
                  <c:v>0.2857142857142857</c:v>
                </c:pt>
                <c:pt idx="373">
                  <c:v>0.2857142857142857</c:v>
                </c:pt>
                <c:pt idx="374">
                  <c:v>0.2857142857142857</c:v>
                </c:pt>
                <c:pt idx="375">
                  <c:v>0.7142857142857143</c:v>
                </c:pt>
                <c:pt idx="376">
                  <c:v>1</c:v>
                </c:pt>
                <c:pt idx="377">
                  <c:v>0.1428571428571428</c:v>
                </c:pt>
                <c:pt idx="378">
                  <c:v>0.1428571428571428</c:v>
                </c:pt>
                <c:pt idx="379">
                  <c:v>0.5714285714285714</c:v>
                </c:pt>
                <c:pt idx="380">
                  <c:v>0.5714285714285714</c:v>
                </c:pt>
                <c:pt idx="381">
                  <c:v>0.5714285714285714</c:v>
                </c:pt>
                <c:pt idx="382">
                  <c:v>0.5714285714285714</c:v>
                </c:pt>
                <c:pt idx="383">
                  <c:v>0.5714285714285714</c:v>
                </c:pt>
                <c:pt idx="384">
                  <c:v>0.5714285714285714</c:v>
                </c:pt>
                <c:pt idx="385">
                  <c:v>0.5714285714285714</c:v>
                </c:pt>
                <c:pt idx="386">
                  <c:v>0.5714285714285714</c:v>
                </c:pt>
                <c:pt idx="387">
                  <c:v>0.5714285714285714</c:v>
                </c:pt>
                <c:pt idx="388">
                  <c:v>0.2857142857142857</c:v>
                </c:pt>
                <c:pt idx="389">
                  <c:v>0.2857142857142857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0.07142857142857142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0.07142857142857142</c:v>
                </c:pt>
                <c:pt idx="444">
                  <c:v>0.07142857142857142</c:v>
                </c:pt>
                <c:pt idx="445">
                  <c:v>0</c:v>
                </c:pt>
                <c:pt idx="446">
                  <c:v>0</c:v>
                </c:pt>
                <c:pt idx="447">
                  <c:v>0.07142857142857142</c:v>
                </c:pt>
                <c:pt idx="448">
                  <c:v>0.07142857142857142</c:v>
                </c:pt>
                <c:pt idx="449">
                  <c:v>0.07142857142857142</c:v>
                </c:pt>
                <c:pt idx="450">
                  <c:v>0.07142857142857142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0.07142857142857142</c:v>
                </c:pt>
                <c:pt idx="458">
                  <c:v>0.07142857142857142</c:v>
                </c:pt>
                <c:pt idx="459">
                  <c:v>0.07142857142857142</c:v>
                </c:pt>
                <c:pt idx="460">
                  <c:v>0.07142857142857142</c:v>
                </c:pt>
                <c:pt idx="461">
                  <c:v>0.07142857142857142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0.07142857142857142</c:v>
                </c:pt>
                <c:pt idx="466">
                  <c:v>0.07142857142857142</c:v>
                </c:pt>
                <c:pt idx="467">
                  <c:v>0.07142857142857142</c:v>
                </c:pt>
                <c:pt idx="468">
                  <c:v>0.07142857142857142</c:v>
                </c:pt>
                <c:pt idx="469">
                  <c:v>0.07142857142857142</c:v>
                </c:pt>
                <c:pt idx="470">
                  <c:v>0.07142857142857142</c:v>
                </c:pt>
                <c:pt idx="471">
                  <c:v>0.07142857142857142</c:v>
                </c:pt>
                <c:pt idx="472">
                  <c:v>0.07142857142857142</c:v>
                </c:pt>
                <c:pt idx="473">
                  <c:v>0.07142857142857142</c:v>
                </c:pt>
                <c:pt idx="474">
                  <c:v>0.07142857142857142</c:v>
                </c:pt>
                <c:pt idx="475">
                  <c:v>0.07142857142857142</c:v>
                </c:pt>
                <c:pt idx="476">
                  <c:v>0.07142857142857142</c:v>
                </c:pt>
                <c:pt idx="477">
                  <c:v>0.07142857142857142</c:v>
                </c:pt>
                <c:pt idx="478">
                  <c:v>0.07142857142857142</c:v>
                </c:pt>
                <c:pt idx="479">
                  <c:v>0.07142857142857142</c:v>
                </c:pt>
                <c:pt idx="480">
                  <c:v>0.07142857142857142</c:v>
                </c:pt>
                <c:pt idx="481">
                  <c:v>0.07142857142857142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2005 Completeness %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2006 Completeness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98"/>
  <sheetViews>
    <sheetView tabSelected="1" workbookViewId="0"/>
  </sheetViews>
  <sheetFormatPr defaultRowHeight="15"/>
  <cols>
    <col min="1" max="1" width="70.7109375" customWidth="1"/>
  </cols>
  <sheetData>
    <row r="1" spans="1:22">
      <c r="A1" t="s">
        <v>8</v>
      </c>
      <c r="H1">
        <f>xpathOccurrence!B1</f>
        <v>0</v>
      </c>
      <c r="I1">
        <f>xpathOccurrence!C1</f>
        <v>0</v>
      </c>
      <c r="J1">
        <f>xpathOccurrence!D1</f>
        <v>0</v>
      </c>
      <c r="K1">
        <f>xpathOccurrence!E1</f>
        <v>0</v>
      </c>
      <c r="L1">
        <f>xpathOccurrence!F1</f>
        <v>0</v>
      </c>
      <c r="M1">
        <f>xpathOccurrence!G1</f>
        <v>0</v>
      </c>
      <c r="N1">
        <f>xpathOccurrence!H1</f>
        <v>0</v>
      </c>
      <c r="O1">
        <f>xpathOccurrence!I1</f>
        <v>0</v>
      </c>
      <c r="P1">
        <f>xpathOccurrence!J1</f>
        <v>0</v>
      </c>
      <c r="Q1">
        <f>xpathOccurrence!K1</f>
        <v>0</v>
      </c>
      <c r="R1">
        <f>xpathOccurrence!L1</f>
        <v>0</v>
      </c>
      <c r="S1">
        <f>xpathOccurrence!M1</f>
        <v>0</v>
      </c>
      <c r="T1">
        <f>xpathOccurrence!N1</f>
        <v>0</v>
      </c>
      <c r="U1">
        <f>xpathOccurrence!O1</f>
        <v>0</v>
      </c>
      <c r="V1">
        <f>xpathOccurrence!P1</f>
        <v>0</v>
      </c>
    </row>
    <row r="2" spans="1:22">
      <c r="A2" t="s">
        <v>0</v>
      </c>
      <c r="H2">
        <f>VLOOKUP("Number of Records",AVGxpathOccurrence!1:1048576,2)</f>
        <v>0</v>
      </c>
      <c r="I2">
        <f>VLOOKUP("Number of Records",AVGxpathOccurrence!1:1048576,3)</f>
        <v>0</v>
      </c>
      <c r="J2">
        <f>VLOOKUP("Number of Records",AVGxpathOccurrence!1:1048576,4)</f>
        <v>0</v>
      </c>
      <c r="K2">
        <f>VLOOKUP("Number of Records",AVGxpathOccurrence!1:1048576,5)</f>
        <v>0</v>
      </c>
      <c r="L2">
        <f>VLOOKUP("Number of Records",AVGxpathOccurrence!1:1048576,6)</f>
        <v>0</v>
      </c>
      <c r="M2">
        <f>VLOOKUP("Number of Records",AVGxpathOccurrence!1:1048576,7)</f>
        <v>0</v>
      </c>
      <c r="N2">
        <f>VLOOKUP("Number of Records",AVGxpathOccurrence!1:1048576,8)</f>
        <v>0</v>
      </c>
      <c r="O2">
        <f>VLOOKUP("Number of Records",AVGxpathOccurrence!1:1048576,9)</f>
        <v>0</v>
      </c>
      <c r="P2">
        <f>VLOOKUP("Number of Records",AVGxpathOccurrence!1:1048576,10)</f>
        <v>0</v>
      </c>
      <c r="Q2">
        <f>VLOOKUP("Number of Records",AVGxpathOccurrence!1:1048576,11)</f>
        <v>0</v>
      </c>
      <c r="R2">
        <f>VLOOKUP("Number of Records",AVGxpathOccurrence!1:1048576,12)</f>
        <v>0</v>
      </c>
      <c r="S2">
        <f>VLOOKUP("Number of Records",AVGxpathOccurrence!1:1048576,13)</f>
        <v>0</v>
      </c>
      <c r="T2">
        <f>VLOOKUP("Number of Records",AVGxpathOccurrence!1:1048576,14)</f>
        <v>0</v>
      </c>
      <c r="U2">
        <f>VLOOKUP("Number of Records",AVGxpathOccurrence!1:1048576,15)</f>
        <v>0</v>
      </c>
    </row>
    <row r="3" spans="1:22">
      <c r="A3" t="s">
        <v>1</v>
      </c>
      <c r="H3">
        <f>COUNTIF(xpathOccurrence!B2:B4501,"&gt;"&amp;0)</f>
        <v>0</v>
      </c>
      <c r="I3">
        <f>COUNTIF(xpathOccurrence!C2:C4501,"&gt;"&amp;0)</f>
        <v>0</v>
      </c>
      <c r="J3">
        <f>COUNTIF(xpathOccurrence!D2:D4501,"&gt;"&amp;0)</f>
        <v>0</v>
      </c>
      <c r="K3">
        <f>COUNTIF(xpathOccurrence!E2:E4501,"&gt;"&amp;0)</f>
        <v>0</v>
      </c>
      <c r="L3">
        <f>COUNTIF(xpathOccurrence!F2:F4501,"&gt;"&amp;0)</f>
        <v>0</v>
      </c>
      <c r="M3">
        <f>COUNTIF(xpathOccurrence!G2:G4501,"&gt;"&amp;0)</f>
        <v>0</v>
      </c>
      <c r="N3">
        <f>COUNTIF(xpathOccurrence!H2:H4501,"&gt;"&amp;0)</f>
        <v>0</v>
      </c>
      <c r="O3">
        <f>COUNTIF(xpathOccurrence!I2:I4501,"&gt;"&amp;0)</f>
        <v>0</v>
      </c>
      <c r="P3">
        <f>COUNTIF(xpathOccurrence!J2:J4501,"&gt;"&amp;0)</f>
        <v>0</v>
      </c>
      <c r="Q3">
        <f>COUNTIF(xpathOccurrence!K2:K4501,"&gt;"&amp;0)</f>
        <v>0</v>
      </c>
      <c r="R3">
        <f>COUNTIF(xpathOccurrence!L2:L4501,"&gt;"&amp;0)</f>
        <v>0</v>
      </c>
      <c r="S3">
        <f>COUNTIF(xpathOccurrence!M2:M4501,"&gt;"&amp;0)</f>
        <v>0</v>
      </c>
      <c r="T3">
        <f>COUNTIF(xpathOccurrence!N2:N4501,"&gt;"&amp;0)</f>
        <v>0</v>
      </c>
      <c r="U3">
        <f>COUNTIF(xpathOccurrence!O2:O4501,"&gt;"&amp;0)</f>
        <v>0</v>
      </c>
    </row>
    <row r="4" spans="1:22">
      <c r="A4" t="s">
        <v>2</v>
      </c>
      <c r="H4" s="1">
        <f>P1/COUNTA(xpathOccurrence!B2:B4501)</f>
        <v>0</v>
      </c>
      <c r="I4" s="1">
        <f>P1/COUNTA(xpathOccurrence!C2:C4501)</f>
        <v>0</v>
      </c>
      <c r="J4" s="1">
        <f>P1/COUNTA(xpathOccurrence!D2:D4501)</f>
        <v>0</v>
      </c>
      <c r="K4" s="1">
        <f>P1/COUNTA(xpathOccurrence!E2:E4501)</f>
        <v>0</v>
      </c>
      <c r="L4" s="1">
        <f>P1/COUNTA(xpathOccurrence!F2:F4501)</f>
        <v>0</v>
      </c>
      <c r="M4" s="1">
        <f>P1/COUNTA(xpathOccurrence!G2:G4501)</f>
        <v>0</v>
      </c>
      <c r="N4" s="1">
        <f>P1/COUNTA(xpathOccurrence!H2:H4501)</f>
        <v>0</v>
      </c>
      <c r="O4" s="1">
        <f>P1/COUNTA(xpathOccurrence!I2:I4501)</f>
        <v>0</v>
      </c>
      <c r="P4" s="1">
        <f>P1/COUNTA(xpathOccurrence!J2:J4501)</f>
        <v>0</v>
      </c>
      <c r="Q4" s="1">
        <f>P1/COUNTA(xpathOccurrence!K2:K4501)</f>
        <v>0</v>
      </c>
      <c r="R4" s="1">
        <f>P1/COUNTA(xpathOccurrence!L2:L4501)</f>
        <v>0</v>
      </c>
      <c r="S4" s="1">
        <f>P1/COUNTA(xpathOccurrence!M2:M4501)</f>
        <v>0</v>
      </c>
      <c r="T4" s="1">
        <f>P1/COUNTA(xpathOccurrence!N2:N4501)</f>
        <v>0</v>
      </c>
      <c r="U4" s="1">
        <f>P1/COUNTA(xpathOccurrence!O2:O4501)</f>
        <v>0</v>
      </c>
    </row>
    <row r="5" spans="1:22">
      <c r="A5" t="s">
        <v>3</v>
      </c>
      <c r="H5" s="1">
        <f>SUM(xpathOccurrence!B2:B4501)/B3</f>
        <v>0</v>
      </c>
      <c r="I5" s="1">
        <f>SUM(xpathOccurrence!C2:C4501)/C3</f>
        <v>0</v>
      </c>
      <c r="J5" s="1">
        <f>SUM(xpathOccurrence!D2:D4501)/D3</f>
        <v>0</v>
      </c>
      <c r="K5" s="1">
        <f>SUM(xpathOccurrence!E2:E4501)/E3</f>
        <v>0</v>
      </c>
      <c r="L5" s="1">
        <f>SUM(xpathOccurrence!F2:F4501)/F3</f>
        <v>0</v>
      </c>
      <c r="M5" s="1">
        <f>SUM(xpathOccurrence!G2:G4501)/G3</f>
        <v>0</v>
      </c>
      <c r="N5" s="1">
        <f>SUM(xpathOccurrence!H2:H4501)/H3</f>
        <v>0</v>
      </c>
      <c r="O5" s="1">
        <f>SUM(xpathOccurrence!I2:I4501)/I3</f>
        <v>0</v>
      </c>
      <c r="P5" s="1">
        <f>SUM(xpathOccurrence!J2:J4501)/J3</f>
        <v>0</v>
      </c>
      <c r="Q5" s="1">
        <f>SUM(xpathOccurrence!K2:K4501)/K3</f>
        <v>0</v>
      </c>
      <c r="R5" s="1">
        <f>SUM(xpathOccurrence!L2:L4501)/L3</f>
        <v>0</v>
      </c>
      <c r="S5" s="1">
        <f>SUM(xpathOccurrence!M2:M4501)/M3</f>
        <v>0</v>
      </c>
      <c r="T5" s="1">
        <f>SUM(xpathOccurrence!N2:N4501)/N3</f>
        <v>0</v>
      </c>
      <c r="U5" s="1">
        <f>SUM(xpathOccurrence!O2:O4501)/O3</f>
        <v>0</v>
      </c>
    </row>
    <row r="6" spans="1:22">
      <c r="A6" t="s">
        <v>4</v>
      </c>
      <c r="H6" s="1">
        <f>P1/MAX(B3:O3)</f>
        <v>0</v>
      </c>
      <c r="I6" s="1">
        <f>P1/MAX(B3:O3)</f>
        <v>0</v>
      </c>
      <c r="J6" s="1">
        <f>P1/MAX(B3:O3)</f>
        <v>0</v>
      </c>
      <c r="K6" s="1">
        <f>P1/MAX(B3:O3)</f>
        <v>0</v>
      </c>
      <c r="L6" s="1">
        <f>P1/MAX(B3:O3)</f>
        <v>0</v>
      </c>
      <c r="M6" s="1">
        <f>P1/MAX(B3:O3)</f>
        <v>0</v>
      </c>
      <c r="N6" s="1">
        <f>P1/MAX(B3:O3)</f>
        <v>0</v>
      </c>
      <c r="O6" s="1">
        <f>P1/MAX(B3:O3)</f>
        <v>0</v>
      </c>
      <c r="P6" s="1">
        <f>P1/MAX(B3:O3)</f>
        <v>0</v>
      </c>
      <c r="Q6" s="1">
        <f>P1/MAX(B3:O3)</f>
        <v>0</v>
      </c>
      <c r="R6" s="1">
        <f>P1/MAX(B3:O3)</f>
        <v>0</v>
      </c>
      <c r="S6" s="1">
        <f>P1/MAX(B3:O3)</f>
        <v>0</v>
      </c>
      <c r="T6" s="1">
        <f>P1/MAX(B3:O3)</f>
        <v>0</v>
      </c>
      <c r="U6" s="1">
        <f>P1/MAX(B3:O3)</f>
        <v>0</v>
      </c>
    </row>
    <row r="7" spans="1:22">
      <c r="A7" t="s">
        <v>5</v>
      </c>
      <c r="H7" s="1">
        <f>COUNTIF(xpathOccurrence!B2:B4501,"&gt;="&amp;1)/B3</f>
        <v>0</v>
      </c>
      <c r="I7" s="1">
        <f>COUNTIF(xpathOccurrence!C2:C4501,"&gt;="&amp;1)/C3</f>
        <v>0</v>
      </c>
      <c r="J7" s="1">
        <f>COUNTIF(xpathOccurrence!D2:D4501,"&gt;="&amp;1)/D3</f>
        <v>0</v>
      </c>
      <c r="K7" s="1">
        <f>COUNTIF(xpathOccurrence!E2:E4501,"&gt;="&amp;1)/E3</f>
        <v>0</v>
      </c>
      <c r="L7" s="1">
        <f>COUNTIF(xpathOccurrence!F2:F4501,"&gt;="&amp;1)/F3</f>
        <v>0</v>
      </c>
      <c r="M7" s="1">
        <f>COUNTIF(xpathOccurrence!G2:G4501,"&gt;="&amp;1)/G3</f>
        <v>0</v>
      </c>
      <c r="N7" s="1">
        <f>COUNTIF(xpathOccurrence!H2:H4501,"&gt;="&amp;1)/H3</f>
        <v>0</v>
      </c>
      <c r="O7" s="1">
        <f>COUNTIF(xpathOccurrence!I2:I4501,"&gt;="&amp;1)/I3</f>
        <v>0</v>
      </c>
      <c r="P7" s="1">
        <f>COUNTIF(xpathOccurrence!J2:J4501,"&gt;="&amp;1)/J3</f>
        <v>0</v>
      </c>
      <c r="Q7" s="1">
        <f>COUNTIF(xpathOccurrence!K2:K4501,"&gt;="&amp;1)/K3</f>
        <v>0</v>
      </c>
      <c r="R7" s="1">
        <f>COUNTIF(xpathOccurrence!L2:L4501,"&gt;="&amp;1)/L3</f>
        <v>0</v>
      </c>
      <c r="S7" s="1">
        <f>COUNTIF(xpathOccurrence!M2:M4501,"&gt;="&amp;1)/M3</f>
        <v>0</v>
      </c>
      <c r="T7" s="1">
        <f>COUNTIF(xpathOccurrence!N2:N4501,"&gt;="&amp;1)/N3</f>
        <v>0</v>
      </c>
      <c r="U7" s="1">
        <f>COUNTIF(xpathOccurrence!O2:O4501,"&gt;="&amp;1)/O3</f>
        <v>0</v>
      </c>
    </row>
    <row r="8" spans="1:22">
      <c r="A8" t="s">
        <v>6</v>
      </c>
      <c r="H8" s="1">
        <f>COUNTIFS(xpathOccurrence!B2:B4501,"&gt;"&amp;0,xpathOccurrence!B2:B4501,"&lt;"&amp;1)/B3</f>
        <v>0</v>
      </c>
      <c r="I8" s="1">
        <f>COUNTIFS(xpathOccurrence!C2:C4501,"&gt;"&amp;0,xpathOccurrence!C2:C4501,"&lt;"&amp;1)/C3</f>
        <v>0</v>
      </c>
      <c r="J8" s="1">
        <f>COUNTIFS(xpathOccurrence!D2:D4501,"&gt;"&amp;0,xpathOccurrence!D2:D4501,"&lt;"&amp;1)/D3</f>
        <v>0</v>
      </c>
      <c r="K8" s="1">
        <f>COUNTIFS(xpathOccurrence!E2:E4501,"&gt;"&amp;0,xpathOccurrence!E2:E4501,"&lt;"&amp;1)/E3</f>
        <v>0</v>
      </c>
      <c r="L8" s="1">
        <f>COUNTIFS(xpathOccurrence!F2:F4501,"&gt;"&amp;0,xpathOccurrence!F2:F4501,"&lt;"&amp;1)/F3</f>
        <v>0</v>
      </c>
      <c r="M8" s="1">
        <f>COUNTIFS(xpathOccurrence!G2:G4501,"&gt;"&amp;0,xpathOccurrence!G2:G4501,"&lt;"&amp;1)/G3</f>
        <v>0</v>
      </c>
      <c r="N8" s="1">
        <f>COUNTIFS(xpathOccurrence!H2:H4501,"&gt;"&amp;0,xpathOccurrence!H2:H4501,"&lt;"&amp;1)/H3</f>
        <v>0</v>
      </c>
      <c r="O8" s="1">
        <f>COUNTIFS(xpathOccurrence!I2:I4501,"&gt;"&amp;0,xpathOccurrence!I2:I4501,"&lt;"&amp;1)/I3</f>
        <v>0</v>
      </c>
      <c r="P8" s="1">
        <f>COUNTIFS(xpathOccurrence!J2:J4501,"&gt;"&amp;0,xpathOccurrence!J2:J4501,"&lt;"&amp;1)/J3</f>
        <v>0</v>
      </c>
      <c r="Q8" s="1">
        <f>COUNTIFS(xpathOccurrence!K2:K4501,"&gt;"&amp;0,xpathOccurrence!K2:K4501,"&lt;"&amp;1)/K3</f>
        <v>0</v>
      </c>
      <c r="R8" s="1">
        <f>COUNTIFS(xpathOccurrence!L2:L4501,"&gt;"&amp;0,xpathOccurrence!L2:L4501,"&lt;"&amp;1)/L3</f>
        <v>0</v>
      </c>
      <c r="S8" s="1">
        <f>COUNTIFS(xpathOccurrence!M2:M4501,"&gt;"&amp;0,xpathOccurrence!M2:M4501,"&lt;"&amp;1)/M3</f>
        <v>0</v>
      </c>
      <c r="T8" s="1">
        <f>COUNTIFS(xpathOccurrence!N2:N4501,"&gt;"&amp;0,xpathOccurrence!N2:N4501,"&lt;"&amp;1)/N3</f>
        <v>0</v>
      </c>
      <c r="U8" s="1">
        <f>COUNTIFS(xpathOccurrence!O2:O4501,"&gt;"&amp;0,xpathOccurrence!O2:O4501,"&lt;"&amp;1)/O3</f>
        <v>0</v>
      </c>
    </row>
    <row r="9" spans="1:22">
      <c r="A9" t="s">
        <v>7</v>
      </c>
    </row>
    <row r="11" spans="1:22">
      <c r="G11" s="1" t="s">
        <v>8</v>
      </c>
      <c r="H11" s="1" t="s">
        <v>175</v>
      </c>
      <c r="I11" s="1" t="s">
        <v>176</v>
      </c>
      <c r="J11" s="1" t="s">
        <v>177</v>
      </c>
      <c r="K11" s="1" t="s">
        <v>178</v>
      </c>
      <c r="L11" s="1" t="s">
        <v>179</v>
      </c>
      <c r="M11" s="1" t="s">
        <v>180</v>
      </c>
      <c r="N11" s="1" t="s">
        <v>181</v>
      </c>
      <c r="O11" s="1" t="s">
        <v>182</v>
      </c>
      <c r="P11" s="1" t="s">
        <v>183</v>
      </c>
      <c r="Q11" s="1" t="s">
        <v>184</v>
      </c>
      <c r="R11" s="1" t="s">
        <v>185</v>
      </c>
      <c r="S11" s="1" t="s">
        <v>186</v>
      </c>
      <c r="T11" s="1" t="s">
        <v>187</v>
      </c>
      <c r="U11" s="1" t="s">
        <v>188</v>
      </c>
    </row>
    <row r="12" spans="1:22">
      <c r="G12" s="1" t="s">
        <v>189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</row>
    <row r="13" spans="1:22">
      <c r="G13" s="1" t="s">
        <v>190</v>
      </c>
      <c r="H13" s="1">
        <v>0.6739130434782609</v>
      </c>
      <c r="I13" s="1">
        <v>0.5714285714285714</v>
      </c>
      <c r="J13" s="1">
        <v>0.4736842105263158</v>
      </c>
      <c r="K13" s="1">
        <v>0.6666666666666666</v>
      </c>
      <c r="L13" s="1">
        <v>1</v>
      </c>
      <c r="M13" s="1">
        <v>0</v>
      </c>
      <c r="N13" s="1">
        <v>0.3333333333333333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2">
      <c r="G14" s="1" t="s">
        <v>191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</row>
    <row r="15" spans="1:22">
      <c r="G15" s="1" t="s">
        <v>192</v>
      </c>
      <c r="H15" s="1">
        <v>0.8478260869565217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</row>
    <row r="16" spans="1:22">
      <c r="G16" s="1" t="s">
        <v>193</v>
      </c>
      <c r="H16" s="1">
        <v>0.483695652173913</v>
      </c>
      <c r="I16" s="1">
        <v>0.5714285714285714</v>
      </c>
      <c r="J16" s="1">
        <v>0.6842105263157895</v>
      </c>
      <c r="K16" s="1">
        <v>0.3333333333333333</v>
      </c>
      <c r="L16" s="1">
        <v>0</v>
      </c>
      <c r="M16" s="1">
        <v>1</v>
      </c>
      <c r="N16" s="1">
        <v>0.6666666666666666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</row>
    <row r="17" spans="7:21">
      <c r="G17" s="1" t="s">
        <v>194</v>
      </c>
      <c r="H17" s="1">
        <v>0.483695652173913</v>
      </c>
      <c r="I17" s="1">
        <v>0.5714285714285714</v>
      </c>
      <c r="J17" s="1">
        <v>0.6842105263157895</v>
      </c>
      <c r="K17" s="1">
        <v>0.3333333333333333</v>
      </c>
      <c r="L17" s="1">
        <v>0</v>
      </c>
      <c r="M17" s="1">
        <v>1</v>
      </c>
      <c r="N17" s="1">
        <v>0.6666666666666666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</row>
    <row r="18" spans="7:21">
      <c r="G18" s="1" t="s">
        <v>195</v>
      </c>
      <c r="H18" s="1">
        <v>0.483695652173913</v>
      </c>
      <c r="I18" s="1">
        <v>0.5714285714285714</v>
      </c>
      <c r="J18" s="1">
        <v>0.6842105263157895</v>
      </c>
      <c r="K18" s="1">
        <v>0.3333333333333333</v>
      </c>
      <c r="L18" s="1">
        <v>0</v>
      </c>
      <c r="M18" s="1">
        <v>1</v>
      </c>
      <c r="N18" s="1">
        <v>0.6666666666666666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</row>
    <row r="19" spans="7:21">
      <c r="G19" s="1" t="s">
        <v>196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0.9918699186991871</v>
      </c>
      <c r="S19" s="1">
        <v>1</v>
      </c>
      <c r="T19" s="1">
        <v>1</v>
      </c>
      <c r="U19" s="1">
        <v>1</v>
      </c>
    </row>
    <row r="20" spans="7:21">
      <c r="G20" s="1" t="s">
        <v>197</v>
      </c>
      <c r="H20" s="1">
        <v>0.483695652173913</v>
      </c>
      <c r="I20" s="1">
        <v>0.5714285714285714</v>
      </c>
      <c r="J20" s="1">
        <v>0.6842105263157895</v>
      </c>
      <c r="K20" s="1">
        <v>0.3333333333333333</v>
      </c>
      <c r="L20" s="1">
        <v>0</v>
      </c>
      <c r="M20" s="1">
        <v>1</v>
      </c>
      <c r="N20" s="1">
        <v>0.6666666666666666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</row>
    <row r="21" spans="7:21">
      <c r="G21" s="1" t="s">
        <v>198</v>
      </c>
      <c r="H21" s="1">
        <v>0.483695652173913</v>
      </c>
      <c r="I21" s="1">
        <v>0.5714285714285714</v>
      </c>
      <c r="J21" s="1">
        <v>0.6842105263157895</v>
      </c>
      <c r="K21" s="1">
        <v>0.3333333333333333</v>
      </c>
      <c r="L21" s="1">
        <v>0</v>
      </c>
      <c r="M21" s="1">
        <v>1</v>
      </c>
      <c r="N21" s="1">
        <v>0.6666666666666666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</row>
    <row r="22" spans="7:21">
      <c r="G22" s="1" t="s">
        <v>199</v>
      </c>
      <c r="H22" s="1">
        <v>0.1521739130434783</v>
      </c>
      <c r="I22" s="1">
        <v>0.1428571428571428</v>
      </c>
      <c r="J22" s="1">
        <v>0.1578947368421053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7:21">
      <c r="G23" s="1" t="s">
        <v>200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0.6666666666666666</v>
      </c>
      <c r="O23" s="1">
        <v>0</v>
      </c>
      <c r="P23" s="1">
        <v>0</v>
      </c>
      <c r="Q23" s="1">
        <v>0</v>
      </c>
      <c r="R23" s="1">
        <v>0.02439024390243903</v>
      </c>
      <c r="S23" s="1">
        <v>0</v>
      </c>
      <c r="T23" s="1">
        <v>0</v>
      </c>
      <c r="U23" s="1">
        <v>0</v>
      </c>
    </row>
    <row r="24" spans="7:21">
      <c r="G24" s="1" t="s">
        <v>201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0.6666666666666666</v>
      </c>
      <c r="O24" s="1">
        <v>0</v>
      </c>
      <c r="P24" s="1">
        <v>0</v>
      </c>
      <c r="Q24" s="1">
        <v>0</v>
      </c>
      <c r="R24" s="1">
        <v>0.02439024390243903</v>
      </c>
      <c r="S24" s="1">
        <v>0.2121212121212121</v>
      </c>
      <c r="T24" s="1">
        <v>1</v>
      </c>
      <c r="U24" s="1">
        <v>1</v>
      </c>
    </row>
    <row r="25" spans="7:21">
      <c r="G25" s="1" t="s">
        <v>202</v>
      </c>
      <c r="H25" s="1">
        <v>0.1521739130434783</v>
      </c>
      <c r="I25" s="1">
        <v>0.1428571428571428</v>
      </c>
      <c r="J25" s="1">
        <v>0.1578947368421053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7:21">
      <c r="G26" s="1" t="s">
        <v>203</v>
      </c>
      <c r="H26" s="1">
        <v>0.4402173913043478</v>
      </c>
      <c r="I26" s="1">
        <v>0.5</v>
      </c>
      <c r="J26" s="1">
        <v>0.5263157894736842</v>
      </c>
      <c r="K26" s="1">
        <v>0.3333333333333333</v>
      </c>
      <c r="L26" s="1">
        <v>0</v>
      </c>
      <c r="M26" s="1">
        <v>1</v>
      </c>
      <c r="N26" s="1">
        <v>0.6666666666666666</v>
      </c>
      <c r="O26" s="1">
        <v>1</v>
      </c>
      <c r="P26" s="1">
        <v>0.6666666666666666</v>
      </c>
      <c r="Q26" s="1">
        <v>0.5</v>
      </c>
      <c r="R26" s="1">
        <v>0.6666666666666666</v>
      </c>
      <c r="S26" s="1">
        <v>0.9696969696969696</v>
      </c>
      <c r="T26" s="1">
        <v>1</v>
      </c>
      <c r="U26" s="1">
        <v>1</v>
      </c>
    </row>
    <row r="27" spans="7:21">
      <c r="G27" s="1" t="s">
        <v>204</v>
      </c>
      <c r="H27" s="1">
        <v>0.4402173913043478</v>
      </c>
      <c r="I27" s="1">
        <v>0.5</v>
      </c>
      <c r="J27" s="1">
        <v>0.5263157894736842</v>
      </c>
      <c r="K27" s="1">
        <v>0.3333333333333333</v>
      </c>
      <c r="L27" s="1">
        <v>0</v>
      </c>
      <c r="M27" s="1">
        <v>1</v>
      </c>
      <c r="N27" s="1">
        <v>0</v>
      </c>
      <c r="O27" s="1">
        <v>1</v>
      </c>
      <c r="P27" s="1">
        <v>0.6666666666666666</v>
      </c>
      <c r="Q27" s="1">
        <v>0.5</v>
      </c>
      <c r="R27" s="1">
        <v>0.6422764227642277</v>
      </c>
      <c r="S27" s="1">
        <v>0.9696969696969696</v>
      </c>
      <c r="T27" s="1">
        <v>1</v>
      </c>
      <c r="U27" s="1">
        <v>1</v>
      </c>
    </row>
    <row r="28" spans="7:21">
      <c r="G28" s="1" t="s">
        <v>205</v>
      </c>
      <c r="H28" s="1">
        <v>0.4402173913043478</v>
      </c>
      <c r="I28" s="1">
        <v>0.5</v>
      </c>
      <c r="J28" s="1">
        <v>0.5263157894736842</v>
      </c>
      <c r="K28" s="1">
        <v>0.3333333333333333</v>
      </c>
      <c r="L28" s="1">
        <v>0</v>
      </c>
      <c r="M28" s="1">
        <v>1</v>
      </c>
      <c r="N28" s="1">
        <v>0.6666666666666666</v>
      </c>
      <c r="O28" s="1">
        <v>1</v>
      </c>
      <c r="P28" s="1">
        <v>0.6666666666666666</v>
      </c>
      <c r="Q28" s="1">
        <v>0.5</v>
      </c>
      <c r="R28" s="1">
        <v>0.6666666666666666</v>
      </c>
      <c r="S28" s="1">
        <v>0.9696969696969696</v>
      </c>
      <c r="T28" s="1">
        <v>1</v>
      </c>
      <c r="U28" s="1">
        <v>1</v>
      </c>
    </row>
    <row r="29" spans="7:21">
      <c r="G29" s="1" t="s">
        <v>206</v>
      </c>
      <c r="H29" s="1">
        <v>0.4402173913043478</v>
      </c>
      <c r="I29" s="1">
        <v>0.5</v>
      </c>
      <c r="J29" s="1">
        <v>0.5263157894736842</v>
      </c>
      <c r="K29" s="1">
        <v>0.3333333333333333</v>
      </c>
      <c r="L29" s="1">
        <v>0</v>
      </c>
      <c r="M29" s="1">
        <v>1</v>
      </c>
      <c r="N29" s="1">
        <v>0</v>
      </c>
      <c r="O29" s="1">
        <v>1</v>
      </c>
      <c r="P29" s="1">
        <v>0.6666666666666666</v>
      </c>
      <c r="Q29" s="1">
        <v>0.5</v>
      </c>
      <c r="R29" s="1">
        <v>0.6422764227642277</v>
      </c>
      <c r="S29" s="1">
        <v>0.9696969696969696</v>
      </c>
      <c r="T29" s="1">
        <v>1</v>
      </c>
      <c r="U29" s="1">
        <v>1</v>
      </c>
    </row>
    <row r="30" spans="7:21">
      <c r="G30" s="1" t="s">
        <v>207</v>
      </c>
      <c r="H30" s="1">
        <v>0.4402173913043478</v>
      </c>
      <c r="I30" s="1">
        <v>0.5</v>
      </c>
      <c r="J30" s="1">
        <v>0.5263157894736842</v>
      </c>
      <c r="K30" s="1">
        <v>0.3333333333333333</v>
      </c>
      <c r="L30" s="1">
        <v>0</v>
      </c>
      <c r="M30" s="1">
        <v>1</v>
      </c>
      <c r="N30" s="1">
        <v>0.6666666666666666</v>
      </c>
      <c r="O30" s="1">
        <v>1</v>
      </c>
      <c r="P30" s="1">
        <v>0.6666666666666666</v>
      </c>
      <c r="Q30" s="1">
        <v>0.5</v>
      </c>
      <c r="R30" s="1">
        <v>0.6666666666666666</v>
      </c>
      <c r="S30" s="1">
        <v>0.9696969696969696</v>
      </c>
      <c r="T30" s="1">
        <v>1</v>
      </c>
      <c r="U30" s="1">
        <v>1</v>
      </c>
    </row>
    <row r="31" spans="7:21">
      <c r="G31" s="1" t="s">
        <v>208</v>
      </c>
      <c r="H31" s="1">
        <v>0.4402173913043478</v>
      </c>
      <c r="I31" s="1">
        <v>0.5</v>
      </c>
      <c r="J31" s="1">
        <v>0.5263157894736842</v>
      </c>
      <c r="K31" s="1">
        <v>0.3333333333333333</v>
      </c>
      <c r="L31" s="1">
        <v>0</v>
      </c>
      <c r="M31" s="1">
        <v>1</v>
      </c>
      <c r="N31" s="1">
        <v>0.6666666666666666</v>
      </c>
      <c r="O31" s="1">
        <v>1</v>
      </c>
      <c r="P31" s="1">
        <v>0.6666666666666666</v>
      </c>
      <c r="Q31" s="1">
        <v>0.5</v>
      </c>
      <c r="R31" s="1">
        <v>0.6666666666666666</v>
      </c>
      <c r="S31" s="1">
        <v>0.9696969696969696</v>
      </c>
      <c r="T31" s="1">
        <v>1</v>
      </c>
      <c r="U31" s="1">
        <v>1</v>
      </c>
    </row>
    <row r="32" spans="7:21">
      <c r="G32" s="1" t="s">
        <v>209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0.6666666666666666</v>
      </c>
      <c r="O32" s="1">
        <v>0</v>
      </c>
      <c r="P32" s="1">
        <v>0</v>
      </c>
      <c r="Q32" s="1">
        <v>0</v>
      </c>
      <c r="R32" s="1">
        <v>0.02439024390243903</v>
      </c>
      <c r="S32" s="1">
        <v>0</v>
      </c>
      <c r="T32" s="1">
        <v>0</v>
      </c>
      <c r="U32" s="1">
        <v>0</v>
      </c>
    </row>
    <row r="33" spans="7:21">
      <c r="G33" s="1" t="s">
        <v>210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0.6666666666666666</v>
      </c>
      <c r="O33" s="1">
        <v>0</v>
      </c>
      <c r="P33" s="1">
        <v>0</v>
      </c>
      <c r="Q33" s="1">
        <v>0</v>
      </c>
      <c r="R33" s="1">
        <v>0.02439024390243903</v>
      </c>
      <c r="S33" s="1">
        <v>0</v>
      </c>
      <c r="T33" s="1">
        <v>0</v>
      </c>
      <c r="U33" s="1">
        <v>0</v>
      </c>
    </row>
    <row r="34" spans="7:21">
      <c r="G34" s="1" t="s">
        <v>211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0.6666666666666666</v>
      </c>
      <c r="O34" s="1">
        <v>0</v>
      </c>
      <c r="P34" s="1">
        <v>0</v>
      </c>
      <c r="Q34" s="1">
        <v>0</v>
      </c>
      <c r="R34" s="1">
        <v>0.02439024390243903</v>
      </c>
      <c r="S34" s="1">
        <v>0</v>
      </c>
      <c r="T34" s="1">
        <v>0</v>
      </c>
      <c r="U34" s="1">
        <v>0</v>
      </c>
    </row>
    <row r="35" spans="7:21">
      <c r="G35" s="1" t="s">
        <v>212</v>
      </c>
      <c r="H35" s="1">
        <v>0.2119565217391305</v>
      </c>
      <c r="I35" s="1">
        <v>0.3571428571428572</v>
      </c>
      <c r="J35" s="1">
        <v>0.05263157894736842</v>
      </c>
      <c r="K35" s="1">
        <v>0.1666666666666667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7:21">
      <c r="G36" s="1" t="s">
        <v>213</v>
      </c>
      <c r="H36" s="1">
        <v>0.2119565217391305</v>
      </c>
      <c r="I36" s="1">
        <v>0.3571428571428572</v>
      </c>
      <c r="J36" s="1">
        <v>0.05263157894736842</v>
      </c>
      <c r="K36" s="1">
        <v>0.1666666666666667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7:21">
      <c r="G37" s="1" t="s">
        <v>214</v>
      </c>
      <c r="H37" s="1">
        <v>0.2119565217391305</v>
      </c>
      <c r="I37" s="1">
        <v>0.3571428571428572</v>
      </c>
      <c r="J37" s="1">
        <v>0.05263157894736842</v>
      </c>
      <c r="K37" s="1">
        <v>0.1666666666666667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7:21">
      <c r="G38" s="1" t="s">
        <v>215</v>
      </c>
      <c r="H38" s="1">
        <v>0.2119565217391305</v>
      </c>
      <c r="I38" s="1">
        <v>0.3571428571428572</v>
      </c>
      <c r="J38" s="1">
        <v>0.05263157894736842</v>
      </c>
      <c r="K38" s="1">
        <v>0.1666666666666667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7:21">
      <c r="G39" s="1" t="s">
        <v>216</v>
      </c>
      <c r="H39" s="1">
        <v>0.2119565217391305</v>
      </c>
      <c r="I39" s="1">
        <v>0.3571428571428572</v>
      </c>
      <c r="J39" s="1">
        <v>0.05263157894736842</v>
      </c>
      <c r="K39" s="1">
        <v>0.1666666666666667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7:21">
      <c r="G40" s="1" t="s">
        <v>217</v>
      </c>
      <c r="H40" s="1">
        <v>0.2119565217391305</v>
      </c>
      <c r="I40" s="1">
        <v>0.3571428571428572</v>
      </c>
      <c r="J40" s="1">
        <v>0.05263157894736842</v>
      </c>
      <c r="K40" s="1">
        <v>0.1666666666666667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7:21">
      <c r="G41" s="1" t="s">
        <v>218</v>
      </c>
      <c r="H41" s="1">
        <v>0.2119565217391305</v>
      </c>
      <c r="I41" s="1">
        <v>0.3571428571428572</v>
      </c>
      <c r="J41" s="1">
        <v>0.05263157894736842</v>
      </c>
      <c r="K41" s="1">
        <v>0.1666666666666667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7:21">
      <c r="G42" s="1" t="s">
        <v>219</v>
      </c>
      <c r="H42" s="1">
        <v>0.2119565217391305</v>
      </c>
      <c r="I42" s="1">
        <v>0.07142857142857142</v>
      </c>
      <c r="J42" s="1">
        <v>0.05263157894736842</v>
      </c>
      <c r="K42" s="1">
        <v>0.1666666666666667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7:21">
      <c r="G43" s="1" t="s">
        <v>220</v>
      </c>
      <c r="H43" s="1">
        <v>0.6739130434782609</v>
      </c>
      <c r="I43" s="1">
        <v>0.5714285714285714</v>
      </c>
      <c r="J43" s="1">
        <v>0.4736842105263158</v>
      </c>
      <c r="K43" s="1">
        <v>0.6666666666666666</v>
      </c>
      <c r="L43" s="1">
        <v>1</v>
      </c>
      <c r="M43" s="1">
        <v>0</v>
      </c>
      <c r="N43" s="1">
        <v>0.3333333333333333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7:21">
      <c r="G44" s="1" t="s">
        <v>221</v>
      </c>
      <c r="H44" s="1">
        <v>0.08152173913043477</v>
      </c>
      <c r="I44" s="1">
        <v>0.1428571428571428</v>
      </c>
      <c r="J44" s="1">
        <v>0.1578947368421053</v>
      </c>
      <c r="K44" s="1">
        <v>0.3333333333333333</v>
      </c>
      <c r="L44" s="1">
        <v>0</v>
      </c>
      <c r="M44" s="1">
        <v>1</v>
      </c>
      <c r="N44" s="1">
        <v>0</v>
      </c>
      <c r="O44" s="1">
        <v>0.3333333333333333</v>
      </c>
      <c r="P44" s="1">
        <v>0.3333333333333333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7:21">
      <c r="G45" s="1" t="s">
        <v>222</v>
      </c>
      <c r="H45" s="1">
        <v>0.2608695652173913</v>
      </c>
      <c r="I45" s="1">
        <v>0.2857142857142857</v>
      </c>
      <c r="J45" s="1">
        <v>0.4736842105263158</v>
      </c>
      <c r="K45" s="1">
        <v>0</v>
      </c>
      <c r="L45" s="1">
        <v>0</v>
      </c>
      <c r="M45" s="1">
        <v>0</v>
      </c>
      <c r="N45" s="1">
        <v>0.6666666666666666</v>
      </c>
      <c r="O45" s="1">
        <v>0.6666666666666666</v>
      </c>
      <c r="P45" s="1">
        <v>0.6666666666666666</v>
      </c>
      <c r="Q45" s="1">
        <v>0.8333333333333334</v>
      </c>
      <c r="R45" s="1">
        <v>0.9918699186991871</v>
      </c>
      <c r="S45" s="1">
        <v>1</v>
      </c>
      <c r="T45" s="1">
        <v>1</v>
      </c>
      <c r="U45" s="1">
        <v>1</v>
      </c>
    </row>
    <row r="46" spans="7:21">
      <c r="G46" s="1" t="s">
        <v>223</v>
      </c>
      <c r="H46" s="1">
        <v>0.005434782608695652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0.008130081300813009</v>
      </c>
      <c r="S46" s="1">
        <v>0</v>
      </c>
      <c r="T46" s="1">
        <v>0</v>
      </c>
      <c r="U46" s="1">
        <v>0</v>
      </c>
    </row>
    <row r="47" spans="7:21">
      <c r="G47" s="1" t="s">
        <v>224</v>
      </c>
      <c r="H47" s="1">
        <v>0</v>
      </c>
      <c r="I47" s="1">
        <v>0</v>
      </c>
      <c r="J47" s="1">
        <v>0.05263157894736842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0.008130081300813009</v>
      </c>
      <c r="S47" s="1">
        <v>0</v>
      </c>
      <c r="T47" s="1">
        <v>0</v>
      </c>
      <c r="U47" s="1">
        <v>0</v>
      </c>
    </row>
    <row r="48" spans="7:21">
      <c r="G48" s="1" t="s">
        <v>225</v>
      </c>
      <c r="H48" s="1">
        <v>0.6195652173913043</v>
      </c>
      <c r="I48" s="1">
        <v>0.5714285714285714</v>
      </c>
      <c r="J48" s="1">
        <v>0.2631578947368421</v>
      </c>
      <c r="K48" s="1">
        <v>0.6666666666666666</v>
      </c>
      <c r="L48" s="1">
        <v>1</v>
      </c>
      <c r="M48" s="1">
        <v>0</v>
      </c>
      <c r="N48" s="1">
        <v>0.3333333333333333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7:21">
      <c r="G49" s="1" t="s">
        <v>226</v>
      </c>
      <c r="H49" s="1">
        <v>0.3641304347826087</v>
      </c>
      <c r="I49" s="1">
        <v>0.4285714285714285</v>
      </c>
      <c r="J49" s="1">
        <v>0.3157894736842105</v>
      </c>
      <c r="K49" s="1">
        <v>0.6666666666666666</v>
      </c>
      <c r="L49" s="1">
        <v>1</v>
      </c>
      <c r="M49" s="1">
        <v>0</v>
      </c>
      <c r="N49" s="1">
        <v>0.3333333333333333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7:21">
      <c r="G50" s="1" t="s">
        <v>227</v>
      </c>
      <c r="H50" s="1">
        <v>0.3641304347826087</v>
      </c>
      <c r="I50" s="1">
        <v>0.4285714285714285</v>
      </c>
      <c r="J50" s="1">
        <v>0.3157894736842105</v>
      </c>
      <c r="K50" s="1">
        <v>0.6666666666666666</v>
      </c>
      <c r="L50" s="1">
        <v>1</v>
      </c>
      <c r="M50" s="1">
        <v>0</v>
      </c>
      <c r="N50" s="1">
        <v>0.3333333333333333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7:21">
      <c r="G51" s="1" t="s">
        <v>228</v>
      </c>
      <c r="H51" s="1">
        <v>0.3641304347826087</v>
      </c>
      <c r="I51" s="1">
        <v>0.4285714285714285</v>
      </c>
      <c r="J51" s="1">
        <v>0.3157894736842105</v>
      </c>
      <c r="K51" s="1">
        <v>0.6666666666666666</v>
      </c>
      <c r="L51" s="1">
        <v>1</v>
      </c>
      <c r="M51" s="1">
        <v>0</v>
      </c>
      <c r="N51" s="1">
        <v>0.3333333333333333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</row>
    <row r="52" spans="7:21">
      <c r="G52" s="1" t="s">
        <v>229</v>
      </c>
      <c r="H52" s="1">
        <v>0.3641304347826087</v>
      </c>
      <c r="I52" s="1">
        <v>0.4285714285714285</v>
      </c>
      <c r="J52" s="1">
        <v>0.3157894736842105</v>
      </c>
      <c r="K52" s="1">
        <v>0.6666666666666666</v>
      </c>
      <c r="L52" s="1">
        <v>1</v>
      </c>
      <c r="M52" s="1">
        <v>0</v>
      </c>
      <c r="N52" s="1">
        <v>0.3333333333333333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</row>
    <row r="53" spans="7:21">
      <c r="G53" s="1" t="s">
        <v>230</v>
      </c>
      <c r="H53" s="1">
        <v>0.3641304347826087</v>
      </c>
      <c r="I53" s="1">
        <v>0.4285714285714285</v>
      </c>
      <c r="J53" s="1">
        <v>0.3157894736842105</v>
      </c>
      <c r="K53" s="1">
        <v>0.6666666666666666</v>
      </c>
      <c r="L53" s="1">
        <v>1</v>
      </c>
      <c r="M53" s="1">
        <v>0</v>
      </c>
      <c r="N53" s="1">
        <v>0.3333333333333333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</row>
    <row r="54" spans="7:21">
      <c r="G54" s="1" t="s">
        <v>231</v>
      </c>
      <c r="H54" s="1">
        <v>0.05978260869565218</v>
      </c>
      <c r="I54" s="1">
        <v>0.1428571428571428</v>
      </c>
      <c r="J54" s="1">
        <v>0.1578947368421053</v>
      </c>
      <c r="K54" s="1">
        <v>0</v>
      </c>
      <c r="L54" s="1">
        <v>0</v>
      </c>
      <c r="M54" s="1">
        <v>0</v>
      </c>
      <c r="N54" s="1">
        <v>0</v>
      </c>
      <c r="O54" s="1">
        <v>0.3333333333333333</v>
      </c>
      <c r="P54" s="1">
        <v>0.2222222222222222</v>
      </c>
      <c r="Q54" s="1">
        <v>0</v>
      </c>
      <c r="R54" s="1">
        <v>0.01626016260162602</v>
      </c>
      <c r="S54" s="1">
        <v>0.03030303030303031</v>
      </c>
      <c r="T54" s="1">
        <v>0</v>
      </c>
      <c r="U54" s="1">
        <v>0</v>
      </c>
    </row>
    <row r="55" spans="7:21">
      <c r="G55" s="1" t="s">
        <v>232</v>
      </c>
      <c r="H55" s="1">
        <v>0.5163043478260869</v>
      </c>
      <c r="I55" s="1">
        <v>0.7857142857142857</v>
      </c>
      <c r="J55" s="1">
        <v>0.2105263157894737</v>
      </c>
      <c r="K55" s="1">
        <v>0</v>
      </c>
      <c r="L55" s="1">
        <v>0</v>
      </c>
      <c r="M55" s="1">
        <v>0</v>
      </c>
      <c r="N55" s="1">
        <v>0</v>
      </c>
      <c r="O55" s="1">
        <v>0.6666666666666666</v>
      </c>
      <c r="P55" s="1">
        <v>0.3333333333333333</v>
      </c>
      <c r="Q55" s="1">
        <v>0.4166666666666667</v>
      </c>
      <c r="R55" s="1">
        <v>0.5365853658536586</v>
      </c>
      <c r="S55" s="1">
        <v>0.7575757575757576</v>
      </c>
      <c r="T55" s="1">
        <v>0.1333333333333333</v>
      </c>
      <c r="U55" s="1">
        <v>1</v>
      </c>
    </row>
    <row r="56" spans="7:21">
      <c r="G56" s="1" t="s">
        <v>233</v>
      </c>
      <c r="H56" s="1">
        <v>0.125</v>
      </c>
      <c r="I56" s="1">
        <v>0.2142857142857143</v>
      </c>
      <c r="J56" s="1">
        <v>0.1052631578947368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0.25</v>
      </c>
      <c r="R56" s="1">
        <v>0.2845528455284553</v>
      </c>
      <c r="S56" s="1">
        <v>0.6060606060606061</v>
      </c>
      <c r="T56" s="1">
        <v>0.06666666666666668</v>
      </c>
      <c r="U56" s="1">
        <v>1</v>
      </c>
    </row>
    <row r="57" spans="7:21">
      <c r="G57" s="1" t="s">
        <v>234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0.03030303030303031</v>
      </c>
      <c r="T57" s="1">
        <v>0</v>
      </c>
      <c r="U57" s="1">
        <v>0</v>
      </c>
    </row>
    <row r="58" spans="7:21">
      <c r="G58" s="1" t="s">
        <v>235</v>
      </c>
      <c r="H58" s="1">
        <v>0.09782608695652174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7:21">
      <c r="G59" s="1" t="s">
        <v>236</v>
      </c>
      <c r="H59" s="1">
        <v>0.8478260869565217</v>
      </c>
      <c r="I59" s="1">
        <v>0.8571428571428571</v>
      </c>
      <c r="J59" s="1">
        <v>0.8421052631578947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</row>
    <row r="60" spans="7:21">
      <c r="G60" s="1" t="s">
        <v>237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0.8666666666666667</v>
      </c>
      <c r="U60" s="1">
        <v>1</v>
      </c>
    </row>
    <row r="61" spans="7:21">
      <c r="G61" s="1" t="s">
        <v>238</v>
      </c>
      <c r="H61" s="1">
        <v>0.6304347826086957</v>
      </c>
      <c r="I61" s="1">
        <v>0.5714285714285714</v>
      </c>
      <c r="J61" s="1">
        <v>0.3684210526315789</v>
      </c>
      <c r="K61" s="1">
        <v>0.6666666666666666</v>
      </c>
      <c r="L61" s="1">
        <v>1</v>
      </c>
      <c r="M61" s="1">
        <v>0</v>
      </c>
      <c r="N61" s="1">
        <v>0.3333333333333333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7:21">
      <c r="G62" s="1" t="s">
        <v>239</v>
      </c>
      <c r="H62" s="1">
        <v>0.6304347826086957</v>
      </c>
      <c r="I62" s="1">
        <v>0.5714285714285714</v>
      </c>
      <c r="J62" s="1">
        <v>0.3684210526315789</v>
      </c>
      <c r="K62" s="1">
        <v>0.6666666666666666</v>
      </c>
      <c r="L62" s="1">
        <v>1</v>
      </c>
      <c r="M62" s="1">
        <v>0</v>
      </c>
      <c r="N62" s="1">
        <v>0.3333333333333333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7:21">
      <c r="G63" s="1" t="s">
        <v>240</v>
      </c>
      <c r="H63" s="1">
        <v>0.9510869565217392</v>
      </c>
      <c r="I63" s="1">
        <v>1</v>
      </c>
      <c r="J63" s="1">
        <v>0.8947368421052632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0.7777777777777778</v>
      </c>
      <c r="Q63" s="1">
        <v>1</v>
      </c>
      <c r="R63" s="1">
        <v>0.9837398373983741</v>
      </c>
      <c r="S63" s="1">
        <v>1</v>
      </c>
      <c r="T63" s="1">
        <v>0.9333333333333332</v>
      </c>
      <c r="U63" s="1">
        <v>1</v>
      </c>
    </row>
    <row r="64" spans="7:21">
      <c r="G64" s="1" t="s">
        <v>241</v>
      </c>
      <c r="H64" s="1">
        <v>0.9510869565217392</v>
      </c>
      <c r="I64" s="1">
        <v>1</v>
      </c>
      <c r="J64" s="1">
        <v>0.8947368421052632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0.7777777777777778</v>
      </c>
      <c r="Q64" s="1">
        <v>1</v>
      </c>
      <c r="R64" s="1">
        <v>0.9837398373983741</v>
      </c>
      <c r="S64" s="1">
        <v>1</v>
      </c>
      <c r="T64" s="1">
        <v>1</v>
      </c>
      <c r="U64" s="1">
        <v>1</v>
      </c>
    </row>
    <row r="65" spans="7:21">
      <c r="G65" s="1" t="s">
        <v>242</v>
      </c>
      <c r="H65" s="1">
        <v>0.9510869565217392</v>
      </c>
      <c r="I65" s="1">
        <v>1</v>
      </c>
      <c r="J65" s="1">
        <v>0.8947368421052632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0.7777777777777778</v>
      </c>
      <c r="Q65" s="1">
        <v>0.9166666666666666</v>
      </c>
      <c r="R65" s="1">
        <v>1</v>
      </c>
      <c r="S65" s="1">
        <v>1</v>
      </c>
      <c r="T65" s="1">
        <v>0.9333333333333332</v>
      </c>
      <c r="U65" s="1">
        <v>1</v>
      </c>
    </row>
    <row r="66" spans="7:21">
      <c r="G66" s="1" t="s">
        <v>243</v>
      </c>
      <c r="H66" s="1">
        <v>0.9402173913043478</v>
      </c>
      <c r="I66" s="1">
        <v>1</v>
      </c>
      <c r="J66" s="1">
        <v>0.8947368421052632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0.7777777777777778</v>
      </c>
      <c r="Q66" s="1">
        <v>1</v>
      </c>
      <c r="R66" s="1">
        <v>0.9837398373983741</v>
      </c>
      <c r="S66" s="1">
        <v>1</v>
      </c>
      <c r="T66" s="1">
        <v>1</v>
      </c>
      <c r="U66" s="1">
        <v>1</v>
      </c>
    </row>
    <row r="67" spans="7:21">
      <c r="G67" s="1" t="s">
        <v>244</v>
      </c>
      <c r="H67" s="1">
        <v>0.9347826086956522</v>
      </c>
      <c r="I67" s="1">
        <v>1</v>
      </c>
      <c r="J67" s="1">
        <v>0.8947368421052632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0.7777777777777778</v>
      </c>
      <c r="Q67" s="1">
        <v>1</v>
      </c>
      <c r="R67" s="1">
        <v>0.9674796747967479</v>
      </c>
      <c r="S67" s="1">
        <v>1</v>
      </c>
      <c r="T67" s="1">
        <v>1</v>
      </c>
      <c r="U67" s="1">
        <v>1</v>
      </c>
    </row>
    <row r="68" spans="7:21">
      <c r="G68" s="1" t="s">
        <v>245</v>
      </c>
      <c r="H68" s="1">
        <v>0.9510869565217392</v>
      </c>
      <c r="I68" s="1">
        <v>1</v>
      </c>
      <c r="J68" s="1">
        <v>0.8947368421052632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0.8888888888888888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</row>
    <row r="69" spans="7:21">
      <c r="G69" s="1" t="s">
        <v>246</v>
      </c>
      <c r="H69" s="1">
        <v>0.9565217391304348</v>
      </c>
      <c r="I69" s="1">
        <v>1</v>
      </c>
      <c r="J69" s="1">
        <v>0.8947368421052632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</row>
    <row r="70" spans="7:21">
      <c r="G70" s="1" t="s">
        <v>247</v>
      </c>
      <c r="H70" s="1">
        <v>0.9565217391304348</v>
      </c>
      <c r="I70" s="1">
        <v>1</v>
      </c>
      <c r="J70" s="1">
        <v>0.8947368421052632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</row>
    <row r="71" spans="7:21">
      <c r="G71" s="1" t="s">
        <v>248</v>
      </c>
      <c r="H71" s="1">
        <v>0.3478260869565217</v>
      </c>
      <c r="I71" s="1">
        <v>0.6428571428571429</v>
      </c>
      <c r="J71" s="1">
        <v>0.3684210526315789</v>
      </c>
      <c r="K71" s="1">
        <v>1</v>
      </c>
      <c r="L71" s="1">
        <v>1</v>
      </c>
      <c r="M71" s="1">
        <v>1</v>
      </c>
      <c r="N71" s="1">
        <v>0</v>
      </c>
      <c r="O71" s="1">
        <v>1</v>
      </c>
      <c r="P71" s="1">
        <v>0.4444444444444444</v>
      </c>
      <c r="Q71" s="1">
        <v>0.4166666666666667</v>
      </c>
      <c r="R71" s="1">
        <v>0.3333333333333333</v>
      </c>
      <c r="S71" s="1">
        <v>0.5454545454545454</v>
      </c>
      <c r="T71" s="1">
        <v>0.8666666666666667</v>
      </c>
      <c r="U71" s="1">
        <v>0</v>
      </c>
    </row>
    <row r="72" spans="7:21">
      <c r="G72" s="1" t="s">
        <v>249</v>
      </c>
      <c r="H72" s="1">
        <v>0.9402173913043478</v>
      </c>
      <c r="I72" s="1">
        <v>1</v>
      </c>
      <c r="J72" s="1">
        <v>0.8947368421052632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0.7777777777777778</v>
      </c>
      <c r="Q72" s="1">
        <v>0.8333333333333334</v>
      </c>
      <c r="R72" s="1">
        <v>0.951219512195122</v>
      </c>
      <c r="S72" s="1">
        <v>1</v>
      </c>
      <c r="T72" s="1">
        <v>1</v>
      </c>
      <c r="U72" s="1">
        <v>1</v>
      </c>
    </row>
    <row r="73" spans="7:21">
      <c r="G73" s="1" t="s">
        <v>250</v>
      </c>
      <c r="H73" s="1">
        <v>0.6304347826086957</v>
      </c>
      <c r="I73" s="1">
        <v>0.5714285714285714</v>
      </c>
      <c r="J73" s="1">
        <v>0.3684210526315789</v>
      </c>
      <c r="K73" s="1">
        <v>0.6666666666666666</v>
      </c>
      <c r="L73" s="1">
        <v>1</v>
      </c>
      <c r="M73" s="1">
        <v>0</v>
      </c>
      <c r="N73" s="1">
        <v>0.3333333333333333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7:21">
      <c r="G74" s="1" t="s">
        <v>251</v>
      </c>
      <c r="H74" s="1">
        <v>0.9565217391304348</v>
      </c>
      <c r="I74" s="1">
        <v>1</v>
      </c>
      <c r="J74" s="1">
        <v>0.8947368421052632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</row>
    <row r="75" spans="7:21">
      <c r="G75" s="1" t="s">
        <v>252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0.4666666666666667</v>
      </c>
      <c r="U75" s="1">
        <v>0</v>
      </c>
    </row>
    <row r="76" spans="7:21">
      <c r="G76" s="1" t="s">
        <v>253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0.4666666666666667</v>
      </c>
      <c r="U76" s="1">
        <v>0</v>
      </c>
    </row>
    <row r="77" spans="7:21">
      <c r="G77" s="1" t="s">
        <v>254</v>
      </c>
      <c r="H77" s="1">
        <v>0.6739130434782609</v>
      </c>
      <c r="I77" s="1">
        <v>0.5714285714285714</v>
      </c>
      <c r="J77" s="1">
        <v>0.4736842105263158</v>
      </c>
      <c r="K77" s="1">
        <v>0.6666666666666666</v>
      </c>
      <c r="L77" s="1">
        <v>1</v>
      </c>
      <c r="M77" s="1">
        <v>0</v>
      </c>
      <c r="N77" s="1">
        <v>0.3333333333333333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7:21">
      <c r="G78" s="1" t="s">
        <v>255</v>
      </c>
      <c r="H78" s="1">
        <v>0.6739130434782609</v>
      </c>
      <c r="I78" s="1">
        <v>0.5714285714285714</v>
      </c>
      <c r="J78" s="1">
        <v>0.3684210526315789</v>
      </c>
      <c r="K78" s="1">
        <v>0.6666666666666666</v>
      </c>
      <c r="L78" s="1">
        <v>1</v>
      </c>
      <c r="M78" s="1">
        <v>0</v>
      </c>
      <c r="N78" s="1">
        <v>0.3333333333333333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7:21">
      <c r="G79" s="1" t="s">
        <v>256</v>
      </c>
      <c r="H79" s="1">
        <v>0.9782608695652174</v>
      </c>
      <c r="I79" s="1">
        <v>1</v>
      </c>
      <c r="J79" s="1">
        <v>0.8947368421052632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</row>
    <row r="80" spans="7:21">
      <c r="G80" s="1" t="s">
        <v>257</v>
      </c>
      <c r="H80" s="1">
        <v>0.9836956521739132</v>
      </c>
      <c r="I80" s="1">
        <v>1</v>
      </c>
      <c r="J80" s="1">
        <v>0.8947368421052632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</row>
    <row r="81" spans="7:21">
      <c r="G81" s="1" t="s">
        <v>258</v>
      </c>
      <c r="H81" s="1">
        <v>0.9565217391304348</v>
      </c>
      <c r="I81" s="1">
        <v>1</v>
      </c>
      <c r="J81" s="1">
        <v>0.8421052631578947</v>
      </c>
      <c r="K81" s="1">
        <v>0.6666666666666666</v>
      </c>
      <c r="L81" s="1">
        <v>0</v>
      </c>
      <c r="M81" s="1">
        <v>0</v>
      </c>
      <c r="N81" s="1">
        <v>1</v>
      </c>
      <c r="O81" s="1">
        <v>0.3333333333333333</v>
      </c>
      <c r="P81" s="1">
        <v>0.4444444444444444</v>
      </c>
      <c r="Q81" s="1">
        <v>0.25</v>
      </c>
      <c r="R81" s="1">
        <v>1</v>
      </c>
      <c r="S81" s="1">
        <v>1</v>
      </c>
      <c r="T81" s="1">
        <v>0.06666666666666668</v>
      </c>
      <c r="U81" s="1">
        <v>0</v>
      </c>
    </row>
    <row r="82" spans="7:21">
      <c r="G82" s="1" t="s">
        <v>259</v>
      </c>
      <c r="H82" s="1">
        <v>0.9619565217391304</v>
      </c>
      <c r="I82" s="1">
        <v>1</v>
      </c>
      <c r="J82" s="1">
        <v>0.8421052631578947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</row>
    <row r="83" spans="7:21">
      <c r="G83" s="1" t="s">
        <v>260</v>
      </c>
      <c r="H83" s="1">
        <v>0.9565217391304348</v>
      </c>
      <c r="I83" s="1">
        <v>1</v>
      </c>
      <c r="J83" s="1">
        <v>0.8421052631578947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</row>
    <row r="84" spans="7:21">
      <c r="G84" s="1" t="s">
        <v>261</v>
      </c>
      <c r="H84" s="1">
        <v>0.9891304347826086</v>
      </c>
      <c r="I84" s="1">
        <v>1</v>
      </c>
      <c r="J84" s="1">
        <v>0.8947368421052632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</row>
    <row r="85" spans="7:21">
      <c r="G85" s="1" t="s">
        <v>262</v>
      </c>
      <c r="H85" s="1">
        <v>0.9836956521739132</v>
      </c>
      <c r="I85" s="1">
        <v>1</v>
      </c>
      <c r="J85" s="1">
        <v>0.8421052631578947</v>
      </c>
      <c r="K85" s="1">
        <v>0.6666666666666666</v>
      </c>
      <c r="L85" s="1">
        <v>1</v>
      </c>
      <c r="M85" s="1">
        <v>0</v>
      </c>
      <c r="N85" s="1">
        <v>1</v>
      </c>
      <c r="O85" s="1">
        <v>0.3333333333333333</v>
      </c>
      <c r="P85" s="1">
        <v>0.6666666666666666</v>
      </c>
      <c r="Q85" s="1">
        <v>0.4166666666666667</v>
      </c>
      <c r="R85" s="1">
        <v>0.8699186991869918</v>
      </c>
      <c r="S85" s="1">
        <v>0.7878787878787878</v>
      </c>
      <c r="T85" s="1">
        <v>0.3333333333333333</v>
      </c>
      <c r="U85" s="1">
        <v>0</v>
      </c>
    </row>
    <row r="86" spans="7:21">
      <c r="G86" s="1" t="s">
        <v>263</v>
      </c>
      <c r="H86" s="1">
        <v>0.9836956521739132</v>
      </c>
      <c r="I86" s="1">
        <v>1</v>
      </c>
      <c r="J86" s="1">
        <v>0.8421052631578947</v>
      </c>
      <c r="K86" s="1">
        <v>0.6666666666666666</v>
      </c>
      <c r="L86" s="1">
        <v>1</v>
      </c>
      <c r="M86" s="1">
        <v>0</v>
      </c>
      <c r="N86" s="1">
        <v>1</v>
      </c>
      <c r="O86" s="1">
        <v>0.3333333333333333</v>
      </c>
      <c r="P86" s="1">
        <v>0.6666666666666666</v>
      </c>
      <c r="Q86" s="1">
        <v>0.4166666666666667</v>
      </c>
      <c r="R86" s="1">
        <v>0.8699186991869918</v>
      </c>
      <c r="S86" s="1">
        <v>0.7878787878787878</v>
      </c>
      <c r="T86" s="1">
        <v>0.3333333333333333</v>
      </c>
      <c r="U86" s="1">
        <v>0</v>
      </c>
    </row>
    <row r="87" spans="7:21">
      <c r="G87" s="1" t="s">
        <v>264</v>
      </c>
      <c r="H87" s="1">
        <v>0.6141304347826086</v>
      </c>
      <c r="I87" s="1">
        <v>0.5714285714285714</v>
      </c>
      <c r="J87" s="1">
        <v>0.7894736842105263</v>
      </c>
      <c r="K87" s="1">
        <v>1</v>
      </c>
      <c r="L87" s="1">
        <v>1</v>
      </c>
      <c r="M87" s="1">
        <v>1</v>
      </c>
      <c r="N87" s="1">
        <v>0.6666666666666666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</row>
    <row r="88" spans="7:21">
      <c r="G88" s="1" t="s">
        <v>265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0.9918699186991871</v>
      </c>
      <c r="S88" s="1">
        <v>0.8787878787878788</v>
      </c>
      <c r="T88" s="1">
        <v>0</v>
      </c>
      <c r="U88" s="1">
        <v>0</v>
      </c>
    </row>
    <row r="89" spans="7:21">
      <c r="G89" s="1" t="s">
        <v>266</v>
      </c>
      <c r="H89" s="1">
        <v>0.9565217391304348</v>
      </c>
      <c r="I89" s="1">
        <v>1</v>
      </c>
      <c r="J89" s="1">
        <v>0.8421052631578947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</row>
    <row r="90" spans="7:21">
      <c r="G90" s="1" t="s">
        <v>267</v>
      </c>
      <c r="H90" s="1">
        <v>1</v>
      </c>
      <c r="I90" s="1">
        <v>1</v>
      </c>
      <c r="J90" s="1">
        <v>0.8947368421052632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</row>
    <row r="91" spans="7:21">
      <c r="G91" s="1" t="s">
        <v>268</v>
      </c>
      <c r="H91" s="1">
        <v>0.483695652173913</v>
      </c>
      <c r="I91" s="1">
        <v>0.5714285714285714</v>
      </c>
      <c r="J91" s="1">
        <v>0.6842105263157895</v>
      </c>
      <c r="K91" s="1">
        <v>0.3333333333333333</v>
      </c>
      <c r="L91" s="1">
        <v>0</v>
      </c>
      <c r="M91" s="1">
        <v>1</v>
      </c>
      <c r="N91" s="1">
        <v>0.6666666666666666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</row>
    <row r="92" spans="7:21">
      <c r="G92" s="1" t="s">
        <v>269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0.03030303030303031</v>
      </c>
      <c r="T92" s="1">
        <v>0.06666666666666668</v>
      </c>
      <c r="U92" s="1">
        <v>0</v>
      </c>
    </row>
    <row r="93" spans="7:21">
      <c r="G93" s="1" t="s">
        <v>270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0.03030303030303031</v>
      </c>
      <c r="T93" s="1">
        <v>0.06666666666666668</v>
      </c>
      <c r="U93" s="1">
        <v>0</v>
      </c>
    </row>
    <row r="94" spans="7:21">
      <c r="G94" s="1" t="s">
        <v>271</v>
      </c>
      <c r="H94" s="1">
        <v>0.6739130434782609</v>
      </c>
      <c r="I94" s="1">
        <v>0.5714285714285714</v>
      </c>
      <c r="J94" s="1">
        <v>0.4736842105263158</v>
      </c>
      <c r="K94" s="1">
        <v>0.6666666666666666</v>
      </c>
      <c r="L94" s="1">
        <v>1</v>
      </c>
      <c r="M94" s="1">
        <v>0</v>
      </c>
      <c r="N94" s="1">
        <v>0.3333333333333333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</row>
    <row r="95" spans="7:21">
      <c r="G95" s="1" t="s">
        <v>272</v>
      </c>
      <c r="H95" s="1">
        <v>0.5706521739130435</v>
      </c>
      <c r="I95" s="1">
        <v>0.4285714285714285</v>
      </c>
      <c r="J95" s="1">
        <v>0.4210526315789473</v>
      </c>
      <c r="K95" s="1">
        <v>0.6666666666666666</v>
      </c>
      <c r="L95" s="1">
        <v>1</v>
      </c>
      <c r="M95" s="1">
        <v>0</v>
      </c>
      <c r="N95" s="1">
        <v>0.3333333333333333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7:21">
      <c r="G96" s="1" t="s">
        <v>273</v>
      </c>
      <c r="H96" s="1">
        <v>0.375</v>
      </c>
      <c r="I96" s="1">
        <v>0.6428571428571429</v>
      </c>
      <c r="J96" s="1">
        <v>0.631578947368421</v>
      </c>
      <c r="K96" s="1">
        <v>1</v>
      </c>
      <c r="L96" s="1">
        <v>1</v>
      </c>
      <c r="M96" s="1">
        <v>0</v>
      </c>
      <c r="N96" s="1">
        <v>0</v>
      </c>
      <c r="O96" s="1">
        <v>1</v>
      </c>
      <c r="P96" s="1">
        <v>0.1111111111111111</v>
      </c>
      <c r="Q96" s="1">
        <v>0.08333333333333333</v>
      </c>
      <c r="R96" s="1">
        <v>0.3577235772357724</v>
      </c>
      <c r="S96" s="1">
        <v>0.5454545454545454</v>
      </c>
      <c r="T96" s="1">
        <v>0.6666666666666666</v>
      </c>
      <c r="U96" s="1">
        <v>1</v>
      </c>
    </row>
    <row r="97" spans="7:21">
      <c r="G97" s="1" t="s">
        <v>274</v>
      </c>
      <c r="H97" s="1">
        <v>0.375</v>
      </c>
      <c r="I97" s="1">
        <v>0.6428571428571429</v>
      </c>
      <c r="J97" s="1">
        <v>0.631578947368421</v>
      </c>
      <c r="K97" s="1">
        <v>1</v>
      </c>
      <c r="L97" s="1">
        <v>1</v>
      </c>
      <c r="M97" s="1">
        <v>0</v>
      </c>
      <c r="N97" s="1">
        <v>0</v>
      </c>
      <c r="O97" s="1">
        <v>1</v>
      </c>
      <c r="P97" s="1">
        <v>0.1111111111111111</v>
      </c>
      <c r="Q97" s="1">
        <v>0.08333333333333333</v>
      </c>
      <c r="R97" s="1">
        <v>0.3577235772357724</v>
      </c>
      <c r="S97" s="1">
        <v>0.5454545454545454</v>
      </c>
      <c r="T97" s="1">
        <v>0.6666666666666666</v>
      </c>
      <c r="U97" s="1">
        <v>1</v>
      </c>
    </row>
    <row r="98" spans="7:21">
      <c r="G98" s="1" t="s">
        <v>275</v>
      </c>
      <c r="H98" s="1">
        <v>0.375</v>
      </c>
      <c r="I98" s="1">
        <v>0.6428571428571429</v>
      </c>
      <c r="J98" s="1">
        <v>0.631578947368421</v>
      </c>
      <c r="K98" s="1">
        <v>1</v>
      </c>
      <c r="L98" s="1">
        <v>1</v>
      </c>
      <c r="M98" s="1">
        <v>0</v>
      </c>
      <c r="N98" s="1">
        <v>0</v>
      </c>
      <c r="O98" s="1">
        <v>1</v>
      </c>
      <c r="P98" s="1">
        <v>0.1111111111111111</v>
      </c>
      <c r="Q98" s="1">
        <v>0.08333333333333333</v>
      </c>
      <c r="R98" s="1">
        <v>0.3577235772357724</v>
      </c>
      <c r="S98" s="1">
        <v>0.5454545454545454</v>
      </c>
      <c r="T98" s="1">
        <v>0.6666666666666666</v>
      </c>
      <c r="U98" s="1">
        <v>1</v>
      </c>
    </row>
    <row r="99" spans="7:21">
      <c r="G99" s="1" t="s">
        <v>276</v>
      </c>
      <c r="H99" s="1">
        <v>0.4510869565217392</v>
      </c>
      <c r="I99" s="1">
        <v>0.5714285714285714</v>
      </c>
      <c r="J99" s="1">
        <v>0.9473684210526316</v>
      </c>
      <c r="K99" s="1">
        <v>1</v>
      </c>
      <c r="L99" s="1">
        <v>1</v>
      </c>
      <c r="M99" s="1">
        <v>0</v>
      </c>
      <c r="N99" s="1">
        <v>0.3333333333333333</v>
      </c>
      <c r="O99" s="1">
        <v>1</v>
      </c>
      <c r="P99" s="1">
        <v>0.5555555555555556</v>
      </c>
      <c r="Q99" s="1">
        <v>0.8333333333333334</v>
      </c>
      <c r="R99" s="1">
        <v>0.8861788617886179</v>
      </c>
      <c r="S99" s="1">
        <v>0.9090909090909092</v>
      </c>
      <c r="T99" s="1">
        <v>0.8666666666666667</v>
      </c>
      <c r="U99" s="1">
        <v>1</v>
      </c>
    </row>
    <row r="100" spans="7:21">
      <c r="G100" s="1" t="s">
        <v>277</v>
      </c>
      <c r="H100" s="1">
        <v>0.4510869565217392</v>
      </c>
      <c r="I100" s="1">
        <v>0.5714285714285714</v>
      </c>
      <c r="J100" s="1">
        <v>0.9473684210526316</v>
      </c>
      <c r="K100" s="1">
        <v>1</v>
      </c>
      <c r="L100" s="1">
        <v>1</v>
      </c>
      <c r="M100" s="1">
        <v>0</v>
      </c>
      <c r="N100" s="1">
        <v>0.3333333333333333</v>
      </c>
      <c r="O100" s="1">
        <v>1</v>
      </c>
      <c r="P100" s="1">
        <v>0.5555555555555556</v>
      </c>
      <c r="Q100" s="1">
        <v>0.8333333333333334</v>
      </c>
      <c r="R100" s="1">
        <v>0.8861788617886179</v>
      </c>
      <c r="S100" s="1">
        <v>0.9090909090909092</v>
      </c>
      <c r="T100" s="1">
        <v>0.8666666666666667</v>
      </c>
      <c r="U100" s="1">
        <v>1</v>
      </c>
    </row>
    <row r="101" spans="7:21">
      <c r="G101" s="1" t="s">
        <v>278</v>
      </c>
      <c r="H101" s="1">
        <v>0.4510869565217392</v>
      </c>
      <c r="I101" s="1">
        <v>0.5714285714285714</v>
      </c>
      <c r="J101" s="1">
        <v>0.9473684210526316</v>
      </c>
      <c r="K101" s="1">
        <v>1</v>
      </c>
      <c r="L101" s="1">
        <v>1</v>
      </c>
      <c r="M101" s="1">
        <v>0</v>
      </c>
      <c r="N101" s="1">
        <v>0.3333333333333333</v>
      </c>
      <c r="O101" s="1">
        <v>1</v>
      </c>
      <c r="P101" s="1">
        <v>0.5555555555555556</v>
      </c>
      <c r="Q101" s="1">
        <v>0.8333333333333334</v>
      </c>
      <c r="R101" s="1">
        <v>0.8861788617886179</v>
      </c>
      <c r="S101" s="1">
        <v>0.9090909090909092</v>
      </c>
      <c r="T101" s="1">
        <v>0.8666666666666667</v>
      </c>
      <c r="U101" s="1">
        <v>1</v>
      </c>
    </row>
    <row r="102" spans="7:21">
      <c r="G102" s="1" t="s">
        <v>279</v>
      </c>
      <c r="H102" s="1">
        <v>0.4510869565217392</v>
      </c>
      <c r="I102" s="1">
        <v>0.5714285714285714</v>
      </c>
      <c r="J102" s="1">
        <v>0.9473684210526316</v>
      </c>
      <c r="K102" s="1">
        <v>1</v>
      </c>
      <c r="L102" s="1">
        <v>1</v>
      </c>
      <c r="M102" s="1">
        <v>0</v>
      </c>
      <c r="N102" s="1">
        <v>0.3333333333333333</v>
      </c>
      <c r="O102" s="1">
        <v>1</v>
      </c>
      <c r="P102" s="1">
        <v>0.5555555555555556</v>
      </c>
      <c r="Q102" s="1">
        <v>0.8333333333333334</v>
      </c>
      <c r="R102" s="1">
        <v>0.8861788617886179</v>
      </c>
      <c r="S102" s="1">
        <v>0.9090909090909092</v>
      </c>
      <c r="T102" s="1">
        <v>0.8666666666666667</v>
      </c>
      <c r="U102" s="1">
        <v>1</v>
      </c>
    </row>
    <row r="103" spans="7:21">
      <c r="G103" s="1" t="s">
        <v>280</v>
      </c>
      <c r="H103" s="1">
        <v>0.6847826086956522</v>
      </c>
      <c r="I103" s="1">
        <v>0.5714285714285714</v>
      </c>
      <c r="J103" s="1">
        <v>0.6842105263157895</v>
      </c>
      <c r="K103" s="1">
        <v>1</v>
      </c>
      <c r="L103" s="1">
        <v>1</v>
      </c>
      <c r="M103" s="1">
        <v>0</v>
      </c>
      <c r="N103" s="1">
        <v>0.6666666666666666</v>
      </c>
      <c r="O103" s="1">
        <v>1</v>
      </c>
      <c r="P103" s="1">
        <v>0.5555555555555556</v>
      </c>
      <c r="Q103" s="1">
        <v>0.8333333333333334</v>
      </c>
      <c r="R103" s="1">
        <v>0.8861788617886179</v>
      </c>
      <c r="S103" s="1">
        <v>0.9090909090909092</v>
      </c>
      <c r="T103" s="1">
        <v>0.8666666666666667</v>
      </c>
      <c r="U103" s="1">
        <v>1</v>
      </c>
    </row>
    <row r="104" spans="7:21">
      <c r="G104" s="1" t="s">
        <v>281</v>
      </c>
      <c r="H104" s="1">
        <v>0.108695652173913</v>
      </c>
      <c r="I104" s="1">
        <v>0</v>
      </c>
      <c r="J104" s="1">
        <v>0.1578947368421053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</row>
    <row r="105" spans="7:21">
      <c r="G105" s="1" t="s">
        <v>282</v>
      </c>
      <c r="H105" s="1">
        <v>0.2554347826086957</v>
      </c>
      <c r="I105" s="1">
        <v>0</v>
      </c>
      <c r="J105" s="1">
        <v>0.3684210526315789</v>
      </c>
      <c r="K105" s="1">
        <v>0.3333333333333333</v>
      </c>
      <c r="L105" s="1">
        <v>0</v>
      </c>
      <c r="M105" s="1">
        <v>0</v>
      </c>
      <c r="N105" s="1">
        <v>0</v>
      </c>
      <c r="O105" s="1">
        <v>1</v>
      </c>
      <c r="P105" s="1">
        <v>0.3333333333333333</v>
      </c>
      <c r="Q105" s="1">
        <v>0.08333333333333333</v>
      </c>
      <c r="R105" s="1">
        <v>0.4227642276422765</v>
      </c>
      <c r="S105" s="1">
        <v>0.4242424242424243</v>
      </c>
      <c r="T105" s="1">
        <v>0.4</v>
      </c>
      <c r="U105" s="1">
        <v>1</v>
      </c>
    </row>
    <row r="106" spans="7:21">
      <c r="G106" s="1" t="s">
        <v>283</v>
      </c>
      <c r="H106" s="1">
        <v>0.2554347826086957</v>
      </c>
      <c r="I106" s="1">
        <v>0</v>
      </c>
      <c r="J106" s="1">
        <v>0.3684210526315789</v>
      </c>
      <c r="K106" s="1">
        <v>0.3333333333333333</v>
      </c>
      <c r="L106" s="1">
        <v>0</v>
      </c>
      <c r="M106" s="1">
        <v>0</v>
      </c>
      <c r="N106" s="1">
        <v>0</v>
      </c>
      <c r="O106" s="1">
        <v>1</v>
      </c>
      <c r="P106" s="1">
        <v>0.3333333333333333</v>
      </c>
      <c r="Q106" s="1">
        <v>0.08333333333333333</v>
      </c>
      <c r="R106" s="1">
        <v>0.4227642276422765</v>
      </c>
      <c r="S106" s="1">
        <v>0.4242424242424243</v>
      </c>
      <c r="T106" s="1">
        <v>0.4</v>
      </c>
      <c r="U106" s="1">
        <v>1</v>
      </c>
    </row>
    <row r="107" spans="7:21">
      <c r="G107" s="1" t="s">
        <v>284</v>
      </c>
      <c r="H107" s="1">
        <v>0.2554347826086957</v>
      </c>
      <c r="I107" s="1">
        <v>0</v>
      </c>
      <c r="J107" s="1">
        <v>0.3684210526315789</v>
      </c>
      <c r="K107" s="1">
        <v>0.3333333333333333</v>
      </c>
      <c r="L107" s="1">
        <v>0</v>
      </c>
      <c r="M107" s="1">
        <v>0</v>
      </c>
      <c r="N107" s="1">
        <v>0</v>
      </c>
      <c r="O107" s="1">
        <v>1</v>
      </c>
      <c r="P107" s="1">
        <v>0.3333333333333333</v>
      </c>
      <c r="Q107" s="1">
        <v>0.08333333333333333</v>
      </c>
      <c r="R107" s="1">
        <v>0.4227642276422765</v>
      </c>
      <c r="S107" s="1">
        <v>0.4242424242424243</v>
      </c>
      <c r="T107" s="1">
        <v>0.4</v>
      </c>
      <c r="U107" s="1">
        <v>1</v>
      </c>
    </row>
    <row r="108" spans="7:21">
      <c r="G108" s="1" t="s">
        <v>285</v>
      </c>
      <c r="H108" s="1">
        <v>0.2554347826086957</v>
      </c>
      <c r="I108" s="1">
        <v>0</v>
      </c>
      <c r="J108" s="1">
        <v>0.3684210526315789</v>
      </c>
      <c r="K108" s="1">
        <v>0.3333333333333333</v>
      </c>
      <c r="L108" s="1">
        <v>0</v>
      </c>
      <c r="M108" s="1">
        <v>0</v>
      </c>
      <c r="N108" s="1">
        <v>0</v>
      </c>
      <c r="O108" s="1">
        <v>1</v>
      </c>
      <c r="P108" s="1">
        <v>0.3333333333333333</v>
      </c>
      <c r="Q108" s="1">
        <v>0.08333333333333333</v>
      </c>
      <c r="R108" s="1">
        <v>0.4227642276422765</v>
      </c>
      <c r="S108" s="1">
        <v>0.4242424242424243</v>
      </c>
      <c r="T108" s="1">
        <v>0.4</v>
      </c>
      <c r="U108" s="1">
        <v>1</v>
      </c>
    </row>
    <row r="109" spans="7:21">
      <c r="G109" s="1" t="s">
        <v>286</v>
      </c>
      <c r="H109" s="1">
        <v>0.2554347826086957</v>
      </c>
      <c r="I109" s="1">
        <v>0</v>
      </c>
      <c r="J109" s="1">
        <v>0.3684210526315789</v>
      </c>
      <c r="K109" s="1">
        <v>0.3333333333333333</v>
      </c>
      <c r="L109" s="1">
        <v>0</v>
      </c>
      <c r="M109" s="1">
        <v>0</v>
      </c>
      <c r="N109" s="1">
        <v>0</v>
      </c>
      <c r="O109" s="1">
        <v>1</v>
      </c>
      <c r="P109" s="1">
        <v>0.1111111111111111</v>
      </c>
      <c r="Q109" s="1">
        <v>0.08333333333333333</v>
      </c>
      <c r="R109" s="1">
        <v>0.4065040650406504</v>
      </c>
      <c r="S109" s="1">
        <v>0.4242424242424243</v>
      </c>
      <c r="T109" s="1">
        <v>0.4</v>
      </c>
      <c r="U109" s="1">
        <v>1</v>
      </c>
    </row>
    <row r="110" spans="7:21">
      <c r="G110" s="1" t="s">
        <v>287</v>
      </c>
      <c r="H110" s="1">
        <v>0.2554347826086957</v>
      </c>
      <c r="I110" s="1">
        <v>0</v>
      </c>
      <c r="J110" s="1">
        <v>0.3684210526315789</v>
      </c>
      <c r="K110" s="1">
        <v>0.3333333333333333</v>
      </c>
      <c r="L110" s="1">
        <v>0</v>
      </c>
      <c r="M110" s="1">
        <v>0</v>
      </c>
      <c r="N110" s="1">
        <v>0</v>
      </c>
      <c r="O110" s="1">
        <v>1</v>
      </c>
      <c r="P110" s="1">
        <v>0.1111111111111111</v>
      </c>
      <c r="Q110" s="1">
        <v>0.08333333333333333</v>
      </c>
      <c r="R110" s="1">
        <v>0.4065040650406504</v>
      </c>
      <c r="S110" s="1">
        <v>0.4242424242424243</v>
      </c>
      <c r="T110" s="1">
        <v>0.4</v>
      </c>
      <c r="U110" s="1">
        <v>1</v>
      </c>
    </row>
    <row r="111" spans="7:21">
      <c r="G111" s="1" t="s">
        <v>288</v>
      </c>
      <c r="H111" s="1">
        <v>0.2445652173913044</v>
      </c>
      <c r="I111" s="1">
        <v>0</v>
      </c>
      <c r="J111" s="1">
        <v>0.3684210526315789</v>
      </c>
      <c r="K111" s="1">
        <v>0.3333333333333333</v>
      </c>
      <c r="L111" s="1">
        <v>0</v>
      </c>
      <c r="M111" s="1">
        <v>0</v>
      </c>
      <c r="N111" s="1">
        <v>0</v>
      </c>
      <c r="O111" s="1">
        <v>1</v>
      </c>
      <c r="P111" s="1">
        <v>0.1111111111111111</v>
      </c>
      <c r="Q111" s="1">
        <v>0.08333333333333333</v>
      </c>
      <c r="R111" s="1">
        <v>0.4065040650406504</v>
      </c>
      <c r="S111" s="1">
        <v>0.4242424242424243</v>
      </c>
      <c r="T111" s="1">
        <v>0.4</v>
      </c>
      <c r="U111" s="1">
        <v>1</v>
      </c>
    </row>
    <row r="112" spans="7:21">
      <c r="G112" s="1" t="s">
        <v>289</v>
      </c>
      <c r="H112" s="1">
        <v>0.2445652173913044</v>
      </c>
      <c r="I112" s="1">
        <v>0</v>
      </c>
      <c r="J112" s="1">
        <v>0.3684210526315789</v>
      </c>
      <c r="K112" s="1">
        <v>0.3333333333333333</v>
      </c>
      <c r="L112" s="1">
        <v>0</v>
      </c>
      <c r="M112" s="1">
        <v>0</v>
      </c>
      <c r="N112" s="1">
        <v>0</v>
      </c>
      <c r="O112" s="1">
        <v>1</v>
      </c>
      <c r="P112" s="1">
        <v>0.1111111111111111</v>
      </c>
      <c r="Q112" s="1">
        <v>0.08333333333333333</v>
      </c>
      <c r="R112" s="1">
        <v>0.4065040650406504</v>
      </c>
      <c r="S112" s="1">
        <v>0.4242424242424243</v>
      </c>
      <c r="T112" s="1">
        <v>0.4</v>
      </c>
      <c r="U112" s="1">
        <v>1</v>
      </c>
    </row>
    <row r="113" spans="7:21">
      <c r="G113" s="1" t="s">
        <v>290</v>
      </c>
      <c r="H113" s="1">
        <v>0.2228260869565217</v>
      </c>
      <c r="I113" s="1">
        <v>0</v>
      </c>
      <c r="J113" s="1">
        <v>0.3684210526315789</v>
      </c>
      <c r="K113" s="1">
        <v>0.3333333333333333</v>
      </c>
      <c r="L113" s="1">
        <v>0</v>
      </c>
      <c r="M113" s="1">
        <v>0</v>
      </c>
      <c r="N113" s="1">
        <v>0</v>
      </c>
      <c r="O113" s="1">
        <v>1</v>
      </c>
      <c r="P113" s="1">
        <v>0.1111111111111111</v>
      </c>
      <c r="Q113" s="1">
        <v>0.08333333333333333</v>
      </c>
      <c r="R113" s="1">
        <v>0.3983739837398374</v>
      </c>
      <c r="S113" s="1">
        <v>0.4242424242424243</v>
      </c>
      <c r="T113" s="1">
        <v>0.4</v>
      </c>
      <c r="U113" s="1">
        <v>1</v>
      </c>
    </row>
    <row r="114" spans="7:21">
      <c r="G114" s="1" t="s">
        <v>291</v>
      </c>
      <c r="H114" s="1">
        <v>0.2228260869565217</v>
      </c>
      <c r="I114" s="1">
        <v>0</v>
      </c>
      <c r="J114" s="1">
        <v>0.3684210526315789</v>
      </c>
      <c r="K114" s="1">
        <v>0.3333333333333333</v>
      </c>
      <c r="L114" s="1">
        <v>0</v>
      </c>
      <c r="M114" s="1">
        <v>0</v>
      </c>
      <c r="N114" s="1">
        <v>0</v>
      </c>
      <c r="O114" s="1">
        <v>1</v>
      </c>
      <c r="P114" s="1">
        <v>0.1111111111111111</v>
      </c>
      <c r="Q114" s="1">
        <v>0.08333333333333333</v>
      </c>
      <c r="R114" s="1">
        <v>0.3983739837398374</v>
      </c>
      <c r="S114" s="1">
        <v>0.4242424242424243</v>
      </c>
      <c r="T114" s="1">
        <v>0.4</v>
      </c>
      <c r="U114" s="1">
        <v>1</v>
      </c>
    </row>
    <row r="115" spans="7:21">
      <c r="G115" s="1" t="s">
        <v>292</v>
      </c>
      <c r="H115" s="1">
        <v>0.2010869565217392</v>
      </c>
      <c r="I115" s="1">
        <v>0</v>
      </c>
      <c r="J115" s="1">
        <v>0.3684210526315789</v>
      </c>
      <c r="K115" s="1">
        <v>0.3333333333333333</v>
      </c>
      <c r="L115" s="1">
        <v>0</v>
      </c>
      <c r="M115" s="1">
        <v>0</v>
      </c>
      <c r="N115" s="1">
        <v>0</v>
      </c>
      <c r="O115" s="1">
        <v>1</v>
      </c>
      <c r="P115" s="1">
        <v>0.1111111111111111</v>
      </c>
      <c r="Q115" s="1">
        <v>0.08333333333333333</v>
      </c>
      <c r="R115" s="1">
        <v>0.3739837398373984</v>
      </c>
      <c r="S115" s="1">
        <v>0.4242424242424243</v>
      </c>
      <c r="T115" s="1">
        <v>0.4</v>
      </c>
      <c r="U115" s="1">
        <v>1</v>
      </c>
    </row>
    <row r="116" spans="7:21">
      <c r="G116" s="1" t="s">
        <v>293</v>
      </c>
      <c r="H116" s="1">
        <v>0.2010869565217392</v>
      </c>
      <c r="I116" s="1">
        <v>0</v>
      </c>
      <c r="J116" s="1">
        <v>0.3684210526315789</v>
      </c>
      <c r="K116" s="1">
        <v>0.3333333333333333</v>
      </c>
      <c r="L116" s="1">
        <v>0</v>
      </c>
      <c r="M116" s="1">
        <v>0</v>
      </c>
      <c r="N116" s="1">
        <v>0</v>
      </c>
      <c r="O116" s="1">
        <v>1</v>
      </c>
      <c r="P116" s="1">
        <v>0.1111111111111111</v>
      </c>
      <c r="Q116" s="1">
        <v>0.08333333333333333</v>
      </c>
      <c r="R116" s="1">
        <v>0.3739837398373984</v>
      </c>
      <c r="S116" s="1">
        <v>0.4242424242424243</v>
      </c>
      <c r="T116" s="1">
        <v>0.4</v>
      </c>
      <c r="U116" s="1">
        <v>1</v>
      </c>
    </row>
    <row r="117" spans="7:21">
      <c r="G117" s="1" t="s">
        <v>294</v>
      </c>
      <c r="H117" s="1">
        <v>0.1793478260869565</v>
      </c>
      <c r="I117" s="1">
        <v>0</v>
      </c>
      <c r="J117" s="1">
        <v>0.3157894736842105</v>
      </c>
      <c r="K117" s="1">
        <v>0.3333333333333333</v>
      </c>
      <c r="L117" s="1">
        <v>0</v>
      </c>
      <c r="M117" s="1">
        <v>0</v>
      </c>
      <c r="N117" s="1">
        <v>0</v>
      </c>
      <c r="O117" s="1">
        <v>1</v>
      </c>
      <c r="P117" s="1">
        <v>0.1111111111111111</v>
      </c>
      <c r="Q117" s="1">
        <v>0.08333333333333333</v>
      </c>
      <c r="R117" s="1">
        <v>0.3495934959349594</v>
      </c>
      <c r="S117" s="1">
        <v>0.3939393939393939</v>
      </c>
      <c r="T117" s="1">
        <v>0.4</v>
      </c>
      <c r="U117" s="1">
        <v>1</v>
      </c>
    </row>
    <row r="118" spans="7:21">
      <c r="G118" s="1" t="s">
        <v>295</v>
      </c>
      <c r="H118" s="1">
        <v>0.1793478260869565</v>
      </c>
      <c r="I118" s="1">
        <v>0</v>
      </c>
      <c r="J118" s="1">
        <v>0.3157894736842105</v>
      </c>
      <c r="K118" s="1">
        <v>0.3333333333333333</v>
      </c>
      <c r="L118" s="1">
        <v>0</v>
      </c>
      <c r="M118" s="1">
        <v>0</v>
      </c>
      <c r="N118" s="1">
        <v>0</v>
      </c>
      <c r="O118" s="1">
        <v>1</v>
      </c>
      <c r="P118" s="1">
        <v>0.1111111111111111</v>
      </c>
      <c r="Q118" s="1">
        <v>0.08333333333333333</v>
      </c>
      <c r="R118" s="1">
        <v>0.3495934959349594</v>
      </c>
      <c r="S118" s="1">
        <v>0.3939393939393939</v>
      </c>
      <c r="T118" s="1">
        <v>0.4</v>
      </c>
      <c r="U118" s="1">
        <v>1</v>
      </c>
    </row>
    <row r="119" spans="7:21">
      <c r="G119" s="1" t="s">
        <v>296</v>
      </c>
      <c r="H119" s="1">
        <v>0.1467391304347826</v>
      </c>
      <c r="I119" s="1">
        <v>0</v>
      </c>
      <c r="J119" s="1">
        <v>0.2631578947368421</v>
      </c>
      <c r="K119" s="1">
        <v>0.3333333333333333</v>
      </c>
      <c r="L119" s="1">
        <v>0</v>
      </c>
      <c r="M119" s="1">
        <v>0</v>
      </c>
      <c r="N119" s="1">
        <v>0</v>
      </c>
      <c r="O119" s="1">
        <v>1</v>
      </c>
      <c r="P119" s="1">
        <v>0.1111111111111111</v>
      </c>
      <c r="Q119" s="1">
        <v>0.08333333333333333</v>
      </c>
      <c r="R119" s="1">
        <v>0.3089430894308943</v>
      </c>
      <c r="S119" s="1">
        <v>0.3636363636363637</v>
      </c>
      <c r="T119" s="1">
        <v>0.3333333333333333</v>
      </c>
      <c r="U119" s="1">
        <v>1</v>
      </c>
    </row>
    <row r="120" spans="7:21">
      <c r="G120" s="1" t="s">
        <v>297</v>
      </c>
      <c r="H120" s="1">
        <v>0.1467391304347826</v>
      </c>
      <c r="I120" s="1">
        <v>0</v>
      </c>
      <c r="J120" s="1">
        <v>0.2631578947368421</v>
      </c>
      <c r="K120" s="1">
        <v>0.3333333333333333</v>
      </c>
      <c r="L120" s="1">
        <v>0</v>
      </c>
      <c r="M120" s="1">
        <v>0</v>
      </c>
      <c r="N120" s="1">
        <v>0</v>
      </c>
      <c r="O120" s="1">
        <v>1</v>
      </c>
      <c r="P120" s="1">
        <v>0.1111111111111111</v>
      </c>
      <c r="Q120" s="1">
        <v>0.08333333333333333</v>
      </c>
      <c r="R120" s="1">
        <v>0.3089430894308943</v>
      </c>
      <c r="S120" s="1">
        <v>0.3636363636363637</v>
      </c>
      <c r="T120" s="1">
        <v>0.3333333333333333</v>
      </c>
      <c r="U120" s="1">
        <v>1</v>
      </c>
    </row>
    <row r="121" spans="7:21">
      <c r="G121" s="1" t="s">
        <v>298</v>
      </c>
      <c r="H121" s="1">
        <v>0.1141304347826087</v>
      </c>
      <c r="I121" s="1">
        <v>0</v>
      </c>
      <c r="J121" s="1">
        <v>0.2105263157894737</v>
      </c>
      <c r="K121" s="1">
        <v>0.3333333333333333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0.08333333333333333</v>
      </c>
      <c r="R121" s="1">
        <v>0.2113821138211383</v>
      </c>
      <c r="S121" s="1">
        <v>0.2424242424242425</v>
      </c>
      <c r="T121" s="1">
        <v>0.2666666666666667</v>
      </c>
      <c r="U121" s="1">
        <v>1</v>
      </c>
    </row>
    <row r="122" spans="7:21">
      <c r="G122" s="1" t="s">
        <v>299</v>
      </c>
      <c r="H122" s="1">
        <v>0.1141304347826087</v>
      </c>
      <c r="I122" s="1">
        <v>0</v>
      </c>
      <c r="J122" s="1">
        <v>0.2105263157894737</v>
      </c>
      <c r="K122" s="1">
        <v>0.3333333333333333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0.08333333333333333</v>
      </c>
      <c r="R122" s="1">
        <v>0.2113821138211383</v>
      </c>
      <c r="S122" s="1">
        <v>0.2424242424242425</v>
      </c>
      <c r="T122" s="1">
        <v>0.2666666666666667</v>
      </c>
      <c r="U122" s="1">
        <v>1</v>
      </c>
    </row>
    <row r="123" spans="7:21">
      <c r="G123" s="1" t="s">
        <v>300</v>
      </c>
      <c r="H123" s="1">
        <v>0.02717391304347826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0.04878048780487805</v>
      </c>
      <c r="S123" s="1">
        <v>0.03030303030303031</v>
      </c>
      <c r="T123" s="1">
        <v>0</v>
      </c>
      <c r="U123" s="1">
        <v>1</v>
      </c>
    </row>
    <row r="124" spans="7:21">
      <c r="G124" s="1" t="s">
        <v>301</v>
      </c>
      <c r="H124" s="1">
        <v>0.02717391304347826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0.04878048780487805</v>
      </c>
      <c r="S124" s="1">
        <v>0.03030303030303031</v>
      </c>
      <c r="T124" s="1">
        <v>0</v>
      </c>
      <c r="U124" s="1">
        <v>1</v>
      </c>
    </row>
    <row r="125" spans="7:21">
      <c r="G125" s="1" t="s">
        <v>302</v>
      </c>
      <c r="H125" s="1">
        <v>0.0108695652173913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0.01626016260162602</v>
      </c>
      <c r="S125" s="1">
        <v>0</v>
      </c>
      <c r="T125" s="1">
        <v>0</v>
      </c>
      <c r="U125" s="1">
        <v>0</v>
      </c>
    </row>
    <row r="126" spans="7:21">
      <c r="G126" s="1" t="s">
        <v>303</v>
      </c>
      <c r="H126" s="1">
        <v>0.0108695652173913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0.01626016260162602</v>
      </c>
      <c r="S126" s="1">
        <v>0</v>
      </c>
      <c r="T126" s="1">
        <v>0</v>
      </c>
      <c r="U126" s="1">
        <v>0</v>
      </c>
    </row>
    <row r="127" spans="7:21">
      <c r="G127" s="1" t="s">
        <v>304</v>
      </c>
      <c r="H127" s="1">
        <v>0.005434782608695652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7:21">
      <c r="G128" s="1" t="s">
        <v>305</v>
      </c>
      <c r="H128" s="1">
        <v>0.005434782608695652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7:21">
      <c r="G129" s="1" t="s">
        <v>306</v>
      </c>
      <c r="H129" s="1">
        <v>0.005434782608695652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</row>
    <row r="130" spans="7:21">
      <c r="G130" s="1" t="s">
        <v>307</v>
      </c>
      <c r="H130" s="1">
        <v>0.005434782608695652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</row>
    <row r="131" spans="7:21">
      <c r="G131" s="1" t="s">
        <v>308</v>
      </c>
      <c r="H131" s="1">
        <v>0.005434782608695652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7:21">
      <c r="G132" s="1" t="s">
        <v>309</v>
      </c>
      <c r="H132" s="1">
        <v>0.005434782608695652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7:21">
      <c r="G133" s="1" t="s">
        <v>310</v>
      </c>
      <c r="H133" s="1">
        <v>0.005434782608695652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</row>
    <row r="134" spans="7:21">
      <c r="G134" s="1" t="s">
        <v>311</v>
      </c>
      <c r="H134" s="1">
        <v>0.005434782608695652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7:21">
      <c r="G135" s="1" t="s">
        <v>312</v>
      </c>
      <c r="H135" s="1">
        <v>0.005434782608695652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7:21">
      <c r="G136" s="1" t="s">
        <v>313</v>
      </c>
      <c r="H136" s="1">
        <v>0.005434782608695652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</row>
    <row r="137" spans="7:21">
      <c r="G137" s="1" t="s">
        <v>314</v>
      </c>
      <c r="H137" s="1">
        <v>0.005434782608695652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7:21">
      <c r="G138" s="1" t="s">
        <v>315</v>
      </c>
      <c r="H138" s="1">
        <v>0.005434782608695652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</row>
    <row r="139" spans="7:21">
      <c r="G139" s="1" t="s">
        <v>316</v>
      </c>
      <c r="H139" s="1">
        <v>0.005434782608695652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7:21">
      <c r="G140" s="1" t="s">
        <v>317</v>
      </c>
      <c r="H140" s="1">
        <v>0.005434782608695652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7:21">
      <c r="G141" s="1" t="s">
        <v>318</v>
      </c>
      <c r="H141" s="1">
        <v>0.005434782608695652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7:21">
      <c r="G142" s="1" t="s">
        <v>319</v>
      </c>
      <c r="H142" s="1">
        <v>0.005434782608695652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7:21">
      <c r="G143" s="1" t="s">
        <v>320</v>
      </c>
      <c r="H143" s="1">
        <v>0.005434782608695652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</row>
    <row r="144" spans="7:21">
      <c r="G144" s="1" t="s">
        <v>321</v>
      </c>
      <c r="H144" s="1">
        <v>0.005434782608695652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7:21">
      <c r="G145" s="1" t="s">
        <v>322</v>
      </c>
      <c r="H145" s="1">
        <v>0.005434782608695652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</row>
    <row r="146" spans="7:21">
      <c r="G146" s="1" t="s">
        <v>323</v>
      </c>
      <c r="H146" s="1">
        <v>0.005434782608695652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7:21">
      <c r="G147" s="1" t="s">
        <v>324</v>
      </c>
      <c r="H147" s="1">
        <v>0.005434782608695652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7:21">
      <c r="G148" s="1" t="s">
        <v>325</v>
      </c>
      <c r="H148" s="1">
        <v>0.005434782608695652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</row>
    <row r="149" spans="7:21">
      <c r="G149" s="1" t="s">
        <v>326</v>
      </c>
      <c r="H149" s="1">
        <v>0.005434782608695652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</row>
    <row r="150" spans="7:21">
      <c r="G150" s="1" t="s">
        <v>327</v>
      </c>
      <c r="H150" s="1">
        <v>0.005434782608695652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</row>
    <row r="151" spans="7:21">
      <c r="G151" s="1" t="s">
        <v>328</v>
      </c>
      <c r="H151" s="1">
        <v>0.005434782608695652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7:21">
      <c r="G152" s="1" t="s">
        <v>329</v>
      </c>
      <c r="H152" s="1">
        <v>0.005434782608695652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7:21">
      <c r="G153" s="1" t="s">
        <v>330</v>
      </c>
      <c r="H153" s="1">
        <v>0.005434782608695652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7:21">
      <c r="G154" s="1" t="s">
        <v>331</v>
      </c>
      <c r="H154" s="1">
        <v>0.005434782608695652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7:21">
      <c r="G155" s="1" t="s">
        <v>332</v>
      </c>
      <c r="H155" s="1">
        <v>0.005434782608695652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7:21">
      <c r="G156" s="1" t="s">
        <v>333</v>
      </c>
      <c r="H156" s="1">
        <v>0.005434782608695652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7:21">
      <c r="G157" s="1" t="s">
        <v>334</v>
      </c>
      <c r="H157" s="1">
        <v>0.005434782608695652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</row>
    <row r="158" spans="7:21">
      <c r="G158" s="1" t="s">
        <v>335</v>
      </c>
      <c r="H158" s="1">
        <v>0.005434782608695652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7:21">
      <c r="G159" s="1" t="s">
        <v>336</v>
      </c>
      <c r="H159" s="1">
        <v>0.005434782608695652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7:21">
      <c r="G160" s="1" t="s">
        <v>337</v>
      </c>
      <c r="H160" s="1">
        <v>0.005434782608695652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</row>
    <row r="161" spans="7:21">
      <c r="G161" s="1" t="s">
        <v>338</v>
      </c>
      <c r="H161" s="1">
        <v>0.005434782608695652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7:21">
      <c r="G162" s="1" t="s">
        <v>339</v>
      </c>
      <c r="H162" s="1">
        <v>0.005434782608695652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7:21">
      <c r="G163" s="1" t="s">
        <v>340</v>
      </c>
      <c r="H163" s="1">
        <v>0.005434782608695652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7:21">
      <c r="G164" s="1" t="s">
        <v>341</v>
      </c>
      <c r="H164" s="1">
        <v>0.005434782608695652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</row>
    <row r="165" spans="7:21">
      <c r="G165" s="1" t="s">
        <v>342</v>
      </c>
      <c r="H165" s="1">
        <v>0.005434782608695652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</row>
    <row r="166" spans="7:21">
      <c r="G166" s="1" t="s">
        <v>343</v>
      </c>
      <c r="H166" s="1">
        <v>0.005434782608695652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</row>
    <row r="167" spans="7:21">
      <c r="G167" s="1" t="s">
        <v>344</v>
      </c>
      <c r="H167" s="1">
        <v>0.005434782608695652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</row>
    <row r="168" spans="7:21">
      <c r="G168" s="1" t="s">
        <v>345</v>
      </c>
      <c r="H168" s="1">
        <v>0.005434782608695652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</row>
    <row r="169" spans="7:21">
      <c r="G169" s="1" t="s">
        <v>346</v>
      </c>
      <c r="H169" s="1">
        <v>0.005434782608695652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</row>
    <row r="170" spans="7:21">
      <c r="G170" s="1" t="s">
        <v>347</v>
      </c>
      <c r="H170" s="1">
        <v>0.005434782608695652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</row>
    <row r="171" spans="7:21">
      <c r="G171" s="1" t="s">
        <v>348</v>
      </c>
      <c r="H171" s="1">
        <v>0.005434782608695652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</row>
    <row r="172" spans="7:21">
      <c r="G172" s="1" t="s">
        <v>349</v>
      </c>
      <c r="H172" s="1">
        <v>0.005434782608695652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</row>
    <row r="173" spans="7:21">
      <c r="G173" s="1" t="s">
        <v>350</v>
      </c>
      <c r="H173" s="1">
        <v>0.005434782608695652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</row>
    <row r="174" spans="7:21">
      <c r="G174" s="1" t="s">
        <v>351</v>
      </c>
      <c r="H174" s="1">
        <v>0.005434782608695652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</row>
    <row r="175" spans="7:21">
      <c r="G175" s="1" t="s">
        <v>352</v>
      </c>
      <c r="H175" s="1">
        <v>0.005434782608695652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</row>
    <row r="176" spans="7:21">
      <c r="G176" s="1" t="s">
        <v>353</v>
      </c>
      <c r="H176" s="1">
        <v>0.005434782608695652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7:21">
      <c r="G177" s="1" t="s">
        <v>354</v>
      </c>
      <c r="H177" s="1">
        <v>0.005434782608695652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</row>
    <row r="178" spans="7:21">
      <c r="G178" s="1" t="s">
        <v>355</v>
      </c>
      <c r="H178" s="1">
        <v>0.005434782608695652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</row>
    <row r="179" spans="7:21">
      <c r="G179" s="1" t="s">
        <v>356</v>
      </c>
      <c r="H179" s="1">
        <v>0.005434782608695652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</row>
    <row r="180" spans="7:21">
      <c r="G180" s="1" t="s">
        <v>357</v>
      </c>
      <c r="H180" s="1">
        <v>0.005434782608695652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</row>
    <row r="181" spans="7:21">
      <c r="G181" s="1" t="s">
        <v>358</v>
      </c>
      <c r="H181" s="1">
        <v>0.005434782608695652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</row>
    <row r="182" spans="7:21">
      <c r="G182" s="1" t="s">
        <v>359</v>
      </c>
      <c r="H182" s="1">
        <v>0.005434782608695652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</row>
    <row r="183" spans="7:21">
      <c r="G183" s="1" t="s">
        <v>360</v>
      </c>
      <c r="H183" s="1">
        <v>0.005434782608695652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</row>
    <row r="184" spans="7:21">
      <c r="G184" s="1" t="s">
        <v>361</v>
      </c>
      <c r="H184" s="1">
        <v>0.005434782608695652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</row>
    <row r="185" spans="7:21">
      <c r="G185" s="1" t="s">
        <v>362</v>
      </c>
      <c r="H185" s="1">
        <v>0.005434782608695652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</row>
    <row r="186" spans="7:21">
      <c r="G186" s="1" t="s">
        <v>363</v>
      </c>
      <c r="H186" s="1">
        <v>0.005434782608695652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</row>
    <row r="187" spans="7:21">
      <c r="G187" s="1" t="s">
        <v>364</v>
      </c>
      <c r="H187" s="1">
        <v>0.005434782608695652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</row>
    <row r="188" spans="7:21">
      <c r="G188" s="1" t="s">
        <v>365</v>
      </c>
      <c r="H188" s="1">
        <v>0.005434782608695652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</row>
    <row r="189" spans="7:21">
      <c r="G189" s="1" t="s">
        <v>366</v>
      </c>
      <c r="H189" s="1">
        <v>0.005434782608695652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</row>
    <row r="190" spans="7:21">
      <c r="G190" s="1" t="s">
        <v>367</v>
      </c>
      <c r="H190" s="1">
        <v>0.005434782608695652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</row>
    <row r="191" spans="7:21">
      <c r="G191" s="1" t="s">
        <v>368</v>
      </c>
      <c r="H191" s="1">
        <v>0.005434782608695652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</row>
    <row r="192" spans="7:21">
      <c r="G192" s="1" t="s">
        <v>369</v>
      </c>
      <c r="H192" s="1">
        <v>0.005434782608695652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</row>
    <row r="193" spans="7:21">
      <c r="G193" s="1" t="s">
        <v>370</v>
      </c>
      <c r="H193" s="1">
        <v>0.005434782608695652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</row>
    <row r="194" spans="7:21">
      <c r="G194" s="1" t="s">
        <v>371</v>
      </c>
      <c r="H194" s="1">
        <v>0.005434782608695652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</row>
    <row r="195" spans="7:21">
      <c r="G195" s="1" t="s">
        <v>372</v>
      </c>
      <c r="H195" s="1">
        <v>0.005434782608695652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</row>
    <row r="196" spans="7:21">
      <c r="G196" s="1" t="s">
        <v>373</v>
      </c>
      <c r="H196" s="1">
        <v>0.005434782608695652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</row>
    <row r="197" spans="7:21">
      <c r="G197" s="1" t="s">
        <v>374</v>
      </c>
      <c r="H197" s="1">
        <v>0.005434782608695652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</row>
    <row r="198" spans="7:21">
      <c r="G198" s="1" t="s">
        <v>375</v>
      </c>
      <c r="H198" s="1">
        <v>0.005434782608695652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</row>
    <row r="199" spans="7:21">
      <c r="G199" s="1" t="s">
        <v>376</v>
      </c>
      <c r="H199" s="1">
        <v>0.005434782608695652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</row>
    <row r="200" spans="7:21">
      <c r="G200" s="1" t="s">
        <v>377</v>
      </c>
      <c r="H200" s="1">
        <v>0.005434782608695652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</row>
    <row r="201" spans="7:21">
      <c r="G201" s="1" t="s">
        <v>378</v>
      </c>
      <c r="H201" s="1">
        <v>0.005434782608695652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</row>
    <row r="202" spans="7:21">
      <c r="G202" s="1" t="s">
        <v>379</v>
      </c>
      <c r="H202" s="1">
        <v>0.005434782608695652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</row>
    <row r="203" spans="7:21">
      <c r="G203" s="1" t="s">
        <v>380</v>
      </c>
      <c r="H203" s="1">
        <v>0.005434782608695652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</row>
    <row r="204" spans="7:21">
      <c r="G204" s="1" t="s">
        <v>381</v>
      </c>
      <c r="H204" s="1">
        <v>0.005434782608695652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</row>
    <row r="205" spans="7:21">
      <c r="G205" s="1" t="s">
        <v>382</v>
      </c>
      <c r="H205" s="1">
        <v>0.6739130434782609</v>
      </c>
      <c r="I205" s="1">
        <v>0.5714285714285714</v>
      </c>
      <c r="J205" s="1">
        <v>0.4736842105263158</v>
      </c>
      <c r="K205" s="1">
        <v>0.6666666666666666</v>
      </c>
      <c r="L205" s="1">
        <v>1</v>
      </c>
      <c r="M205" s="1">
        <v>0</v>
      </c>
      <c r="N205" s="1">
        <v>0.3333333333333333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</row>
    <row r="206" spans="7:21">
      <c r="G206" s="1" t="s">
        <v>383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</row>
    <row r="207" spans="7:21">
      <c r="G207" s="1" t="s">
        <v>384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</row>
    <row r="208" spans="7:21">
      <c r="G208" s="1" t="s">
        <v>385</v>
      </c>
      <c r="H208" s="1">
        <v>0.6739130434782609</v>
      </c>
      <c r="I208" s="1">
        <v>0.5714285714285714</v>
      </c>
      <c r="J208" s="1">
        <v>0.4736842105263158</v>
      </c>
      <c r="K208" s="1">
        <v>0.6666666666666666</v>
      </c>
      <c r="L208" s="1">
        <v>1</v>
      </c>
      <c r="M208" s="1">
        <v>0</v>
      </c>
      <c r="N208" s="1">
        <v>0.3333333333333333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</row>
    <row r="209" spans="7:21">
      <c r="G209" s="1" t="s">
        <v>386</v>
      </c>
      <c r="H209" s="1">
        <v>0.6739130434782609</v>
      </c>
      <c r="I209" s="1">
        <v>0.5714285714285714</v>
      </c>
      <c r="J209" s="1">
        <v>0.3684210526315789</v>
      </c>
      <c r="K209" s="1">
        <v>0.6666666666666666</v>
      </c>
      <c r="L209" s="1">
        <v>1</v>
      </c>
      <c r="M209" s="1">
        <v>0</v>
      </c>
      <c r="N209" s="1">
        <v>0.3333333333333333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</row>
    <row r="210" spans="7:21">
      <c r="G210" s="1" t="s">
        <v>387</v>
      </c>
      <c r="H210" s="1">
        <v>0.9728260869565216</v>
      </c>
      <c r="I210" s="1">
        <v>1</v>
      </c>
      <c r="J210" s="1">
        <v>0.8421052631578947</v>
      </c>
      <c r="K210" s="1">
        <v>1</v>
      </c>
      <c r="L210" s="1">
        <v>1</v>
      </c>
      <c r="M210" s="1">
        <v>1</v>
      </c>
      <c r="N210" s="1">
        <v>0.6666666666666666</v>
      </c>
      <c r="O210" s="1">
        <v>1</v>
      </c>
      <c r="P210" s="1">
        <v>0.5555555555555556</v>
      </c>
      <c r="Q210" s="1">
        <v>0.8333333333333334</v>
      </c>
      <c r="R210" s="1">
        <v>0.9105691056910568</v>
      </c>
      <c r="S210" s="1">
        <v>0.9393939393939394</v>
      </c>
      <c r="T210" s="1">
        <v>0.8</v>
      </c>
      <c r="U210" s="1">
        <v>1</v>
      </c>
    </row>
    <row r="211" spans="7:21">
      <c r="G211" s="1" t="s">
        <v>388</v>
      </c>
      <c r="H211" s="1">
        <v>0.9782608695652174</v>
      </c>
      <c r="I211" s="1">
        <v>1</v>
      </c>
      <c r="J211" s="1">
        <v>0.8421052631578947</v>
      </c>
      <c r="K211" s="1">
        <v>1</v>
      </c>
      <c r="L211" s="1">
        <v>1</v>
      </c>
      <c r="M211" s="1">
        <v>1</v>
      </c>
      <c r="N211" s="1">
        <v>0.6666666666666666</v>
      </c>
      <c r="O211" s="1">
        <v>1</v>
      </c>
      <c r="P211" s="1">
        <v>0.5555555555555556</v>
      </c>
      <c r="Q211" s="1">
        <v>0.8333333333333334</v>
      </c>
      <c r="R211" s="1">
        <v>0.9105691056910568</v>
      </c>
      <c r="S211" s="1">
        <v>0.9393939393939394</v>
      </c>
      <c r="T211" s="1">
        <v>0.8</v>
      </c>
      <c r="U211" s="1">
        <v>1</v>
      </c>
    </row>
    <row r="212" spans="7:21">
      <c r="G212" s="1" t="s">
        <v>389</v>
      </c>
      <c r="H212" s="1">
        <v>0.8641304347826086</v>
      </c>
      <c r="I212" s="1">
        <v>0.5714285714285714</v>
      </c>
      <c r="J212" s="1">
        <v>0.6842105263157895</v>
      </c>
      <c r="K212" s="1">
        <v>0.6666666666666666</v>
      </c>
      <c r="L212" s="1">
        <v>0</v>
      </c>
      <c r="M212" s="1">
        <v>0</v>
      </c>
      <c r="N212" s="1">
        <v>0.6666666666666666</v>
      </c>
      <c r="O212" s="1">
        <v>0.6666666666666666</v>
      </c>
      <c r="P212" s="1">
        <v>0.3333333333333333</v>
      </c>
      <c r="Q212" s="1">
        <v>0.6666666666666666</v>
      </c>
      <c r="R212" s="1">
        <v>0.7560975609756098</v>
      </c>
      <c r="S212" s="1">
        <v>0.6363636363636364</v>
      </c>
      <c r="T212" s="1">
        <v>0.4</v>
      </c>
      <c r="U212" s="1">
        <v>1</v>
      </c>
    </row>
    <row r="213" spans="7:21">
      <c r="G213" s="1" t="s">
        <v>390</v>
      </c>
      <c r="H213" s="1">
        <v>0.9728260869565216</v>
      </c>
      <c r="I213" s="1">
        <v>1</v>
      </c>
      <c r="J213" s="1">
        <v>0.8421052631578947</v>
      </c>
      <c r="K213" s="1">
        <v>1</v>
      </c>
      <c r="L213" s="1">
        <v>1</v>
      </c>
      <c r="M213" s="1">
        <v>1</v>
      </c>
      <c r="N213" s="1">
        <v>0.6666666666666666</v>
      </c>
      <c r="O213" s="1">
        <v>1</v>
      </c>
      <c r="P213" s="1">
        <v>0.5555555555555556</v>
      </c>
      <c r="Q213" s="1">
        <v>0.8333333333333334</v>
      </c>
      <c r="R213" s="1">
        <v>0.9105691056910568</v>
      </c>
      <c r="S213" s="1">
        <v>0.9696969696969696</v>
      </c>
      <c r="T213" s="1">
        <v>0.8</v>
      </c>
      <c r="U213" s="1">
        <v>1</v>
      </c>
    </row>
    <row r="214" spans="7:21">
      <c r="G214" s="1" t="s">
        <v>391</v>
      </c>
      <c r="H214" s="1">
        <v>0.9673913043478259</v>
      </c>
      <c r="I214" s="1">
        <v>1</v>
      </c>
      <c r="J214" s="1">
        <v>0.7894736842105263</v>
      </c>
      <c r="K214" s="1">
        <v>1</v>
      </c>
      <c r="L214" s="1">
        <v>1</v>
      </c>
      <c r="M214" s="1">
        <v>1</v>
      </c>
      <c r="N214" s="1">
        <v>0.6666666666666666</v>
      </c>
      <c r="O214" s="1">
        <v>1</v>
      </c>
      <c r="P214" s="1">
        <v>0.5555555555555556</v>
      </c>
      <c r="Q214" s="1">
        <v>0.75</v>
      </c>
      <c r="R214" s="1">
        <v>0.8943089430894309</v>
      </c>
      <c r="S214" s="1">
        <v>0.9393939393939394</v>
      </c>
      <c r="T214" s="1">
        <v>0.8</v>
      </c>
      <c r="U214" s="1">
        <v>1</v>
      </c>
    </row>
    <row r="215" spans="7:21">
      <c r="G215" s="1" t="s">
        <v>392</v>
      </c>
      <c r="H215" s="1">
        <v>0.9782608695652174</v>
      </c>
      <c r="I215" s="1">
        <v>1</v>
      </c>
      <c r="J215" s="1">
        <v>0.8421052631578947</v>
      </c>
      <c r="K215" s="1">
        <v>1</v>
      </c>
      <c r="L215" s="1">
        <v>1</v>
      </c>
      <c r="M215" s="1">
        <v>1</v>
      </c>
      <c r="N215" s="1">
        <v>0.6666666666666666</v>
      </c>
      <c r="O215" s="1">
        <v>1</v>
      </c>
      <c r="P215" s="1">
        <v>0.5555555555555556</v>
      </c>
      <c r="Q215" s="1">
        <v>0.9166666666666666</v>
      </c>
      <c r="R215" s="1">
        <v>0.9268292682926829</v>
      </c>
      <c r="S215" s="1">
        <v>1</v>
      </c>
      <c r="T215" s="1">
        <v>0.8</v>
      </c>
      <c r="U215" s="1">
        <v>1</v>
      </c>
    </row>
    <row r="216" spans="7:21">
      <c r="G216" s="1" t="s">
        <v>393</v>
      </c>
      <c r="H216" s="1">
        <v>0.9565217391304348</v>
      </c>
      <c r="I216" s="1">
        <v>1</v>
      </c>
      <c r="J216" s="1">
        <v>0.7894736842105263</v>
      </c>
      <c r="K216" s="1">
        <v>0.6666666666666666</v>
      </c>
      <c r="L216" s="1">
        <v>1</v>
      </c>
      <c r="M216" s="1">
        <v>0</v>
      </c>
      <c r="N216" s="1">
        <v>0.6666666666666666</v>
      </c>
      <c r="O216" s="1">
        <v>0.6666666666666666</v>
      </c>
      <c r="P216" s="1">
        <v>0.5555555555555556</v>
      </c>
      <c r="Q216" s="1">
        <v>1</v>
      </c>
      <c r="R216" s="1">
        <v>0.951219512195122</v>
      </c>
      <c r="S216" s="1">
        <v>1</v>
      </c>
      <c r="T216" s="1">
        <v>1</v>
      </c>
      <c r="U216" s="1">
        <v>1</v>
      </c>
    </row>
    <row r="217" spans="7:21">
      <c r="G217" s="1" t="s">
        <v>394</v>
      </c>
      <c r="H217" s="1">
        <v>1</v>
      </c>
      <c r="I217" s="1">
        <v>1</v>
      </c>
      <c r="J217" s="1">
        <v>0.8947368421052632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</row>
    <row r="218" spans="7:21">
      <c r="G218" s="1" t="s">
        <v>395</v>
      </c>
      <c r="H218" s="1">
        <v>0.5760869565217391</v>
      </c>
      <c r="I218" s="1">
        <v>0.5714285714285714</v>
      </c>
      <c r="J218" s="1">
        <v>0.7368421052631579</v>
      </c>
      <c r="K218" s="1">
        <v>1</v>
      </c>
      <c r="L218" s="1">
        <v>1</v>
      </c>
      <c r="M218" s="1">
        <v>1</v>
      </c>
      <c r="N218" s="1">
        <v>0.3333333333333333</v>
      </c>
      <c r="O218" s="1">
        <v>1</v>
      </c>
      <c r="P218" s="1">
        <v>0.5555555555555556</v>
      </c>
      <c r="Q218" s="1">
        <v>0.5</v>
      </c>
      <c r="R218" s="1">
        <v>0.8292682926829268</v>
      </c>
      <c r="S218" s="1">
        <v>0.8787878787878788</v>
      </c>
      <c r="T218" s="1">
        <v>0.8</v>
      </c>
      <c r="U218" s="1">
        <v>0</v>
      </c>
    </row>
    <row r="219" spans="7:21">
      <c r="G219" s="1" t="s">
        <v>396</v>
      </c>
      <c r="H219" s="1">
        <v>0.4402173913043478</v>
      </c>
      <c r="I219" s="1">
        <v>0.5</v>
      </c>
      <c r="J219" s="1">
        <v>0.631578947368421</v>
      </c>
      <c r="K219" s="1">
        <v>0.3333333333333333</v>
      </c>
      <c r="L219" s="1">
        <v>0</v>
      </c>
      <c r="M219" s="1">
        <v>1</v>
      </c>
      <c r="N219" s="1">
        <v>0.3333333333333333</v>
      </c>
      <c r="O219" s="1">
        <v>1</v>
      </c>
      <c r="P219" s="1">
        <v>0.5555555555555556</v>
      </c>
      <c r="Q219" s="1">
        <v>0.3333333333333333</v>
      </c>
      <c r="R219" s="1">
        <v>0.8211382113821138</v>
      </c>
      <c r="S219" s="1">
        <v>0.8484848484848485</v>
      </c>
      <c r="T219" s="1">
        <v>0.8</v>
      </c>
      <c r="U219" s="1">
        <v>0</v>
      </c>
    </row>
    <row r="220" spans="7:21">
      <c r="G220" s="1" t="s">
        <v>397</v>
      </c>
      <c r="H220" s="1">
        <v>0.9673913043478259</v>
      </c>
      <c r="I220" s="1">
        <v>1</v>
      </c>
      <c r="J220" s="1">
        <v>0.7894736842105263</v>
      </c>
      <c r="K220" s="1">
        <v>1</v>
      </c>
      <c r="L220" s="1">
        <v>1</v>
      </c>
      <c r="M220" s="1">
        <v>1</v>
      </c>
      <c r="N220" s="1">
        <v>0.6666666666666666</v>
      </c>
      <c r="O220" s="1">
        <v>1</v>
      </c>
      <c r="P220" s="1">
        <v>0.5555555555555556</v>
      </c>
      <c r="Q220" s="1">
        <v>0.8333333333333334</v>
      </c>
      <c r="R220" s="1">
        <v>0.9105691056910568</v>
      </c>
      <c r="S220" s="1">
        <v>0.9696969696969696</v>
      </c>
      <c r="T220" s="1">
        <v>0.8</v>
      </c>
      <c r="U220" s="1">
        <v>1</v>
      </c>
    </row>
    <row r="221" spans="7:21">
      <c r="G221" s="1" t="s">
        <v>398</v>
      </c>
      <c r="H221" s="1">
        <v>0.9782608695652174</v>
      </c>
      <c r="I221" s="1">
        <v>1</v>
      </c>
      <c r="J221" s="1">
        <v>0.8421052631578947</v>
      </c>
      <c r="K221" s="1">
        <v>1</v>
      </c>
      <c r="L221" s="1">
        <v>1</v>
      </c>
      <c r="M221" s="1">
        <v>1</v>
      </c>
      <c r="N221" s="1">
        <v>0.6666666666666666</v>
      </c>
      <c r="O221" s="1">
        <v>1</v>
      </c>
      <c r="P221" s="1">
        <v>0.5555555555555556</v>
      </c>
      <c r="Q221" s="1">
        <v>0.3333333333333333</v>
      </c>
      <c r="R221" s="1">
        <v>0.8211382113821138</v>
      </c>
      <c r="S221" s="1">
        <v>0.8484848484848485</v>
      </c>
      <c r="T221" s="1">
        <v>0.8</v>
      </c>
      <c r="U221" s="1">
        <v>0</v>
      </c>
    </row>
    <row r="222" spans="7:21">
      <c r="G222" s="1" t="s">
        <v>399</v>
      </c>
      <c r="H222" s="1">
        <v>0.2934782608695652</v>
      </c>
      <c r="I222" s="1">
        <v>0.3571428571428572</v>
      </c>
      <c r="J222" s="1">
        <v>0.3157894736842105</v>
      </c>
      <c r="K222" s="1">
        <v>0.3333333333333333</v>
      </c>
      <c r="L222" s="1">
        <v>0</v>
      </c>
      <c r="M222" s="1">
        <v>0</v>
      </c>
      <c r="N222" s="1">
        <v>0</v>
      </c>
      <c r="O222" s="1">
        <v>0.6666666666666666</v>
      </c>
      <c r="P222" s="1">
        <v>0.6666666666666666</v>
      </c>
      <c r="Q222" s="1">
        <v>0.4166666666666667</v>
      </c>
      <c r="R222" s="1">
        <v>0.6422764227642277</v>
      </c>
      <c r="S222" s="1">
        <v>0.9696969696969696</v>
      </c>
      <c r="T222" s="1">
        <v>1</v>
      </c>
      <c r="U222" s="1">
        <v>1</v>
      </c>
    </row>
    <row r="223" spans="7:21">
      <c r="G223" s="1" t="s">
        <v>400</v>
      </c>
      <c r="H223" s="1">
        <v>0.6358695652173914</v>
      </c>
      <c r="I223" s="1">
        <v>0.5714285714285714</v>
      </c>
      <c r="J223" s="1">
        <v>0.3684210526315789</v>
      </c>
      <c r="K223" s="1">
        <v>0.6666666666666666</v>
      </c>
      <c r="L223" s="1">
        <v>1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</row>
    <row r="224" spans="7:21">
      <c r="G224" s="1" t="s">
        <v>401</v>
      </c>
      <c r="H224" s="1">
        <v>0.9239130434782608</v>
      </c>
      <c r="I224" s="1">
        <v>0.9285714285714286</v>
      </c>
      <c r="J224" s="1">
        <v>0.6842105263157895</v>
      </c>
      <c r="K224" s="1">
        <v>1</v>
      </c>
      <c r="L224" s="1">
        <v>1</v>
      </c>
      <c r="M224" s="1">
        <v>0</v>
      </c>
      <c r="N224" s="1">
        <v>0</v>
      </c>
      <c r="O224" s="1">
        <v>0.6666666666666666</v>
      </c>
      <c r="P224" s="1">
        <v>0.6666666666666666</v>
      </c>
      <c r="Q224" s="1">
        <v>0.4166666666666667</v>
      </c>
      <c r="R224" s="1">
        <v>0.6422764227642277</v>
      </c>
      <c r="S224" s="1">
        <v>0.9696969696969696</v>
      </c>
      <c r="T224" s="1">
        <v>1</v>
      </c>
      <c r="U224" s="1">
        <v>1</v>
      </c>
    </row>
    <row r="225" spans="7:21">
      <c r="G225" s="1" t="s">
        <v>402</v>
      </c>
      <c r="H225" s="1">
        <v>0.2934782608695652</v>
      </c>
      <c r="I225" s="1">
        <v>0.3571428571428572</v>
      </c>
      <c r="J225" s="1">
        <v>0.3157894736842105</v>
      </c>
      <c r="K225" s="1">
        <v>0.3333333333333333</v>
      </c>
      <c r="L225" s="1">
        <v>0</v>
      </c>
      <c r="M225" s="1">
        <v>0</v>
      </c>
      <c r="N225" s="1">
        <v>0</v>
      </c>
      <c r="O225" s="1">
        <v>0.6666666666666666</v>
      </c>
      <c r="P225" s="1">
        <v>0.6666666666666666</v>
      </c>
      <c r="Q225" s="1">
        <v>0.4166666666666667</v>
      </c>
      <c r="R225" s="1">
        <v>0.6422764227642277</v>
      </c>
      <c r="S225" s="1">
        <v>0.9696969696969696</v>
      </c>
      <c r="T225" s="1">
        <v>1</v>
      </c>
      <c r="U225" s="1">
        <v>1</v>
      </c>
    </row>
    <row r="226" spans="7:21">
      <c r="G226" s="1" t="s">
        <v>403</v>
      </c>
      <c r="H226" s="1">
        <v>0.6358695652173914</v>
      </c>
      <c r="I226" s="1">
        <v>0.5714285714285714</v>
      </c>
      <c r="J226" s="1">
        <v>0.3684210526315789</v>
      </c>
      <c r="K226" s="1">
        <v>0.6666666666666666</v>
      </c>
      <c r="L226" s="1">
        <v>1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</row>
    <row r="227" spans="7:21">
      <c r="G227" s="1" t="s">
        <v>404</v>
      </c>
      <c r="H227" s="1">
        <v>0</v>
      </c>
      <c r="I227" s="1">
        <v>0.07142857142857142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</row>
    <row r="228" spans="7:21">
      <c r="G228" s="1" t="s">
        <v>405</v>
      </c>
      <c r="H228" s="1">
        <v>0.8369565217391305</v>
      </c>
      <c r="I228" s="1">
        <v>0.8571428571428571</v>
      </c>
      <c r="J228" s="1">
        <v>0.5263157894736842</v>
      </c>
      <c r="K228" s="1">
        <v>1</v>
      </c>
      <c r="L228" s="1">
        <v>1</v>
      </c>
      <c r="M228" s="1">
        <v>0</v>
      </c>
      <c r="N228" s="1">
        <v>0</v>
      </c>
      <c r="O228" s="1">
        <v>0.6666666666666666</v>
      </c>
      <c r="P228" s="1">
        <v>0.6666666666666666</v>
      </c>
      <c r="Q228" s="1">
        <v>0.4166666666666667</v>
      </c>
      <c r="R228" s="1">
        <v>0.6422764227642277</v>
      </c>
      <c r="S228" s="1">
        <v>0.9696969696969696</v>
      </c>
      <c r="T228" s="1">
        <v>1</v>
      </c>
      <c r="U228" s="1">
        <v>1</v>
      </c>
    </row>
    <row r="229" spans="7:21">
      <c r="G229" s="1" t="s">
        <v>406</v>
      </c>
      <c r="H229" s="1">
        <v>0.8369565217391305</v>
      </c>
      <c r="I229" s="1">
        <v>0.8571428571428571</v>
      </c>
      <c r="J229" s="1">
        <v>0.5263157894736842</v>
      </c>
      <c r="K229" s="1">
        <v>1</v>
      </c>
      <c r="L229" s="1">
        <v>1</v>
      </c>
      <c r="M229" s="1">
        <v>0</v>
      </c>
      <c r="N229" s="1">
        <v>0</v>
      </c>
      <c r="O229" s="1">
        <v>0.6666666666666666</v>
      </c>
      <c r="P229" s="1">
        <v>0.6666666666666666</v>
      </c>
      <c r="Q229" s="1">
        <v>0.4166666666666667</v>
      </c>
      <c r="R229" s="1">
        <v>0.6422764227642277</v>
      </c>
      <c r="S229" s="1">
        <v>0.9696969696969696</v>
      </c>
      <c r="T229" s="1">
        <v>1</v>
      </c>
      <c r="U229" s="1">
        <v>1</v>
      </c>
    </row>
    <row r="230" spans="7:21">
      <c r="G230" s="1" t="s">
        <v>407</v>
      </c>
      <c r="H230" s="1">
        <v>0.2065217391304348</v>
      </c>
      <c r="I230" s="1">
        <v>0.5</v>
      </c>
      <c r="J230" s="1">
        <v>0.4736842105263158</v>
      </c>
      <c r="K230" s="1">
        <v>0.3333333333333333</v>
      </c>
      <c r="L230" s="1">
        <v>0</v>
      </c>
      <c r="M230" s="1">
        <v>0</v>
      </c>
      <c r="N230" s="1">
        <v>0</v>
      </c>
      <c r="O230" s="1">
        <v>0</v>
      </c>
      <c r="P230" s="1">
        <v>0.6666666666666666</v>
      </c>
      <c r="Q230" s="1">
        <v>0.25</v>
      </c>
      <c r="R230" s="1">
        <v>0.3414634146341464</v>
      </c>
      <c r="S230" s="1">
        <v>0.696969696969697</v>
      </c>
      <c r="T230" s="1">
        <v>0.8666666666666667</v>
      </c>
      <c r="U230" s="1">
        <v>1</v>
      </c>
    </row>
    <row r="231" spans="7:21">
      <c r="G231" s="1" t="s">
        <v>408</v>
      </c>
      <c r="H231" s="1">
        <v>0.2934782608695652</v>
      </c>
      <c r="I231" s="1">
        <v>0.5</v>
      </c>
      <c r="J231" s="1">
        <v>0.4736842105263158</v>
      </c>
      <c r="K231" s="1">
        <v>0.3333333333333333</v>
      </c>
      <c r="L231" s="1">
        <v>0</v>
      </c>
      <c r="M231" s="1">
        <v>0</v>
      </c>
      <c r="N231" s="1">
        <v>0</v>
      </c>
      <c r="O231" s="1">
        <v>0.6666666666666666</v>
      </c>
      <c r="P231" s="1">
        <v>0.6666666666666666</v>
      </c>
      <c r="Q231" s="1">
        <v>0.25</v>
      </c>
      <c r="R231" s="1">
        <v>0.4065040650406504</v>
      </c>
      <c r="S231" s="1">
        <v>0.7575757575757576</v>
      </c>
      <c r="T231" s="1">
        <v>0.9333333333333332</v>
      </c>
      <c r="U231" s="1">
        <v>1</v>
      </c>
    </row>
    <row r="232" spans="7:21">
      <c r="G232" s="1" t="s">
        <v>409</v>
      </c>
      <c r="H232" s="1">
        <v>0.2065217391304348</v>
      </c>
      <c r="I232" s="1">
        <v>0.5</v>
      </c>
      <c r="J232" s="1">
        <v>0.4736842105263158</v>
      </c>
      <c r="K232" s="1">
        <v>0.3333333333333333</v>
      </c>
      <c r="L232" s="1">
        <v>0</v>
      </c>
      <c r="M232" s="1">
        <v>0</v>
      </c>
      <c r="N232" s="1">
        <v>0</v>
      </c>
      <c r="O232" s="1">
        <v>0</v>
      </c>
      <c r="P232" s="1">
        <v>0.6666666666666666</v>
      </c>
      <c r="Q232" s="1">
        <v>0.25</v>
      </c>
      <c r="R232" s="1">
        <v>0.3414634146341464</v>
      </c>
      <c r="S232" s="1">
        <v>0.696969696969697</v>
      </c>
      <c r="T232" s="1">
        <v>0.8666666666666667</v>
      </c>
      <c r="U232" s="1">
        <v>1</v>
      </c>
    </row>
    <row r="233" spans="7:21">
      <c r="G233" s="1" t="s">
        <v>410</v>
      </c>
      <c r="H233" s="1">
        <v>0.2934782608695652</v>
      </c>
      <c r="I233" s="1">
        <v>0.5</v>
      </c>
      <c r="J233" s="1">
        <v>0.4736842105263158</v>
      </c>
      <c r="K233" s="1">
        <v>0.3333333333333333</v>
      </c>
      <c r="L233" s="1">
        <v>0</v>
      </c>
      <c r="M233" s="1">
        <v>0</v>
      </c>
      <c r="N233" s="1">
        <v>0</v>
      </c>
      <c r="O233" s="1">
        <v>0.6666666666666666</v>
      </c>
      <c r="P233" s="1">
        <v>0.6666666666666666</v>
      </c>
      <c r="Q233" s="1">
        <v>0.25</v>
      </c>
      <c r="R233" s="1">
        <v>0.4065040650406504</v>
      </c>
      <c r="S233" s="1">
        <v>0.7575757575757576</v>
      </c>
      <c r="T233" s="1">
        <v>0.9333333333333332</v>
      </c>
      <c r="U233" s="1">
        <v>1</v>
      </c>
    </row>
    <row r="234" spans="7:21">
      <c r="G234" s="1" t="s">
        <v>411</v>
      </c>
      <c r="H234" s="1">
        <v>0.2445652173913044</v>
      </c>
      <c r="I234" s="1">
        <v>0.5</v>
      </c>
      <c r="J234" s="1">
        <v>0.05263157894736842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0.1111111111111111</v>
      </c>
      <c r="Q234" s="1">
        <v>0.1666666666666667</v>
      </c>
      <c r="R234" s="1">
        <v>0.1951219512195122</v>
      </c>
      <c r="S234" s="1">
        <v>0.3939393939393939</v>
      </c>
      <c r="T234" s="1">
        <v>0.1333333333333333</v>
      </c>
      <c r="U234" s="1">
        <v>0</v>
      </c>
    </row>
    <row r="235" spans="7:21">
      <c r="G235" s="1" t="s">
        <v>412</v>
      </c>
      <c r="H235" s="1">
        <v>0.2934782608695652</v>
      </c>
      <c r="I235" s="1">
        <v>0.5</v>
      </c>
      <c r="J235" s="1">
        <v>0.4736842105263158</v>
      </c>
      <c r="K235" s="1">
        <v>0.3333333333333333</v>
      </c>
      <c r="L235" s="1">
        <v>0</v>
      </c>
      <c r="M235" s="1">
        <v>0</v>
      </c>
      <c r="N235" s="1">
        <v>0</v>
      </c>
      <c r="O235" s="1">
        <v>0.6666666666666666</v>
      </c>
      <c r="P235" s="1">
        <v>0.6666666666666666</v>
      </c>
      <c r="Q235" s="1">
        <v>0.25</v>
      </c>
      <c r="R235" s="1">
        <v>0.4065040650406504</v>
      </c>
      <c r="S235" s="1">
        <v>0.7575757575757576</v>
      </c>
      <c r="T235" s="1">
        <v>0.9333333333333332</v>
      </c>
      <c r="U235" s="1">
        <v>1</v>
      </c>
    </row>
    <row r="236" spans="7:21">
      <c r="G236" s="1" t="s">
        <v>413</v>
      </c>
      <c r="H236" s="1">
        <v>0.07608695652173914</v>
      </c>
      <c r="I236" s="1">
        <v>0.3571428571428572</v>
      </c>
      <c r="J236" s="1">
        <v>0.05263157894736842</v>
      </c>
      <c r="K236" s="1">
        <v>0.6666666666666666</v>
      </c>
      <c r="L236" s="1">
        <v>1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</row>
    <row r="237" spans="7:21">
      <c r="G237" s="1" t="s">
        <v>414</v>
      </c>
      <c r="H237" s="1">
        <v>0.2065217391304348</v>
      </c>
      <c r="I237" s="1">
        <v>0.3571428571428572</v>
      </c>
      <c r="J237" s="1">
        <v>0.05263157894736842</v>
      </c>
      <c r="K237" s="1">
        <v>0.6666666666666666</v>
      </c>
      <c r="L237" s="1">
        <v>1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</row>
    <row r="238" spans="7:21">
      <c r="G238" s="1" t="s">
        <v>415</v>
      </c>
      <c r="H238" s="1">
        <v>0.07608695652173914</v>
      </c>
      <c r="I238" s="1">
        <v>0.3571428571428572</v>
      </c>
      <c r="J238" s="1">
        <v>0.05263157894736842</v>
      </c>
      <c r="K238" s="1">
        <v>0.6666666666666666</v>
      </c>
      <c r="L238" s="1">
        <v>1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</row>
    <row r="239" spans="7:21">
      <c r="G239" s="1" t="s">
        <v>416</v>
      </c>
      <c r="H239" s="1">
        <v>0.2065217391304348</v>
      </c>
      <c r="I239" s="1">
        <v>0.3571428571428572</v>
      </c>
      <c r="J239" s="1">
        <v>0.05263157894736842</v>
      </c>
      <c r="K239" s="1">
        <v>0.6666666666666666</v>
      </c>
      <c r="L239" s="1">
        <v>1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</row>
    <row r="240" spans="7:21">
      <c r="G240" s="1" t="s">
        <v>417</v>
      </c>
      <c r="H240" s="1">
        <v>0.1467391304347826</v>
      </c>
      <c r="I240" s="1">
        <v>0.3571428571428572</v>
      </c>
      <c r="J240" s="1">
        <v>0.05263157894736842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</row>
    <row r="241" spans="7:21">
      <c r="G241" s="1" t="s">
        <v>418</v>
      </c>
      <c r="H241" s="1">
        <v>0.1956521739130435</v>
      </c>
      <c r="I241" s="1">
        <v>0.3571428571428572</v>
      </c>
      <c r="J241" s="1">
        <v>0.05263157894736842</v>
      </c>
      <c r="K241" s="1">
        <v>0.6666666666666666</v>
      </c>
      <c r="L241" s="1">
        <v>1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</row>
    <row r="242" spans="7:21">
      <c r="G242" s="1" t="s">
        <v>419</v>
      </c>
      <c r="H242" s="1">
        <v>0.6521739130434783</v>
      </c>
      <c r="I242" s="1">
        <v>0.7857142857142857</v>
      </c>
      <c r="J242" s="1">
        <v>0.4736842105263158</v>
      </c>
      <c r="K242" s="1">
        <v>1</v>
      </c>
      <c r="L242" s="1">
        <v>1</v>
      </c>
      <c r="M242" s="1">
        <v>0</v>
      </c>
      <c r="N242" s="1">
        <v>0</v>
      </c>
      <c r="O242" s="1">
        <v>0.6666666666666666</v>
      </c>
      <c r="P242" s="1">
        <v>0.6666666666666666</v>
      </c>
      <c r="Q242" s="1">
        <v>0.3333333333333333</v>
      </c>
      <c r="R242" s="1">
        <v>0.5203252032520326</v>
      </c>
      <c r="S242" s="1">
        <v>0.696969696969697</v>
      </c>
      <c r="T242" s="1">
        <v>0.8</v>
      </c>
      <c r="U242" s="1">
        <v>1</v>
      </c>
    </row>
    <row r="243" spans="7:21">
      <c r="G243" s="1" t="s">
        <v>420</v>
      </c>
      <c r="H243" s="1">
        <v>0.6576086956521739</v>
      </c>
      <c r="I243" s="1">
        <v>0.7857142857142857</v>
      </c>
      <c r="J243" s="1">
        <v>0.4736842105263158</v>
      </c>
      <c r="K243" s="1">
        <v>1</v>
      </c>
      <c r="L243" s="1">
        <v>1</v>
      </c>
      <c r="M243" s="1">
        <v>0</v>
      </c>
      <c r="N243" s="1">
        <v>0</v>
      </c>
      <c r="O243" s="1">
        <v>0.6666666666666666</v>
      </c>
      <c r="P243" s="1">
        <v>0.6666666666666666</v>
      </c>
      <c r="Q243" s="1">
        <v>0.3333333333333333</v>
      </c>
      <c r="R243" s="1">
        <v>0.5203252032520326</v>
      </c>
      <c r="S243" s="1">
        <v>0.696969696969697</v>
      </c>
      <c r="T243" s="1">
        <v>0.8</v>
      </c>
      <c r="U243" s="1">
        <v>1</v>
      </c>
    </row>
    <row r="244" spans="7:21">
      <c r="G244" s="1" t="s">
        <v>421</v>
      </c>
      <c r="H244" s="1">
        <v>0.6521739130434783</v>
      </c>
      <c r="I244" s="1">
        <v>0.7857142857142857</v>
      </c>
      <c r="J244" s="1">
        <v>0.4736842105263158</v>
      </c>
      <c r="K244" s="1">
        <v>1</v>
      </c>
      <c r="L244" s="1">
        <v>1</v>
      </c>
      <c r="M244" s="1">
        <v>0</v>
      </c>
      <c r="N244" s="1">
        <v>0</v>
      </c>
      <c r="O244" s="1">
        <v>0.6666666666666666</v>
      </c>
      <c r="P244" s="1">
        <v>0.6666666666666666</v>
      </c>
      <c r="Q244" s="1">
        <v>0.3333333333333333</v>
      </c>
      <c r="R244" s="1">
        <v>0.5203252032520326</v>
      </c>
      <c r="S244" s="1">
        <v>0.696969696969697</v>
      </c>
      <c r="T244" s="1">
        <v>0.8</v>
      </c>
      <c r="U244" s="1">
        <v>1</v>
      </c>
    </row>
    <row r="245" spans="7:21">
      <c r="G245" s="1" t="s">
        <v>422</v>
      </c>
      <c r="H245" s="1">
        <v>0.6576086956521739</v>
      </c>
      <c r="I245" s="1">
        <v>0.7857142857142857</v>
      </c>
      <c r="J245" s="1">
        <v>0.4736842105263158</v>
      </c>
      <c r="K245" s="1">
        <v>1</v>
      </c>
      <c r="L245" s="1">
        <v>1</v>
      </c>
      <c r="M245" s="1">
        <v>0</v>
      </c>
      <c r="N245" s="1">
        <v>0</v>
      </c>
      <c r="O245" s="1">
        <v>0.6666666666666666</v>
      </c>
      <c r="P245" s="1">
        <v>0.6666666666666666</v>
      </c>
      <c r="Q245" s="1">
        <v>0.3333333333333333</v>
      </c>
      <c r="R245" s="1">
        <v>0.5203252032520326</v>
      </c>
      <c r="S245" s="1">
        <v>0.696969696969697</v>
      </c>
      <c r="T245" s="1">
        <v>0.8</v>
      </c>
      <c r="U245" s="1">
        <v>1</v>
      </c>
    </row>
    <row r="246" spans="7:21">
      <c r="G246" s="1" t="s">
        <v>423</v>
      </c>
      <c r="H246" s="1">
        <v>0.6576086956521739</v>
      </c>
      <c r="I246" s="1">
        <v>0.7857142857142857</v>
      </c>
      <c r="J246" s="1">
        <v>0.4736842105263158</v>
      </c>
      <c r="K246" s="1">
        <v>1</v>
      </c>
      <c r="L246" s="1">
        <v>1</v>
      </c>
      <c r="M246" s="1">
        <v>0</v>
      </c>
      <c r="N246" s="1">
        <v>0</v>
      </c>
      <c r="O246" s="1">
        <v>0.6666666666666666</v>
      </c>
      <c r="P246" s="1">
        <v>0.6666666666666666</v>
      </c>
      <c r="Q246" s="1">
        <v>0.3333333333333333</v>
      </c>
      <c r="R246" s="1">
        <v>0.5203252032520326</v>
      </c>
      <c r="S246" s="1">
        <v>0.696969696969697</v>
      </c>
      <c r="T246" s="1">
        <v>0.8</v>
      </c>
      <c r="U246" s="1">
        <v>1</v>
      </c>
    </row>
    <row r="247" spans="7:21">
      <c r="G247" s="1" t="s">
        <v>424</v>
      </c>
      <c r="H247" s="1">
        <v>0.6576086956521739</v>
      </c>
      <c r="I247" s="1">
        <v>0.7857142857142857</v>
      </c>
      <c r="J247" s="1">
        <v>0.4736842105263158</v>
      </c>
      <c r="K247" s="1">
        <v>1</v>
      </c>
      <c r="L247" s="1">
        <v>1</v>
      </c>
      <c r="M247" s="1">
        <v>0</v>
      </c>
      <c r="N247" s="1">
        <v>0</v>
      </c>
      <c r="O247" s="1">
        <v>0.6666666666666666</v>
      </c>
      <c r="P247" s="1">
        <v>0.6666666666666666</v>
      </c>
      <c r="Q247" s="1">
        <v>0.3333333333333333</v>
      </c>
      <c r="R247" s="1">
        <v>0.5203252032520326</v>
      </c>
      <c r="S247" s="1">
        <v>0.696969696969697</v>
      </c>
      <c r="T247" s="1">
        <v>0.8</v>
      </c>
      <c r="U247" s="1">
        <v>1</v>
      </c>
    </row>
    <row r="248" spans="7:21">
      <c r="G248" s="1" t="s">
        <v>425</v>
      </c>
      <c r="H248" s="1">
        <v>0.07608695652173914</v>
      </c>
      <c r="I248" s="1">
        <v>0.2857142857142857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0.5555555555555556</v>
      </c>
      <c r="Q248" s="1">
        <v>0.25</v>
      </c>
      <c r="R248" s="1">
        <v>0.05691056910569105</v>
      </c>
      <c r="S248" s="1">
        <v>0.4242424242424243</v>
      </c>
      <c r="T248" s="1">
        <v>0.8</v>
      </c>
      <c r="U248" s="1">
        <v>1</v>
      </c>
    </row>
    <row r="249" spans="7:21">
      <c r="G249" s="1" t="s">
        <v>426</v>
      </c>
      <c r="H249" s="1">
        <v>0.6576086956521739</v>
      </c>
      <c r="I249" s="1">
        <v>0.7857142857142857</v>
      </c>
      <c r="J249" s="1">
        <v>0.4736842105263158</v>
      </c>
      <c r="K249" s="1">
        <v>1</v>
      </c>
      <c r="L249" s="1">
        <v>1</v>
      </c>
      <c r="M249" s="1">
        <v>0</v>
      </c>
      <c r="N249" s="1">
        <v>0</v>
      </c>
      <c r="O249" s="1">
        <v>0.6666666666666666</v>
      </c>
      <c r="P249" s="1">
        <v>0.6666666666666666</v>
      </c>
      <c r="Q249" s="1">
        <v>0.3333333333333333</v>
      </c>
      <c r="R249" s="1">
        <v>0.5203252032520326</v>
      </c>
      <c r="S249" s="1">
        <v>0.3636363636363637</v>
      </c>
      <c r="T249" s="1">
        <v>0</v>
      </c>
      <c r="U249" s="1">
        <v>0</v>
      </c>
    </row>
    <row r="250" spans="7:21">
      <c r="G250" s="1" t="s">
        <v>427</v>
      </c>
      <c r="H250" s="1">
        <v>0.483695652173913</v>
      </c>
      <c r="I250" s="1">
        <v>0.5</v>
      </c>
      <c r="J250" s="1">
        <v>0.2105263157894737</v>
      </c>
      <c r="K250" s="1">
        <v>0.6666666666666666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</row>
    <row r="251" spans="7:21">
      <c r="G251" s="1" t="s">
        <v>428</v>
      </c>
      <c r="H251" s="1">
        <v>0.7717391304347826</v>
      </c>
      <c r="I251" s="1">
        <v>0.8571428571428571</v>
      </c>
      <c r="J251" s="1">
        <v>0.5263157894736842</v>
      </c>
      <c r="K251" s="1">
        <v>1</v>
      </c>
      <c r="L251" s="1">
        <v>1</v>
      </c>
      <c r="M251" s="1">
        <v>0</v>
      </c>
      <c r="N251" s="1">
        <v>0</v>
      </c>
      <c r="O251" s="1">
        <v>0.6666666666666666</v>
      </c>
      <c r="P251" s="1">
        <v>0.6666666666666666</v>
      </c>
      <c r="Q251" s="1">
        <v>0.4166666666666667</v>
      </c>
      <c r="R251" s="1">
        <v>0.6422764227642277</v>
      </c>
      <c r="S251" s="1">
        <v>0.9696969696969696</v>
      </c>
      <c r="T251" s="1">
        <v>1</v>
      </c>
      <c r="U251" s="1">
        <v>1</v>
      </c>
    </row>
    <row r="252" spans="7:21">
      <c r="G252" s="1" t="s">
        <v>429</v>
      </c>
      <c r="H252" s="1">
        <v>0.7717391304347826</v>
      </c>
      <c r="I252" s="1">
        <v>0.8571428571428571</v>
      </c>
      <c r="J252" s="1">
        <v>0.5263157894736842</v>
      </c>
      <c r="K252" s="1">
        <v>1</v>
      </c>
      <c r="L252" s="1">
        <v>1</v>
      </c>
      <c r="M252" s="1">
        <v>0</v>
      </c>
      <c r="N252" s="1">
        <v>0</v>
      </c>
      <c r="O252" s="1">
        <v>0.6666666666666666</v>
      </c>
      <c r="P252" s="1">
        <v>0.6666666666666666</v>
      </c>
      <c r="Q252" s="1">
        <v>0.4166666666666667</v>
      </c>
      <c r="R252" s="1">
        <v>0.6422764227642277</v>
      </c>
      <c r="S252" s="1">
        <v>0.9696969696969696</v>
      </c>
      <c r="T252" s="1">
        <v>1</v>
      </c>
      <c r="U252" s="1">
        <v>1</v>
      </c>
    </row>
    <row r="253" spans="7:21">
      <c r="G253" s="1" t="s">
        <v>430</v>
      </c>
      <c r="H253" s="1">
        <v>0.005434782608695652</v>
      </c>
      <c r="I253" s="1">
        <v>0</v>
      </c>
      <c r="J253" s="1">
        <v>0.05263157894736842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0.01626016260162602</v>
      </c>
      <c r="S253" s="1">
        <v>0</v>
      </c>
      <c r="T253" s="1">
        <v>0</v>
      </c>
      <c r="U253" s="1">
        <v>0</v>
      </c>
    </row>
    <row r="254" spans="7:21">
      <c r="G254" s="1" t="s">
        <v>431</v>
      </c>
      <c r="H254" s="1">
        <v>0.7228260869565217</v>
      </c>
      <c r="I254" s="1">
        <v>0</v>
      </c>
      <c r="J254" s="1">
        <v>0.2631578947368421</v>
      </c>
      <c r="K254" s="1">
        <v>0.5</v>
      </c>
      <c r="L254" s="1">
        <v>0</v>
      </c>
      <c r="M254" s="1">
        <v>0</v>
      </c>
      <c r="N254" s="1">
        <v>0</v>
      </c>
      <c r="O254" s="1">
        <v>0</v>
      </c>
      <c r="P254" s="1">
        <v>0.2222222222222222</v>
      </c>
      <c r="Q254" s="1">
        <v>0.25</v>
      </c>
      <c r="R254" s="1">
        <v>0.4715447154471545</v>
      </c>
      <c r="S254" s="1">
        <v>0.6363636363636364</v>
      </c>
      <c r="T254" s="1">
        <v>0.6</v>
      </c>
      <c r="U254" s="1">
        <v>1</v>
      </c>
    </row>
    <row r="255" spans="7:21">
      <c r="G255" s="1" t="s">
        <v>432</v>
      </c>
      <c r="H255" s="1">
        <v>0.04347826086956522</v>
      </c>
      <c r="I255" s="1">
        <v>0.5</v>
      </c>
      <c r="J255" s="1">
        <v>0.1052631578947368</v>
      </c>
      <c r="K255" s="1">
        <v>0</v>
      </c>
      <c r="L255" s="1">
        <v>1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</row>
    <row r="256" spans="7:21">
      <c r="G256" s="1" t="s">
        <v>433</v>
      </c>
      <c r="H256" s="1">
        <v>0.08695652173913042</v>
      </c>
      <c r="I256" s="1">
        <v>0.8571428571428571</v>
      </c>
      <c r="J256" s="1">
        <v>0.3157894736842105</v>
      </c>
      <c r="K256" s="1">
        <v>0</v>
      </c>
      <c r="L256" s="1">
        <v>1</v>
      </c>
      <c r="M256" s="1">
        <v>0</v>
      </c>
      <c r="N256" s="1">
        <v>0</v>
      </c>
      <c r="O256" s="1">
        <v>0</v>
      </c>
      <c r="P256" s="1">
        <v>0.6666666666666666</v>
      </c>
      <c r="Q256" s="1">
        <v>0.08333333333333333</v>
      </c>
      <c r="R256" s="1">
        <v>0.1869918699186992</v>
      </c>
      <c r="S256" s="1">
        <v>0.1515151515151515</v>
      </c>
      <c r="T256" s="1">
        <v>0.2666666666666667</v>
      </c>
      <c r="U256" s="1">
        <v>1</v>
      </c>
    </row>
    <row r="257" spans="7:21">
      <c r="G257" s="1" t="s">
        <v>434</v>
      </c>
      <c r="H257" s="1">
        <v>0.08695652173913042</v>
      </c>
      <c r="I257" s="1">
        <v>0.8571428571428571</v>
      </c>
      <c r="J257" s="1">
        <v>0.3157894736842105</v>
      </c>
      <c r="K257" s="1">
        <v>0</v>
      </c>
      <c r="L257" s="1">
        <v>1</v>
      </c>
      <c r="M257" s="1">
        <v>0</v>
      </c>
      <c r="N257" s="1">
        <v>0</v>
      </c>
      <c r="O257" s="1">
        <v>0</v>
      </c>
      <c r="P257" s="1">
        <v>0.6666666666666666</v>
      </c>
      <c r="Q257" s="1">
        <v>0.08333333333333333</v>
      </c>
      <c r="R257" s="1">
        <v>0.1869918699186992</v>
      </c>
      <c r="S257" s="1">
        <v>0.1515151515151515</v>
      </c>
      <c r="T257" s="1">
        <v>0.2666666666666667</v>
      </c>
      <c r="U257" s="1">
        <v>1</v>
      </c>
    </row>
    <row r="258" spans="7:21">
      <c r="G258" s="1" t="s">
        <v>435</v>
      </c>
      <c r="H258" s="1">
        <v>0</v>
      </c>
      <c r="I258" s="1">
        <v>0</v>
      </c>
      <c r="J258" s="1">
        <v>0.05263157894736842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0.08333333333333333</v>
      </c>
      <c r="R258" s="1">
        <v>0.02439024390243903</v>
      </c>
      <c r="S258" s="1">
        <v>0</v>
      </c>
      <c r="T258" s="1">
        <v>0</v>
      </c>
      <c r="U258" s="1">
        <v>0</v>
      </c>
    </row>
    <row r="259" spans="7:21">
      <c r="G259" s="1" t="s">
        <v>436</v>
      </c>
      <c r="H259" s="1">
        <v>0.05978260869565218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0.6666666666666666</v>
      </c>
      <c r="P259" s="1">
        <v>0.1111111111111111</v>
      </c>
      <c r="Q259" s="1">
        <v>0.1666666666666667</v>
      </c>
      <c r="R259" s="1">
        <v>0.02439024390243903</v>
      </c>
      <c r="S259" s="1">
        <v>0.1515151515151515</v>
      </c>
      <c r="T259" s="1">
        <v>0</v>
      </c>
      <c r="U259" s="1">
        <v>0</v>
      </c>
    </row>
    <row r="260" spans="7:21">
      <c r="G260" s="1" t="s">
        <v>437</v>
      </c>
      <c r="H260" s="1">
        <v>0.6847826086956522</v>
      </c>
      <c r="I260" s="1">
        <v>0.5714285714285714</v>
      </c>
      <c r="J260" s="1">
        <v>0.5263157894736842</v>
      </c>
      <c r="K260" s="1">
        <v>1</v>
      </c>
      <c r="L260" s="1">
        <v>1</v>
      </c>
      <c r="M260" s="1">
        <v>0</v>
      </c>
      <c r="N260" s="1">
        <v>0</v>
      </c>
      <c r="O260" s="1">
        <v>0</v>
      </c>
      <c r="P260" s="1">
        <v>0.4444444444444444</v>
      </c>
      <c r="Q260" s="1">
        <v>0.3333333333333333</v>
      </c>
      <c r="R260" s="1">
        <v>0.4959349593495935</v>
      </c>
      <c r="S260" s="1">
        <v>0.9090909090909092</v>
      </c>
      <c r="T260" s="1">
        <v>0.9333333333333332</v>
      </c>
      <c r="U260" s="1">
        <v>1</v>
      </c>
    </row>
    <row r="261" spans="7:21">
      <c r="G261" s="1" t="s">
        <v>438</v>
      </c>
      <c r="H261" s="1">
        <v>0.6847826086956522</v>
      </c>
      <c r="I261" s="1">
        <v>0.5714285714285714</v>
      </c>
      <c r="J261" s="1">
        <v>0.5263157894736842</v>
      </c>
      <c r="K261" s="1">
        <v>1</v>
      </c>
      <c r="L261" s="1">
        <v>1</v>
      </c>
      <c r="M261" s="1">
        <v>0</v>
      </c>
      <c r="N261" s="1">
        <v>0</v>
      </c>
      <c r="O261" s="1">
        <v>0</v>
      </c>
      <c r="P261" s="1">
        <v>0.4444444444444444</v>
      </c>
      <c r="Q261" s="1">
        <v>0.3333333333333333</v>
      </c>
      <c r="R261" s="1">
        <v>0.4959349593495935</v>
      </c>
      <c r="S261" s="1">
        <v>0.9090909090909092</v>
      </c>
      <c r="T261" s="1">
        <v>0.9333333333333332</v>
      </c>
      <c r="U261" s="1">
        <v>1</v>
      </c>
    </row>
    <row r="262" spans="7:21">
      <c r="G262" s="1" t="s">
        <v>439</v>
      </c>
      <c r="H262" s="1">
        <v>0.6847826086956522</v>
      </c>
      <c r="I262" s="1">
        <v>0.5714285714285714</v>
      </c>
      <c r="J262" s="1">
        <v>0.5263157894736842</v>
      </c>
      <c r="K262" s="1">
        <v>1</v>
      </c>
      <c r="L262" s="1">
        <v>1</v>
      </c>
      <c r="M262" s="1">
        <v>0</v>
      </c>
      <c r="N262" s="1">
        <v>0</v>
      </c>
      <c r="O262" s="1">
        <v>0</v>
      </c>
      <c r="P262" s="1">
        <v>0.4444444444444444</v>
      </c>
      <c r="Q262" s="1">
        <v>0.3333333333333333</v>
      </c>
      <c r="R262" s="1">
        <v>0.4959349593495935</v>
      </c>
      <c r="S262" s="1">
        <v>0.9090909090909092</v>
      </c>
      <c r="T262" s="1">
        <v>0.9333333333333332</v>
      </c>
      <c r="U262" s="1">
        <v>1</v>
      </c>
    </row>
    <row r="263" spans="7:21">
      <c r="G263" s="1" t="s">
        <v>440</v>
      </c>
      <c r="H263" s="1">
        <v>0.6847826086956522</v>
      </c>
      <c r="I263" s="1">
        <v>0.5714285714285714</v>
      </c>
      <c r="J263" s="1">
        <v>0.5263157894736842</v>
      </c>
      <c r="K263" s="1">
        <v>1</v>
      </c>
      <c r="L263" s="1">
        <v>1</v>
      </c>
      <c r="M263" s="1">
        <v>0</v>
      </c>
      <c r="N263" s="1">
        <v>0</v>
      </c>
      <c r="O263" s="1">
        <v>0</v>
      </c>
      <c r="P263" s="1">
        <v>0.4444444444444444</v>
      </c>
      <c r="Q263" s="1">
        <v>0.3333333333333333</v>
      </c>
      <c r="R263" s="1">
        <v>0.4959349593495935</v>
      </c>
      <c r="S263" s="1">
        <v>0.9090909090909092</v>
      </c>
      <c r="T263" s="1">
        <v>0.9333333333333332</v>
      </c>
      <c r="U263" s="1">
        <v>1</v>
      </c>
    </row>
    <row r="264" spans="7:21">
      <c r="G264" s="1" t="s">
        <v>441</v>
      </c>
      <c r="H264" s="1">
        <v>0.6847826086956522</v>
      </c>
      <c r="I264" s="1">
        <v>0.5714285714285714</v>
      </c>
      <c r="J264" s="1">
        <v>0.5263157894736842</v>
      </c>
      <c r="K264" s="1">
        <v>1</v>
      </c>
      <c r="L264" s="1">
        <v>1</v>
      </c>
      <c r="M264" s="1">
        <v>0</v>
      </c>
      <c r="N264" s="1">
        <v>0</v>
      </c>
      <c r="O264" s="1">
        <v>0</v>
      </c>
      <c r="P264" s="1">
        <v>0.4444444444444444</v>
      </c>
      <c r="Q264" s="1">
        <v>0.3333333333333333</v>
      </c>
      <c r="R264" s="1">
        <v>0.4959349593495935</v>
      </c>
      <c r="S264" s="1">
        <v>0.9090909090909092</v>
      </c>
      <c r="T264" s="1">
        <v>0.9333333333333332</v>
      </c>
      <c r="U264" s="1">
        <v>1</v>
      </c>
    </row>
    <row r="265" spans="7:21">
      <c r="G265" s="1" t="s">
        <v>442</v>
      </c>
      <c r="H265" s="1">
        <v>0.6847826086956522</v>
      </c>
      <c r="I265" s="1">
        <v>0.5714285714285714</v>
      </c>
      <c r="J265" s="1">
        <v>0.5263157894736842</v>
      </c>
      <c r="K265" s="1">
        <v>1</v>
      </c>
      <c r="L265" s="1">
        <v>1</v>
      </c>
      <c r="M265" s="1">
        <v>0</v>
      </c>
      <c r="N265" s="1">
        <v>0</v>
      </c>
      <c r="O265" s="1">
        <v>0</v>
      </c>
      <c r="P265" s="1">
        <v>0.4444444444444444</v>
      </c>
      <c r="Q265" s="1">
        <v>0.3333333333333333</v>
      </c>
      <c r="R265" s="1">
        <v>0.4959349593495935</v>
      </c>
      <c r="S265" s="1">
        <v>0.9090909090909092</v>
      </c>
      <c r="T265" s="1">
        <v>0.9333333333333332</v>
      </c>
      <c r="U265" s="1">
        <v>1</v>
      </c>
    </row>
    <row r="266" spans="7:21">
      <c r="G266" s="1" t="s">
        <v>443</v>
      </c>
      <c r="H266" s="1">
        <v>0.358695652173913</v>
      </c>
      <c r="I266" s="1">
        <v>0.5714285714285714</v>
      </c>
      <c r="J266" s="1">
        <v>0.05263157894736842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0.2222222222222222</v>
      </c>
      <c r="Q266" s="1">
        <v>0.25</v>
      </c>
      <c r="R266" s="1">
        <v>0.2845528455284553</v>
      </c>
      <c r="S266" s="1">
        <v>0.5757575757575758</v>
      </c>
      <c r="T266" s="1">
        <v>0.9333333333333332</v>
      </c>
      <c r="U266" s="1">
        <v>1</v>
      </c>
    </row>
    <row r="267" spans="7:21">
      <c r="G267" s="1" t="s">
        <v>444</v>
      </c>
      <c r="H267" s="1">
        <v>0.6684782608695652</v>
      </c>
      <c r="I267" s="1">
        <v>0.5714285714285714</v>
      </c>
      <c r="J267" s="1">
        <v>0.5263157894736842</v>
      </c>
      <c r="K267" s="1">
        <v>1</v>
      </c>
      <c r="L267" s="1">
        <v>1</v>
      </c>
      <c r="M267" s="1">
        <v>0</v>
      </c>
      <c r="N267" s="1">
        <v>0</v>
      </c>
      <c r="O267" s="1">
        <v>0</v>
      </c>
      <c r="P267" s="1">
        <v>0.4444444444444444</v>
      </c>
      <c r="Q267" s="1">
        <v>0.3333333333333333</v>
      </c>
      <c r="R267" s="1">
        <v>0.4796747967479675</v>
      </c>
      <c r="S267" s="1">
        <v>0.3939393939393939</v>
      </c>
      <c r="T267" s="1">
        <v>0</v>
      </c>
      <c r="U267" s="1">
        <v>0</v>
      </c>
    </row>
    <row r="268" spans="7:21">
      <c r="G268" s="1" t="s">
        <v>445</v>
      </c>
      <c r="H268" s="1">
        <v>0.02173913043478261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0.01626016260162602</v>
      </c>
      <c r="S268" s="1">
        <v>0.03030303030303031</v>
      </c>
      <c r="T268" s="1">
        <v>0</v>
      </c>
      <c r="U268" s="1">
        <v>0</v>
      </c>
    </row>
    <row r="269" spans="7:21">
      <c r="G269" s="1" t="s">
        <v>446</v>
      </c>
      <c r="H269" s="1">
        <v>0.02173913043478261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0.01626016260162602</v>
      </c>
      <c r="S269" s="1">
        <v>0.03030303030303031</v>
      </c>
      <c r="T269" s="1">
        <v>0</v>
      </c>
      <c r="U269" s="1">
        <v>0</v>
      </c>
    </row>
    <row r="270" spans="7:21">
      <c r="G270" s="1" t="s">
        <v>447</v>
      </c>
      <c r="H270" s="1">
        <v>0.8369565217391305</v>
      </c>
      <c r="I270" s="1">
        <v>0.8571428571428571</v>
      </c>
      <c r="J270" s="1">
        <v>0.5263157894736842</v>
      </c>
      <c r="K270" s="1">
        <v>1</v>
      </c>
      <c r="L270" s="1">
        <v>1</v>
      </c>
      <c r="M270" s="1">
        <v>0</v>
      </c>
      <c r="N270" s="1">
        <v>0</v>
      </c>
      <c r="O270" s="1">
        <v>0.6666666666666666</v>
      </c>
      <c r="P270" s="1">
        <v>0.6666666666666666</v>
      </c>
      <c r="Q270" s="1">
        <v>0.4166666666666667</v>
      </c>
      <c r="R270" s="1">
        <v>0.6422764227642277</v>
      </c>
      <c r="S270" s="1">
        <v>0.9696969696969696</v>
      </c>
      <c r="T270" s="1">
        <v>1</v>
      </c>
      <c r="U270" s="1">
        <v>1</v>
      </c>
    </row>
    <row r="271" spans="7:21">
      <c r="G271" s="1" t="s">
        <v>448</v>
      </c>
      <c r="H271" s="1">
        <v>0.8369565217391305</v>
      </c>
      <c r="I271" s="1">
        <v>0.8571428571428571</v>
      </c>
      <c r="J271" s="1">
        <v>0.5263157894736842</v>
      </c>
      <c r="K271" s="1">
        <v>1</v>
      </c>
      <c r="L271" s="1">
        <v>1</v>
      </c>
      <c r="M271" s="1">
        <v>0</v>
      </c>
      <c r="N271" s="1">
        <v>0</v>
      </c>
      <c r="O271" s="1">
        <v>0.6666666666666666</v>
      </c>
      <c r="P271" s="1">
        <v>0.6666666666666666</v>
      </c>
      <c r="Q271" s="1">
        <v>0.4166666666666667</v>
      </c>
      <c r="R271" s="1">
        <v>0.6422764227642277</v>
      </c>
      <c r="S271" s="1">
        <v>0.9696969696969696</v>
      </c>
      <c r="T271" s="1">
        <v>1</v>
      </c>
      <c r="U271" s="1">
        <v>1</v>
      </c>
    </row>
    <row r="272" spans="7:21">
      <c r="G272" s="1" t="s">
        <v>449</v>
      </c>
      <c r="H272" s="1">
        <v>0.2934782608695652</v>
      </c>
      <c r="I272" s="1">
        <v>0.3571428571428572</v>
      </c>
      <c r="J272" s="1">
        <v>0.3157894736842105</v>
      </c>
      <c r="K272" s="1">
        <v>0.3333333333333333</v>
      </c>
      <c r="L272" s="1">
        <v>0</v>
      </c>
      <c r="M272" s="1">
        <v>0</v>
      </c>
      <c r="N272" s="1">
        <v>0</v>
      </c>
      <c r="O272" s="1">
        <v>0.6666666666666666</v>
      </c>
      <c r="P272" s="1">
        <v>0.6666666666666666</v>
      </c>
      <c r="Q272" s="1">
        <v>0.4166666666666667</v>
      </c>
      <c r="R272" s="1">
        <v>0.6422764227642277</v>
      </c>
      <c r="S272" s="1">
        <v>0.9696969696969696</v>
      </c>
      <c r="T272" s="1">
        <v>1</v>
      </c>
      <c r="U272" s="1">
        <v>1</v>
      </c>
    </row>
    <row r="273" spans="7:21">
      <c r="G273" s="1" t="s">
        <v>450</v>
      </c>
      <c r="H273" s="1">
        <v>0.005434782608695652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</row>
    <row r="274" spans="7:21">
      <c r="G274" s="1" t="s">
        <v>451</v>
      </c>
      <c r="H274" s="1">
        <v>0.2934782608695652</v>
      </c>
      <c r="I274" s="1">
        <v>0.3571428571428572</v>
      </c>
      <c r="J274" s="1">
        <v>0.3157894736842105</v>
      </c>
      <c r="K274" s="1">
        <v>0.3333333333333333</v>
      </c>
      <c r="L274" s="1">
        <v>0</v>
      </c>
      <c r="M274" s="1">
        <v>0</v>
      </c>
      <c r="N274" s="1">
        <v>0</v>
      </c>
      <c r="O274" s="1">
        <v>0.6666666666666666</v>
      </c>
      <c r="P274" s="1">
        <v>0.6666666666666666</v>
      </c>
      <c r="Q274" s="1">
        <v>0.4166666666666667</v>
      </c>
      <c r="R274" s="1">
        <v>0.6422764227642277</v>
      </c>
      <c r="S274" s="1">
        <v>0.9696969696969696</v>
      </c>
      <c r="T274" s="1">
        <v>1</v>
      </c>
      <c r="U274" s="1">
        <v>1</v>
      </c>
    </row>
    <row r="275" spans="7:21">
      <c r="G275" s="1" t="s">
        <v>452</v>
      </c>
      <c r="H275" s="1">
        <v>0.2934782608695652</v>
      </c>
      <c r="I275" s="1">
        <v>0.3571428571428572</v>
      </c>
      <c r="J275" s="1">
        <v>0.3157894736842105</v>
      </c>
      <c r="K275" s="1">
        <v>0.3333333333333333</v>
      </c>
      <c r="L275" s="1">
        <v>0</v>
      </c>
      <c r="M275" s="1">
        <v>0</v>
      </c>
      <c r="N275" s="1">
        <v>0</v>
      </c>
      <c r="O275" s="1">
        <v>0.6666666666666666</v>
      </c>
      <c r="P275" s="1">
        <v>0.6666666666666666</v>
      </c>
      <c r="Q275" s="1">
        <v>0.4166666666666667</v>
      </c>
      <c r="R275" s="1">
        <v>0.6422764227642277</v>
      </c>
      <c r="S275" s="1">
        <v>0.9696969696969696</v>
      </c>
      <c r="T275" s="1">
        <v>1</v>
      </c>
      <c r="U275" s="1">
        <v>1</v>
      </c>
    </row>
    <row r="276" spans="7:21">
      <c r="G276" s="1" t="s">
        <v>453</v>
      </c>
      <c r="H276" s="1">
        <v>0.266304347826087</v>
      </c>
      <c r="I276" s="1">
        <v>0.3571428571428572</v>
      </c>
      <c r="J276" s="1">
        <v>0.3157894736842105</v>
      </c>
      <c r="K276" s="1">
        <v>0.3333333333333333</v>
      </c>
      <c r="L276" s="1">
        <v>0</v>
      </c>
      <c r="M276" s="1">
        <v>0</v>
      </c>
      <c r="N276" s="1">
        <v>0</v>
      </c>
      <c r="O276" s="1">
        <v>0.6666666666666666</v>
      </c>
      <c r="P276" s="1">
        <v>0.6666666666666666</v>
      </c>
      <c r="Q276" s="1">
        <v>0.4166666666666667</v>
      </c>
      <c r="R276" s="1">
        <v>0.6178861788617886</v>
      </c>
      <c r="S276" s="1">
        <v>0.9393939393939394</v>
      </c>
      <c r="T276" s="1">
        <v>1</v>
      </c>
      <c r="U276" s="1">
        <v>1</v>
      </c>
    </row>
    <row r="277" spans="7:21">
      <c r="G277" s="1" t="s">
        <v>454</v>
      </c>
      <c r="H277" s="1">
        <v>0.266304347826087</v>
      </c>
      <c r="I277" s="1">
        <v>0.3571428571428572</v>
      </c>
      <c r="J277" s="1">
        <v>0.3157894736842105</v>
      </c>
      <c r="K277" s="1">
        <v>0.3333333333333333</v>
      </c>
      <c r="L277" s="1">
        <v>0</v>
      </c>
      <c r="M277" s="1">
        <v>0</v>
      </c>
      <c r="N277" s="1">
        <v>0</v>
      </c>
      <c r="O277" s="1">
        <v>0.6666666666666666</v>
      </c>
      <c r="P277" s="1">
        <v>0.6666666666666666</v>
      </c>
      <c r="Q277" s="1">
        <v>0.4166666666666667</v>
      </c>
      <c r="R277" s="1">
        <v>0.6178861788617886</v>
      </c>
      <c r="S277" s="1">
        <v>0.9393939393939394</v>
      </c>
      <c r="T277" s="1">
        <v>1</v>
      </c>
      <c r="U277" s="1">
        <v>1</v>
      </c>
    </row>
    <row r="278" spans="7:21">
      <c r="G278" s="1" t="s">
        <v>455</v>
      </c>
      <c r="H278" s="1">
        <v>0.266304347826087</v>
      </c>
      <c r="I278" s="1">
        <v>0.5</v>
      </c>
      <c r="J278" s="1">
        <v>0.2631578947368421</v>
      </c>
      <c r="K278" s="1">
        <v>0.6666666666666666</v>
      </c>
      <c r="L278" s="1">
        <v>1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</row>
    <row r="279" spans="7:21">
      <c r="G279" s="1" t="s">
        <v>456</v>
      </c>
      <c r="H279" s="1">
        <v>0.266304347826087</v>
      </c>
      <c r="I279" s="1">
        <v>0.5</v>
      </c>
      <c r="J279" s="1">
        <v>0.2631578947368421</v>
      </c>
      <c r="K279" s="1">
        <v>0.6666666666666666</v>
      </c>
      <c r="L279" s="1">
        <v>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</row>
    <row r="280" spans="7:21">
      <c r="G280" s="1" t="s">
        <v>457</v>
      </c>
      <c r="H280" s="1">
        <v>0.4456521739130435</v>
      </c>
      <c r="I280" s="1">
        <v>0.8571428571428571</v>
      </c>
      <c r="J280" s="1">
        <v>0.5789473684210527</v>
      </c>
      <c r="K280" s="1">
        <v>1</v>
      </c>
      <c r="L280" s="1">
        <v>1</v>
      </c>
      <c r="M280" s="1">
        <v>0</v>
      </c>
      <c r="N280" s="1">
        <v>0</v>
      </c>
      <c r="O280" s="1">
        <v>0.6666666666666666</v>
      </c>
      <c r="P280" s="1">
        <v>0.6666666666666666</v>
      </c>
      <c r="Q280" s="1">
        <v>0.3333333333333333</v>
      </c>
      <c r="R280" s="1">
        <v>0.4065040650406504</v>
      </c>
      <c r="S280" s="1">
        <v>0.8181818181818182</v>
      </c>
      <c r="T280" s="1">
        <v>1</v>
      </c>
      <c r="U280" s="1">
        <v>1</v>
      </c>
    </row>
    <row r="281" spans="7:21">
      <c r="G281" s="1" t="s">
        <v>458</v>
      </c>
      <c r="H281" s="1">
        <v>0.4456521739130435</v>
      </c>
      <c r="I281" s="1">
        <v>0.8571428571428571</v>
      </c>
      <c r="J281" s="1">
        <v>0.5789473684210527</v>
      </c>
      <c r="K281" s="1">
        <v>1</v>
      </c>
      <c r="L281" s="1">
        <v>1</v>
      </c>
      <c r="M281" s="1">
        <v>0</v>
      </c>
      <c r="N281" s="1">
        <v>0</v>
      </c>
      <c r="O281" s="1">
        <v>0.6666666666666666</v>
      </c>
      <c r="P281" s="1">
        <v>0.6666666666666666</v>
      </c>
      <c r="Q281" s="1">
        <v>0.3333333333333333</v>
      </c>
      <c r="R281" s="1">
        <v>0.4065040650406504</v>
      </c>
      <c r="S281" s="1">
        <v>0.8181818181818182</v>
      </c>
      <c r="T281" s="1">
        <v>1</v>
      </c>
      <c r="U281" s="1">
        <v>1</v>
      </c>
    </row>
    <row r="282" spans="7:21">
      <c r="G282" s="1" t="s">
        <v>459</v>
      </c>
      <c r="H282" s="1">
        <v>0.3152173913043478</v>
      </c>
      <c r="I282" s="1">
        <v>0.5</v>
      </c>
      <c r="J282" s="1">
        <v>0.4210526315789473</v>
      </c>
      <c r="K282" s="1">
        <v>0.3333333333333333</v>
      </c>
      <c r="L282" s="1">
        <v>0</v>
      </c>
      <c r="M282" s="1">
        <v>0</v>
      </c>
      <c r="N282" s="1">
        <v>0</v>
      </c>
      <c r="O282" s="1">
        <v>0.6666666666666666</v>
      </c>
      <c r="P282" s="1">
        <v>0.6666666666666666</v>
      </c>
      <c r="Q282" s="1">
        <v>0.4166666666666667</v>
      </c>
      <c r="R282" s="1">
        <v>0.6422764227642277</v>
      </c>
      <c r="S282" s="1">
        <v>0.9696969696969696</v>
      </c>
      <c r="T282" s="1">
        <v>1</v>
      </c>
      <c r="U282" s="1">
        <v>1</v>
      </c>
    </row>
    <row r="283" spans="7:21">
      <c r="G283" s="1" t="s">
        <v>460</v>
      </c>
      <c r="H283" s="1">
        <v>0.9239130434782608</v>
      </c>
      <c r="I283" s="1">
        <v>0.9285714285714286</v>
      </c>
      <c r="J283" s="1">
        <v>0.6842105263157895</v>
      </c>
      <c r="K283" s="1">
        <v>1</v>
      </c>
      <c r="L283" s="1">
        <v>1</v>
      </c>
      <c r="M283" s="1">
        <v>0</v>
      </c>
      <c r="N283" s="1">
        <v>0</v>
      </c>
      <c r="O283" s="1">
        <v>0.6666666666666666</v>
      </c>
      <c r="P283" s="1">
        <v>0.6666666666666666</v>
      </c>
      <c r="Q283" s="1">
        <v>0.4166666666666667</v>
      </c>
      <c r="R283" s="1">
        <v>0.6422764227642277</v>
      </c>
      <c r="S283" s="1">
        <v>0.9696969696969696</v>
      </c>
      <c r="T283" s="1">
        <v>1</v>
      </c>
      <c r="U283" s="1">
        <v>1</v>
      </c>
    </row>
    <row r="284" spans="7:21">
      <c r="G284" s="1" t="s">
        <v>461</v>
      </c>
      <c r="H284" s="1">
        <v>0.7880434782608695</v>
      </c>
      <c r="I284" s="1">
        <v>0.8571428571428571</v>
      </c>
      <c r="J284" s="1">
        <v>0.6842105263157895</v>
      </c>
      <c r="K284" s="1">
        <v>0.8333333333333334</v>
      </c>
      <c r="L284" s="1">
        <v>1</v>
      </c>
      <c r="M284" s="1">
        <v>0</v>
      </c>
      <c r="N284" s="1">
        <v>0</v>
      </c>
      <c r="O284" s="1">
        <v>0.6666666666666666</v>
      </c>
      <c r="P284" s="1">
        <v>0.6666666666666666</v>
      </c>
      <c r="Q284" s="1">
        <v>0.3333333333333333</v>
      </c>
      <c r="R284" s="1">
        <v>0.6016260162601627</v>
      </c>
      <c r="S284" s="1">
        <v>0.8181818181818182</v>
      </c>
      <c r="T284" s="1">
        <v>1</v>
      </c>
      <c r="U284" s="1">
        <v>1</v>
      </c>
    </row>
    <row r="285" spans="7:21">
      <c r="G285" s="1" t="s">
        <v>462</v>
      </c>
      <c r="H285" s="1">
        <v>0.1576086956521739</v>
      </c>
      <c r="I285" s="1">
        <v>0.1428571428571428</v>
      </c>
      <c r="J285" s="1">
        <v>0.1578947368421053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</row>
    <row r="286" spans="7:21">
      <c r="G286" s="1" t="s">
        <v>463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0.6666666666666666</v>
      </c>
      <c r="U286" s="1">
        <v>1</v>
      </c>
    </row>
    <row r="287" spans="7:21">
      <c r="G287" s="1" t="s">
        <v>464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0.6666666666666666</v>
      </c>
      <c r="U287" s="1">
        <v>1</v>
      </c>
    </row>
    <row r="288" spans="7:21">
      <c r="G288" s="1" t="s">
        <v>465</v>
      </c>
      <c r="H288" s="1">
        <v>0.4456521739130435</v>
      </c>
      <c r="I288" s="1">
        <v>0.5</v>
      </c>
      <c r="J288" s="1">
        <v>0.4736842105263158</v>
      </c>
      <c r="K288" s="1">
        <v>0.3333333333333333</v>
      </c>
      <c r="L288" s="1">
        <v>0</v>
      </c>
      <c r="M288" s="1">
        <v>0</v>
      </c>
      <c r="N288" s="1">
        <v>0</v>
      </c>
      <c r="O288" s="1">
        <v>0.6666666666666666</v>
      </c>
      <c r="P288" s="1">
        <v>0.6666666666666666</v>
      </c>
      <c r="Q288" s="1">
        <v>0.4166666666666667</v>
      </c>
      <c r="R288" s="1">
        <v>0.6422764227642277</v>
      </c>
      <c r="S288" s="1">
        <v>0.9696969696969696</v>
      </c>
      <c r="T288" s="1">
        <v>1</v>
      </c>
      <c r="U288" s="1">
        <v>1</v>
      </c>
    </row>
    <row r="289" spans="7:21">
      <c r="G289" s="1" t="s">
        <v>466</v>
      </c>
      <c r="H289" s="1">
        <v>0.4456521739130435</v>
      </c>
      <c r="I289" s="1">
        <v>0.5</v>
      </c>
      <c r="J289" s="1">
        <v>0.4736842105263158</v>
      </c>
      <c r="K289" s="1">
        <v>0.3333333333333333</v>
      </c>
      <c r="L289" s="1">
        <v>0</v>
      </c>
      <c r="M289" s="1">
        <v>0</v>
      </c>
      <c r="N289" s="1">
        <v>0</v>
      </c>
      <c r="O289" s="1">
        <v>0.6666666666666666</v>
      </c>
      <c r="P289" s="1">
        <v>0.6666666666666666</v>
      </c>
      <c r="Q289" s="1">
        <v>0.4166666666666667</v>
      </c>
      <c r="R289" s="1">
        <v>0.6422764227642277</v>
      </c>
      <c r="S289" s="1">
        <v>0.9696969696969696</v>
      </c>
      <c r="T289" s="1">
        <v>1</v>
      </c>
      <c r="U289" s="1">
        <v>1</v>
      </c>
    </row>
    <row r="290" spans="7:21">
      <c r="G290" s="1" t="s">
        <v>467</v>
      </c>
      <c r="H290" s="1">
        <v>0.4456521739130435</v>
      </c>
      <c r="I290" s="1">
        <v>0.5</v>
      </c>
      <c r="J290" s="1">
        <v>0.4736842105263158</v>
      </c>
      <c r="K290" s="1">
        <v>0.3333333333333333</v>
      </c>
      <c r="L290" s="1">
        <v>0</v>
      </c>
      <c r="M290" s="1">
        <v>0</v>
      </c>
      <c r="N290" s="1">
        <v>0</v>
      </c>
      <c r="O290" s="1">
        <v>0.6666666666666666</v>
      </c>
      <c r="P290" s="1">
        <v>0.6666666666666666</v>
      </c>
      <c r="Q290" s="1">
        <v>0.4166666666666667</v>
      </c>
      <c r="R290" s="1">
        <v>0.6422764227642277</v>
      </c>
      <c r="S290" s="1">
        <v>0.9696969696969696</v>
      </c>
      <c r="T290" s="1">
        <v>1</v>
      </c>
      <c r="U290" s="1">
        <v>1</v>
      </c>
    </row>
    <row r="291" spans="7:21">
      <c r="G291" s="1" t="s">
        <v>468</v>
      </c>
      <c r="H291" s="1">
        <v>0.4456521739130435</v>
      </c>
      <c r="I291" s="1">
        <v>0.5</v>
      </c>
      <c r="J291" s="1">
        <v>0.4736842105263158</v>
      </c>
      <c r="K291" s="1">
        <v>0.3333333333333333</v>
      </c>
      <c r="L291" s="1">
        <v>0</v>
      </c>
      <c r="M291" s="1">
        <v>0</v>
      </c>
      <c r="N291" s="1">
        <v>0</v>
      </c>
      <c r="O291" s="1">
        <v>0.6666666666666666</v>
      </c>
      <c r="P291" s="1">
        <v>0.6666666666666666</v>
      </c>
      <c r="Q291" s="1">
        <v>0.4166666666666667</v>
      </c>
      <c r="R291" s="1">
        <v>0.6422764227642277</v>
      </c>
      <c r="S291" s="1">
        <v>0.9696969696969696</v>
      </c>
      <c r="T291" s="1">
        <v>1</v>
      </c>
      <c r="U291" s="1">
        <v>1</v>
      </c>
    </row>
    <row r="292" spans="7:21">
      <c r="G292" s="1" t="s">
        <v>469</v>
      </c>
      <c r="H292" s="1">
        <v>0.4456521739130435</v>
      </c>
      <c r="I292" s="1">
        <v>0.5</v>
      </c>
      <c r="J292" s="1">
        <v>0.4736842105263158</v>
      </c>
      <c r="K292" s="1">
        <v>0.3333333333333333</v>
      </c>
      <c r="L292" s="1">
        <v>0</v>
      </c>
      <c r="M292" s="1">
        <v>0</v>
      </c>
      <c r="N292" s="1">
        <v>0</v>
      </c>
      <c r="O292" s="1">
        <v>0.6666666666666666</v>
      </c>
      <c r="P292" s="1">
        <v>0.6666666666666666</v>
      </c>
      <c r="Q292" s="1">
        <v>0.4166666666666667</v>
      </c>
      <c r="R292" s="1">
        <v>0.6422764227642277</v>
      </c>
      <c r="S292" s="1">
        <v>0.9696969696969696</v>
      </c>
      <c r="T292" s="1">
        <v>1</v>
      </c>
      <c r="U292" s="1">
        <v>1</v>
      </c>
    </row>
    <row r="293" spans="7:21">
      <c r="G293" s="1" t="s">
        <v>470</v>
      </c>
      <c r="H293" s="1">
        <v>0.1576086956521739</v>
      </c>
      <c r="I293" s="1">
        <v>0.1428571428571428</v>
      </c>
      <c r="J293" s="1">
        <v>0.1578947368421053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</row>
    <row r="294" spans="7:21">
      <c r="G294" s="1" t="s">
        <v>471</v>
      </c>
      <c r="H294" s="1">
        <v>0.4456521739130435</v>
      </c>
      <c r="I294" s="1">
        <v>0.5</v>
      </c>
      <c r="J294" s="1">
        <v>0.4736842105263158</v>
      </c>
      <c r="K294" s="1">
        <v>0.3333333333333333</v>
      </c>
      <c r="L294" s="1">
        <v>0</v>
      </c>
      <c r="M294" s="1">
        <v>0</v>
      </c>
      <c r="N294" s="1">
        <v>0</v>
      </c>
      <c r="O294" s="1">
        <v>0.6666666666666666</v>
      </c>
      <c r="P294" s="1">
        <v>0.6666666666666666</v>
      </c>
      <c r="Q294" s="1">
        <v>0.4166666666666667</v>
      </c>
      <c r="R294" s="1">
        <v>0.6422764227642277</v>
      </c>
      <c r="S294" s="1">
        <v>0.9696969696969696</v>
      </c>
      <c r="T294" s="1">
        <v>1</v>
      </c>
      <c r="U294" s="1">
        <v>1</v>
      </c>
    </row>
    <row r="295" spans="7:21">
      <c r="G295" s="1" t="s">
        <v>472</v>
      </c>
      <c r="H295" s="1">
        <v>0.4456521739130435</v>
      </c>
      <c r="I295" s="1">
        <v>0.5</v>
      </c>
      <c r="J295" s="1">
        <v>0.4736842105263158</v>
      </c>
      <c r="K295" s="1">
        <v>0.3333333333333333</v>
      </c>
      <c r="L295" s="1">
        <v>0</v>
      </c>
      <c r="M295" s="1">
        <v>0</v>
      </c>
      <c r="N295" s="1">
        <v>0</v>
      </c>
      <c r="O295" s="1">
        <v>0.6666666666666666</v>
      </c>
      <c r="P295" s="1">
        <v>0.6666666666666666</v>
      </c>
      <c r="Q295" s="1">
        <v>0.4166666666666667</v>
      </c>
      <c r="R295" s="1">
        <v>0.6422764227642277</v>
      </c>
      <c r="S295" s="1">
        <v>0.9696969696969696</v>
      </c>
      <c r="T295" s="1">
        <v>1</v>
      </c>
      <c r="U295" s="1">
        <v>1</v>
      </c>
    </row>
    <row r="296" spans="7:21">
      <c r="G296" s="1" t="s">
        <v>473</v>
      </c>
      <c r="H296" s="1">
        <v>0.4456521739130435</v>
      </c>
      <c r="I296" s="1">
        <v>0.5</v>
      </c>
      <c r="J296" s="1">
        <v>0.4736842105263158</v>
      </c>
      <c r="K296" s="1">
        <v>0.3333333333333333</v>
      </c>
      <c r="L296" s="1">
        <v>0</v>
      </c>
      <c r="M296" s="1">
        <v>0</v>
      </c>
      <c r="N296" s="1">
        <v>0</v>
      </c>
      <c r="O296" s="1">
        <v>0.6666666666666666</v>
      </c>
      <c r="P296" s="1">
        <v>0.6666666666666666</v>
      </c>
      <c r="Q296" s="1">
        <v>0.4166666666666667</v>
      </c>
      <c r="R296" s="1">
        <v>0.6422764227642277</v>
      </c>
      <c r="S296" s="1">
        <v>0.9696969696969696</v>
      </c>
      <c r="T296" s="1">
        <v>1</v>
      </c>
      <c r="U296" s="1">
        <v>1</v>
      </c>
    </row>
    <row r="297" spans="7:21">
      <c r="G297" s="1" t="s">
        <v>474</v>
      </c>
      <c r="H297" s="1">
        <v>0.6739130434782609</v>
      </c>
      <c r="I297" s="1">
        <v>0.5714285714285714</v>
      </c>
      <c r="J297" s="1">
        <v>0.4736842105263158</v>
      </c>
      <c r="K297" s="1">
        <v>0.6666666666666666</v>
      </c>
      <c r="L297" s="1">
        <v>1</v>
      </c>
      <c r="M297" s="1">
        <v>0</v>
      </c>
      <c r="N297" s="1">
        <v>0.3333333333333333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</row>
    <row r="298" spans="7:21">
      <c r="G298" s="1" t="s">
        <v>475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</row>
    <row r="299" spans="7:21">
      <c r="G299" s="1" t="s">
        <v>476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</row>
    <row r="300" spans="7:21">
      <c r="G300" s="1" t="s">
        <v>477</v>
      </c>
      <c r="H300" s="1">
        <v>0.08152173913043477</v>
      </c>
      <c r="I300" s="1">
        <v>0.1428571428571428</v>
      </c>
      <c r="J300" s="1">
        <v>0.1578947368421053</v>
      </c>
      <c r="K300" s="1">
        <v>0.3333333333333333</v>
      </c>
      <c r="L300" s="1">
        <v>0</v>
      </c>
      <c r="M300" s="1">
        <v>1</v>
      </c>
      <c r="N300" s="1">
        <v>0</v>
      </c>
      <c r="O300" s="1">
        <v>0.3333333333333333</v>
      </c>
      <c r="P300" s="1">
        <v>0.2222222222222222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</row>
    <row r="301" spans="7:21">
      <c r="G301" s="1" t="s">
        <v>478</v>
      </c>
      <c r="H301" s="1">
        <v>0.6413043478260869</v>
      </c>
      <c r="I301" s="1">
        <v>0.6428571428571429</v>
      </c>
      <c r="J301" s="1">
        <v>0.5263157894736842</v>
      </c>
      <c r="K301" s="1">
        <v>0.6666666666666666</v>
      </c>
      <c r="L301" s="1">
        <v>1</v>
      </c>
      <c r="M301" s="1">
        <v>0</v>
      </c>
      <c r="N301" s="1">
        <v>0.6666666666666666</v>
      </c>
      <c r="O301" s="1">
        <v>0.6666666666666666</v>
      </c>
      <c r="P301" s="1">
        <v>0.5555555555555556</v>
      </c>
      <c r="Q301" s="1">
        <v>0.3333333333333333</v>
      </c>
      <c r="R301" s="1">
        <v>0.8211382113821138</v>
      </c>
      <c r="S301" s="1">
        <v>0.8484848484848485</v>
      </c>
      <c r="T301" s="1">
        <v>0.8666666666666667</v>
      </c>
      <c r="U301" s="1">
        <v>1</v>
      </c>
    </row>
    <row r="302" spans="7:21">
      <c r="G302" s="1" t="s">
        <v>479</v>
      </c>
      <c r="H302" s="1">
        <v>0.2391304347826087</v>
      </c>
      <c r="I302" s="1">
        <v>0.2857142857142857</v>
      </c>
      <c r="J302" s="1">
        <v>0.4210526315789473</v>
      </c>
      <c r="K302" s="1">
        <v>0</v>
      </c>
      <c r="L302" s="1">
        <v>0</v>
      </c>
      <c r="M302" s="1">
        <v>0</v>
      </c>
      <c r="N302" s="1">
        <v>0.3333333333333333</v>
      </c>
      <c r="O302" s="1">
        <v>0.6666666666666666</v>
      </c>
      <c r="P302" s="1">
        <v>0.5555555555555556</v>
      </c>
      <c r="Q302" s="1">
        <v>0.3333333333333333</v>
      </c>
      <c r="R302" s="1">
        <v>0.8211382113821138</v>
      </c>
      <c r="S302" s="1">
        <v>0.8484848484848485</v>
      </c>
      <c r="T302" s="1">
        <v>0</v>
      </c>
      <c r="U302" s="1">
        <v>0</v>
      </c>
    </row>
    <row r="303" spans="7:21">
      <c r="G303" s="1" t="s">
        <v>480</v>
      </c>
      <c r="H303" s="1">
        <v>0.1413043478260869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</row>
    <row r="304" spans="7:21">
      <c r="G304" s="1" t="s">
        <v>481</v>
      </c>
      <c r="H304" s="1">
        <v>0.01630434782608696</v>
      </c>
      <c r="I304" s="1">
        <v>0</v>
      </c>
      <c r="J304" s="1">
        <v>0.05263157894736842</v>
      </c>
      <c r="K304" s="1">
        <v>0</v>
      </c>
      <c r="L304" s="1">
        <v>0</v>
      </c>
      <c r="M304" s="1">
        <v>0</v>
      </c>
      <c r="N304" s="1">
        <v>0.3333333333333333</v>
      </c>
      <c r="O304" s="1">
        <v>0</v>
      </c>
      <c r="P304" s="1">
        <v>0.1111111111111111</v>
      </c>
      <c r="Q304" s="1">
        <v>0.08333333333333333</v>
      </c>
      <c r="R304" s="1">
        <v>0.08130081300813008</v>
      </c>
      <c r="S304" s="1">
        <v>0</v>
      </c>
      <c r="T304" s="1">
        <v>0</v>
      </c>
      <c r="U304" s="1">
        <v>0</v>
      </c>
    </row>
    <row r="305" spans="7:21">
      <c r="G305" s="1" t="s">
        <v>482</v>
      </c>
      <c r="H305" s="1">
        <v>0.0108695652173913</v>
      </c>
      <c r="I305" s="1">
        <v>0</v>
      </c>
      <c r="J305" s="1">
        <v>0.05263157894736842</v>
      </c>
      <c r="K305" s="1">
        <v>0</v>
      </c>
      <c r="L305" s="1">
        <v>0</v>
      </c>
      <c r="M305" s="1">
        <v>0</v>
      </c>
      <c r="N305" s="1">
        <v>0.3333333333333333</v>
      </c>
      <c r="O305" s="1">
        <v>0</v>
      </c>
      <c r="P305" s="1">
        <v>0.1111111111111111</v>
      </c>
      <c r="Q305" s="1">
        <v>0.08333333333333333</v>
      </c>
      <c r="R305" s="1">
        <v>0.08130081300813008</v>
      </c>
      <c r="S305" s="1">
        <v>0</v>
      </c>
      <c r="T305" s="1">
        <v>0</v>
      </c>
      <c r="U305" s="1">
        <v>0</v>
      </c>
    </row>
    <row r="306" spans="7:21">
      <c r="G306" s="1" t="s">
        <v>483</v>
      </c>
      <c r="H306" s="1">
        <v>0.0108695652173913</v>
      </c>
      <c r="I306" s="1">
        <v>0</v>
      </c>
      <c r="J306" s="1">
        <v>0.05263157894736842</v>
      </c>
      <c r="K306" s="1">
        <v>0</v>
      </c>
      <c r="L306" s="1">
        <v>0</v>
      </c>
      <c r="M306" s="1">
        <v>0</v>
      </c>
      <c r="N306" s="1">
        <v>0.3333333333333333</v>
      </c>
      <c r="O306" s="1">
        <v>0</v>
      </c>
      <c r="P306" s="1">
        <v>0.1111111111111111</v>
      </c>
      <c r="Q306" s="1">
        <v>0.08333333333333333</v>
      </c>
      <c r="R306" s="1">
        <v>0.08130081300813008</v>
      </c>
      <c r="S306" s="1">
        <v>0</v>
      </c>
      <c r="T306" s="1">
        <v>0</v>
      </c>
      <c r="U306" s="1">
        <v>0</v>
      </c>
    </row>
    <row r="307" spans="7:21">
      <c r="G307" s="1" t="s">
        <v>484</v>
      </c>
      <c r="H307" s="1">
        <v>1</v>
      </c>
      <c r="I307" s="1">
        <v>1</v>
      </c>
      <c r="J307" s="1">
        <v>0.8421052631578947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0.6666666666666666</v>
      </c>
      <c r="R307" s="1">
        <v>0.9918699186991871</v>
      </c>
      <c r="S307" s="1">
        <v>1</v>
      </c>
      <c r="T307" s="1">
        <v>1</v>
      </c>
      <c r="U307" s="1">
        <v>1</v>
      </c>
    </row>
    <row r="308" spans="7:21">
      <c r="G308" s="1" t="s">
        <v>485</v>
      </c>
      <c r="H308" s="1">
        <v>0.483695652173913</v>
      </c>
      <c r="I308" s="1">
        <v>0.5714285714285714</v>
      </c>
      <c r="J308" s="1">
        <v>0.631578947368421</v>
      </c>
      <c r="K308" s="1">
        <v>0.3333333333333333</v>
      </c>
      <c r="L308" s="1">
        <v>0</v>
      </c>
      <c r="M308" s="1">
        <v>1</v>
      </c>
      <c r="N308" s="1">
        <v>0.6666666666666666</v>
      </c>
      <c r="O308" s="1">
        <v>1</v>
      </c>
      <c r="P308" s="1">
        <v>1</v>
      </c>
      <c r="Q308" s="1">
        <v>0.6666666666666666</v>
      </c>
      <c r="R308" s="1">
        <v>0.9918699186991871</v>
      </c>
      <c r="S308" s="1">
        <v>1</v>
      </c>
      <c r="T308" s="1">
        <v>1</v>
      </c>
      <c r="U308" s="1">
        <v>1</v>
      </c>
    </row>
    <row r="309" spans="7:21">
      <c r="G309" s="1" t="s">
        <v>486</v>
      </c>
      <c r="H309" s="1">
        <v>0.483695652173913</v>
      </c>
      <c r="I309" s="1">
        <v>0.5714285714285714</v>
      </c>
      <c r="J309" s="1">
        <v>0.631578947368421</v>
      </c>
      <c r="K309" s="1">
        <v>0.3333333333333333</v>
      </c>
      <c r="L309" s="1">
        <v>0</v>
      </c>
      <c r="M309" s="1">
        <v>1</v>
      </c>
      <c r="N309" s="1">
        <v>0.6666666666666666</v>
      </c>
      <c r="O309" s="1">
        <v>1</v>
      </c>
      <c r="P309" s="1">
        <v>1</v>
      </c>
      <c r="Q309" s="1">
        <v>0.6666666666666666</v>
      </c>
      <c r="R309" s="1">
        <v>0.9918699186991871</v>
      </c>
      <c r="S309" s="1">
        <v>1</v>
      </c>
      <c r="T309" s="1">
        <v>1</v>
      </c>
      <c r="U309" s="1">
        <v>1</v>
      </c>
    </row>
    <row r="310" spans="7:21">
      <c r="G310" s="1" t="s">
        <v>487</v>
      </c>
      <c r="H310" s="1">
        <v>0.483695652173913</v>
      </c>
      <c r="I310" s="1">
        <v>0.5714285714285714</v>
      </c>
      <c r="J310" s="1">
        <v>0.6842105263157895</v>
      </c>
      <c r="K310" s="1">
        <v>0.3333333333333333</v>
      </c>
      <c r="L310" s="1">
        <v>0</v>
      </c>
      <c r="M310" s="1">
        <v>1</v>
      </c>
      <c r="N310" s="1">
        <v>0.6666666666666666</v>
      </c>
      <c r="O310" s="1">
        <v>1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</row>
    <row r="311" spans="7:21">
      <c r="G311" s="1" t="s">
        <v>488</v>
      </c>
      <c r="H311" s="1">
        <v>0.483695652173913</v>
      </c>
      <c r="I311" s="1">
        <v>0.5714285714285714</v>
      </c>
      <c r="J311" s="1">
        <v>0.6842105263157895</v>
      </c>
      <c r="K311" s="1">
        <v>0.3333333333333333</v>
      </c>
      <c r="L311" s="1">
        <v>0</v>
      </c>
      <c r="M311" s="1">
        <v>1</v>
      </c>
      <c r="N311" s="1">
        <v>0.6666666666666666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</row>
    <row r="312" spans="7:21">
      <c r="G312" s="1" t="s">
        <v>489</v>
      </c>
      <c r="H312" s="1">
        <v>0.483695652173913</v>
      </c>
      <c r="I312" s="1">
        <v>0.5714285714285714</v>
      </c>
      <c r="J312" s="1">
        <v>0.6842105263157895</v>
      </c>
      <c r="K312" s="1">
        <v>0.3333333333333333</v>
      </c>
      <c r="L312" s="1">
        <v>0</v>
      </c>
      <c r="M312" s="1">
        <v>1</v>
      </c>
      <c r="N312" s="1">
        <v>0.6666666666666666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</row>
    <row r="313" spans="7:21">
      <c r="G313" s="1" t="s">
        <v>490</v>
      </c>
      <c r="H313" s="1">
        <v>0.3423913043478261</v>
      </c>
      <c r="I313" s="1">
        <v>0.4285714285714285</v>
      </c>
      <c r="J313" s="1">
        <v>0.631578947368421</v>
      </c>
      <c r="K313" s="1">
        <v>0.3333333333333333</v>
      </c>
      <c r="L313" s="1">
        <v>0</v>
      </c>
      <c r="M313" s="1">
        <v>1</v>
      </c>
      <c r="N313" s="1">
        <v>0.6666666666666666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</row>
    <row r="314" spans="7:21">
      <c r="G314" s="1" t="s">
        <v>491</v>
      </c>
      <c r="H314" s="1">
        <v>0.483695652173913</v>
      </c>
      <c r="I314" s="1">
        <v>0.5714285714285714</v>
      </c>
      <c r="J314" s="1">
        <v>0.6842105263157895</v>
      </c>
      <c r="K314" s="1">
        <v>0.3333333333333333</v>
      </c>
      <c r="L314" s="1">
        <v>0</v>
      </c>
      <c r="M314" s="1">
        <v>1</v>
      </c>
      <c r="N314" s="1">
        <v>0.6666666666666666</v>
      </c>
      <c r="O314" s="1">
        <v>1</v>
      </c>
      <c r="P314" s="1">
        <v>1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</row>
    <row r="315" spans="7:21">
      <c r="G315" s="1" t="s">
        <v>492</v>
      </c>
      <c r="H315" s="1">
        <v>0.1521739130434783</v>
      </c>
      <c r="I315" s="1">
        <v>0.5714285714285714</v>
      </c>
      <c r="J315" s="1">
        <v>0.2631578947368421</v>
      </c>
      <c r="K315" s="1">
        <v>0.6666666666666666</v>
      </c>
      <c r="L315" s="1">
        <v>1</v>
      </c>
      <c r="M315" s="1">
        <v>0</v>
      </c>
      <c r="N315" s="1">
        <v>0.3333333333333333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</row>
    <row r="316" spans="7:21">
      <c r="G316" s="1" t="s">
        <v>493</v>
      </c>
      <c r="H316" s="1">
        <v>0.1521739130434783</v>
      </c>
      <c r="I316" s="1">
        <v>0.5714285714285714</v>
      </c>
      <c r="J316" s="1">
        <v>0.2631578947368421</v>
      </c>
      <c r="K316" s="1">
        <v>0.6666666666666666</v>
      </c>
      <c r="L316" s="1">
        <v>1</v>
      </c>
      <c r="M316" s="1">
        <v>0</v>
      </c>
      <c r="N316" s="1">
        <v>0.3333333333333333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</row>
    <row r="317" spans="7:21">
      <c r="G317" s="1" t="s">
        <v>494</v>
      </c>
      <c r="H317" s="1">
        <v>0.2336956521739131</v>
      </c>
      <c r="I317" s="1">
        <v>1</v>
      </c>
      <c r="J317" s="1">
        <v>0.7368421052631579</v>
      </c>
      <c r="K317" s="1">
        <v>1</v>
      </c>
      <c r="L317" s="1">
        <v>1</v>
      </c>
      <c r="M317" s="1">
        <v>0</v>
      </c>
      <c r="N317" s="1">
        <v>1</v>
      </c>
      <c r="O317" s="1">
        <v>1</v>
      </c>
      <c r="P317" s="1">
        <v>0.3333333333333333</v>
      </c>
      <c r="Q317" s="1">
        <v>0.08333333333333333</v>
      </c>
      <c r="R317" s="1">
        <v>0.5121951219512195</v>
      </c>
      <c r="S317" s="1">
        <v>0.3636363636363637</v>
      </c>
      <c r="T317" s="1">
        <v>0.3333333333333333</v>
      </c>
      <c r="U317" s="1">
        <v>0</v>
      </c>
    </row>
    <row r="318" spans="7:21">
      <c r="G318" s="1" t="s">
        <v>495</v>
      </c>
      <c r="H318" s="1">
        <v>0.2336956521739131</v>
      </c>
      <c r="I318" s="1">
        <v>1</v>
      </c>
      <c r="J318" s="1">
        <v>0.7368421052631579</v>
      </c>
      <c r="K318" s="1">
        <v>1</v>
      </c>
      <c r="L318" s="1">
        <v>1</v>
      </c>
      <c r="M318" s="1">
        <v>0</v>
      </c>
      <c r="N318" s="1">
        <v>1</v>
      </c>
      <c r="O318" s="1">
        <v>1</v>
      </c>
      <c r="P318" s="1">
        <v>0.3333333333333333</v>
      </c>
      <c r="Q318" s="1">
        <v>0.08333333333333333</v>
      </c>
      <c r="R318" s="1">
        <v>0.5121951219512195</v>
      </c>
      <c r="S318" s="1">
        <v>0.3636363636363637</v>
      </c>
      <c r="T318" s="1">
        <v>0.3333333333333333</v>
      </c>
      <c r="U318" s="1">
        <v>0</v>
      </c>
    </row>
    <row r="319" spans="7:21">
      <c r="G319" s="1" t="s">
        <v>496</v>
      </c>
      <c r="H319" s="1">
        <v>0.2336956521739131</v>
      </c>
      <c r="I319" s="1">
        <v>1</v>
      </c>
      <c r="J319" s="1">
        <v>0.7368421052631579</v>
      </c>
      <c r="K319" s="1">
        <v>1</v>
      </c>
      <c r="L319" s="1">
        <v>1</v>
      </c>
      <c r="M319" s="1">
        <v>0</v>
      </c>
      <c r="N319" s="1">
        <v>1</v>
      </c>
      <c r="O319" s="1">
        <v>1</v>
      </c>
      <c r="P319" s="1">
        <v>0.3333333333333333</v>
      </c>
      <c r="Q319" s="1">
        <v>0.08333333333333333</v>
      </c>
      <c r="R319" s="1">
        <v>0.5121951219512195</v>
      </c>
      <c r="S319" s="1">
        <v>0.3636363636363637</v>
      </c>
      <c r="T319" s="1">
        <v>0.2</v>
      </c>
      <c r="U319" s="1">
        <v>0</v>
      </c>
    </row>
    <row r="320" spans="7:21">
      <c r="G320" s="1" t="s">
        <v>497</v>
      </c>
      <c r="H320" s="1">
        <v>0.2336956521739131</v>
      </c>
      <c r="I320" s="1">
        <v>1</v>
      </c>
      <c r="J320" s="1">
        <v>0.5789473684210527</v>
      </c>
      <c r="K320" s="1">
        <v>1</v>
      </c>
      <c r="L320" s="1">
        <v>1</v>
      </c>
      <c r="M320" s="1">
        <v>0</v>
      </c>
      <c r="N320" s="1">
        <v>1</v>
      </c>
      <c r="O320" s="1">
        <v>1</v>
      </c>
      <c r="P320" s="1">
        <v>0</v>
      </c>
      <c r="Q320" s="1">
        <v>0.08333333333333333</v>
      </c>
      <c r="R320" s="1">
        <v>0.4715447154471545</v>
      </c>
      <c r="S320" s="1">
        <v>0.3636363636363637</v>
      </c>
      <c r="T320" s="1">
        <v>0.3333333333333333</v>
      </c>
      <c r="U320" s="1">
        <v>0</v>
      </c>
    </row>
    <row r="321" spans="7:21">
      <c r="G321" s="1" t="s">
        <v>498</v>
      </c>
      <c r="H321" s="1">
        <v>0.2336956521739131</v>
      </c>
      <c r="I321" s="1">
        <v>1</v>
      </c>
      <c r="J321" s="1">
        <v>0.6842105263157895</v>
      </c>
      <c r="K321" s="1">
        <v>1</v>
      </c>
      <c r="L321" s="1">
        <v>1</v>
      </c>
      <c r="M321" s="1">
        <v>0</v>
      </c>
      <c r="N321" s="1">
        <v>1</v>
      </c>
      <c r="O321" s="1">
        <v>1</v>
      </c>
      <c r="P321" s="1">
        <v>0.2222222222222222</v>
      </c>
      <c r="Q321" s="1">
        <v>0.08333333333333333</v>
      </c>
      <c r="R321" s="1">
        <v>0.4959349593495935</v>
      </c>
      <c r="S321" s="1">
        <v>0.3636363636363637</v>
      </c>
      <c r="T321" s="1">
        <v>0.3333333333333333</v>
      </c>
      <c r="U321" s="1">
        <v>0</v>
      </c>
    </row>
    <row r="322" spans="7:21">
      <c r="G322" s="1" t="s">
        <v>499</v>
      </c>
      <c r="H322" s="1">
        <v>0.2336956521739131</v>
      </c>
      <c r="I322" s="1">
        <v>1</v>
      </c>
      <c r="J322" s="1">
        <v>0.631578947368421</v>
      </c>
      <c r="K322" s="1">
        <v>1</v>
      </c>
      <c r="L322" s="1">
        <v>1</v>
      </c>
      <c r="M322" s="1">
        <v>0</v>
      </c>
      <c r="N322" s="1">
        <v>1</v>
      </c>
      <c r="O322" s="1">
        <v>1</v>
      </c>
      <c r="P322" s="1">
        <v>0.2222222222222222</v>
      </c>
      <c r="Q322" s="1">
        <v>0.08333333333333333</v>
      </c>
      <c r="R322" s="1">
        <v>0.4959349593495935</v>
      </c>
      <c r="S322" s="1">
        <v>0.3636363636363637</v>
      </c>
      <c r="T322" s="1">
        <v>0.3333333333333333</v>
      </c>
      <c r="U322" s="1">
        <v>1</v>
      </c>
    </row>
    <row r="323" spans="7:21">
      <c r="G323" s="1" t="s">
        <v>500</v>
      </c>
      <c r="H323" s="1">
        <v>0.2391304347826087</v>
      </c>
      <c r="I323" s="1">
        <v>1</v>
      </c>
      <c r="J323" s="1">
        <v>0.7368421052631579</v>
      </c>
      <c r="K323" s="1">
        <v>1</v>
      </c>
      <c r="L323" s="1">
        <v>1</v>
      </c>
      <c r="M323" s="1">
        <v>0</v>
      </c>
      <c r="N323" s="1">
        <v>1</v>
      </c>
      <c r="O323" s="1">
        <v>1</v>
      </c>
      <c r="P323" s="1">
        <v>0.3333333333333333</v>
      </c>
      <c r="Q323" s="1">
        <v>0.08333333333333333</v>
      </c>
      <c r="R323" s="1">
        <v>0.5121951219512195</v>
      </c>
      <c r="S323" s="1">
        <v>0.3636363636363637</v>
      </c>
      <c r="T323" s="1">
        <v>0.3333333333333333</v>
      </c>
      <c r="U323" s="1">
        <v>1</v>
      </c>
    </row>
    <row r="324" spans="7:21">
      <c r="G324" s="1" t="s">
        <v>501</v>
      </c>
      <c r="H324" s="1">
        <v>0.2391304347826087</v>
      </c>
      <c r="I324" s="1">
        <v>1</v>
      </c>
      <c r="J324" s="1">
        <v>0.7368421052631579</v>
      </c>
      <c r="K324" s="1">
        <v>1</v>
      </c>
      <c r="L324" s="1">
        <v>1</v>
      </c>
      <c r="M324" s="1">
        <v>0</v>
      </c>
      <c r="N324" s="1">
        <v>1</v>
      </c>
      <c r="O324" s="1">
        <v>1</v>
      </c>
      <c r="P324" s="1">
        <v>0.3333333333333333</v>
      </c>
      <c r="Q324" s="1">
        <v>0.08333333333333333</v>
      </c>
      <c r="R324" s="1">
        <v>0.5121951219512195</v>
      </c>
      <c r="S324" s="1">
        <v>0.3636363636363637</v>
      </c>
      <c r="T324" s="1">
        <v>0.3333333333333333</v>
      </c>
      <c r="U324" s="1">
        <v>1</v>
      </c>
    </row>
    <row r="325" spans="7:21">
      <c r="G325" s="1" t="s">
        <v>502</v>
      </c>
      <c r="H325" s="1">
        <v>0.005434782608695652</v>
      </c>
      <c r="I325" s="1">
        <v>0.07142857142857142</v>
      </c>
      <c r="J325" s="1">
        <v>0.05263157894736842</v>
      </c>
      <c r="K325" s="1">
        <v>1</v>
      </c>
      <c r="L325" s="1">
        <v>1</v>
      </c>
      <c r="M325" s="1">
        <v>0</v>
      </c>
      <c r="N325" s="1">
        <v>0</v>
      </c>
      <c r="O325" s="1">
        <v>0</v>
      </c>
      <c r="P325" s="1">
        <v>0.2222222222222222</v>
      </c>
      <c r="Q325" s="1">
        <v>0</v>
      </c>
      <c r="R325" s="1">
        <v>0.02439024390243903</v>
      </c>
      <c r="S325" s="1">
        <v>0.06060606060606061</v>
      </c>
      <c r="T325" s="1">
        <v>0</v>
      </c>
      <c r="U325" s="1">
        <v>0</v>
      </c>
    </row>
    <row r="326" spans="7:21">
      <c r="G326" s="1" t="s">
        <v>503</v>
      </c>
      <c r="H326" s="1">
        <v>0.2336956521739131</v>
      </c>
      <c r="I326" s="1">
        <v>1</v>
      </c>
      <c r="J326" s="1">
        <v>0.5789473684210527</v>
      </c>
      <c r="K326" s="1">
        <v>1</v>
      </c>
      <c r="L326" s="1">
        <v>1</v>
      </c>
      <c r="M326" s="1">
        <v>0</v>
      </c>
      <c r="N326" s="1">
        <v>1</v>
      </c>
      <c r="O326" s="1">
        <v>1</v>
      </c>
      <c r="P326" s="1">
        <v>0.3333333333333333</v>
      </c>
      <c r="Q326" s="1">
        <v>0.08333333333333333</v>
      </c>
      <c r="R326" s="1">
        <v>0.4959349593495935</v>
      </c>
      <c r="S326" s="1">
        <v>0.3636363636363637</v>
      </c>
      <c r="T326" s="1">
        <v>0.2</v>
      </c>
      <c r="U326" s="1">
        <v>0</v>
      </c>
    </row>
    <row r="327" spans="7:21">
      <c r="G327" s="1" t="s">
        <v>504</v>
      </c>
      <c r="H327" s="1">
        <v>0.1521739130434783</v>
      </c>
      <c r="I327" s="1">
        <v>0.5714285714285714</v>
      </c>
      <c r="J327" s="1">
        <v>0.2631578947368421</v>
      </c>
      <c r="K327" s="1">
        <v>0.6666666666666666</v>
      </c>
      <c r="L327" s="1">
        <v>1</v>
      </c>
      <c r="M327" s="1">
        <v>0</v>
      </c>
      <c r="N327" s="1">
        <v>0.3333333333333333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</row>
    <row r="328" spans="7:21">
      <c r="G328" s="1" t="s">
        <v>505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0.1333333333333333</v>
      </c>
      <c r="U328" s="1">
        <v>0</v>
      </c>
    </row>
    <row r="329" spans="7:21">
      <c r="G329" s="1" t="s">
        <v>506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0.1333333333333333</v>
      </c>
      <c r="U329" s="1">
        <v>0</v>
      </c>
    </row>
    <row r="330" spans="7:21">
      <c r="G330" s="1" t="s">
        <v>507</v>
      </c>
      <c r="H330" s="1">
        <v>0.09239130434782608</v>
      </c>
      <c r="I330" s="1">
        <v>0.07142857142857142</v>
      </c>
      <c r="J330" s="1">
        <v>0.1052631578947368</v>
      </c>
      <c r="K330" s="1">
        <v>0</v>
      </c>
      <c r="L330" s="1">
        <v>0</v>
      </c>
      <c r="M330" s="1">
        <v>0</v>
      </c>
      <c r="N330" s="1">
        <v>0</v>
      </c>
      <c r="O330" s="1">
        <v>0.6666666666666666</v>
      </c>
      <c r="P330" s="1">
        <v>0.3333333333333333</v>
      </c>
      <c r="Q330" s="1">
        <v>0.08333333333333333</v>
      </c>
      <c r="R330" s="1">
        <v>0.4471544715447153</v>
      </c>
      <c r="S330" s="1">
        <v>0.1515151515151515</v>
      </c>
      <c r="T330" s="1">
        <v>0.1333333333333333</v>
      </c>
      <c r="U330" s="1">
        <v>0</v>
      </c>
    </row>
    <row r="331" spans="7:21">
      <c r="G331" s="1" t="s">
        <v>508</v>
      </c>
      <c r="H331" s="1">
        <v>0.2554347826086957</v>
      </c>
      <c r="I331" s="1">
        <v>0.2142857142857143</v>
      </c>
      <c r="J331" s="1">
        <v>0.4736842105263158</v>
      </c>
      <c r="K331" s="1">
        <v>0</v>
      </c>
      <c r="L331" s="1">
        <v>0</v>
      </c>
      <c r="M331" s="1">
        <v>0</v>
      </c>
      <c r="N331" s="1">
        <v>0.6666666666666666</v>
      </c>
      <c r="O331" s="1">
        <v>0.6666666666666666</v>
      </c>
      <c r="P331" s="1">
        <v>0.6666666666666666</v>
      </c>
      <c r="Q331" s="1">
        <v>0.9166666666666666</v>
      </c>
      <c r="R331" s="1">
        <v>0.9593495934959351</v>
      </c>
      <c r="S331" s="1">
        <v>1</v>
      </c>
      <c r="T331" s="1">
        <v>1</v>
      </c>
      <c r="U331" s="1">
        <v>1</v>
      </c>
    </row>
    <row r="332" spans="7:21">
      <c r="G332" s="1" t="s">
        <v>509</v>
      </c>
      <c r="H332" s="1">
        <v>0.04347826086956522</v>
      </c>
      <c r="I332" s="1">
        <v>0</v>
      </c>
      <c r="J332" s="1">
        <v>0.1052631578947368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0.08943089430894309</v>
      </c>
      <c r="S332" s="1">
        <v>0.1212121212121212</v>
      </c>
      <c r="T332" s="1">
        <v>0</v>
      </c>
      <c r="U332" s="1">
        <v>0</v>
      </c>
    </row>
    <row r="333" spans="7:21">
      <c r="G333" s="1" t="s">
        <v>510</v>
      </c>
      <c r="H333" s="1">
        <v>0.03260869565217391</v>
      </c>
      <c r="I333" s="1">
        <v>0.2142857142857143</v>
      </c>
      <c r="J333" s="1">
        <v>0.05263157894736842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0.1666666666666667</v>
      </c>
      <c r="R333" s="1">
        <v>0.06504065040650407</v>
      </c>
      <c r="S333" s="1">
        <v>0.1818181818181819</v>
      </c>
      <c r="T333" s="1">
        <v>0.1333333333333333</v>
      </c>
      <c r="U333" s="1">
        <v>0</v>
      </c>
    </row>
    <row r="334" spans="7:21">
      <c r="G334" s="1" t="s">
        <v>511</v>
      </c>
      <c r="H334" s="1">
        <v>0.01630434782608696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0.02439024390243903</v>
      </c>
      <c r="S334" s="1">
        <v>0.06060606060606061</v>
      </c>
      <c r="T334" s="1">
        <v>0</v>
      </c>
      <c r="U334" s="1">
        <v>0</v>
      </c>
    </row>
    <row r="335" spans="7:21">
      <c r="G335" s="1" t="s">
        <v>512</v>
      </c>
      <c r="H335" s="1">
        <v>0.005434782608695652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0.6666666666666666</v>
      </c>
      <c r="O335" s="1">
        <v>0</v>
      </c>
      <c r="P335" s="1">
        <v>0</v>
      </c>
      <c r="Q335" s="1">
        <v>0</v>
      </c>
      <c r="R335" s="1">
        <v>0.03252032520325204</v>
      </c>
      <c r="S335" s="1">
        <v>0.03030303030303031</v>
      </c>
      <c r="T335" s="1">
        <v>0</v>
      </c>
      <c r="U335" s="1">
        <v>0</v>
      </c>
    </row>
    <row r="336" spans="7:21">
      <c r="G336" s="1" t="s">
        <v>513</v>
      </c>
      <c r="H336" s="1">
        <v>0.05978260869565218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0.08333333333333333</v>
      </c>
      <c r="R336" s="1">
        <v>0.1300813008130081</v>
      </c>
      <c r="S336" s="1">
        <v>0.2424242424242425</v>
      </c>
      <c r="T336" s="1">
        <v>0.06666666666666668</v>
      </c>
      <c r="U336" s="1">
        <v>0</v>
      </c>
    </row>
    <row r="337" spans="7:21">
      <c r="G337" s="1" t="s">
        <v>514</v>
      </c>
      <c r="H337" s="1">
        <v>0.06521739130434782</v>
      </c>
      <c r="I337" s="1">
        <v>0</v>
      </c>
      <c r="J337" s="1">
        <v>0.1052631578947368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0.25</v>
      </c>
      <c r="R337" s="1">
        <v>0.1219512195121951</v>
      </c>
      <c r="S337" s="1">
        <v>0.2121212121212121</v>
      </c>
      <c r="T337" s="1">
        <v>0.06666666666666668</v>
      </c>
      <c r="U337" s="1">
        <v>0</v>
      </c>
    </row>
    <row r="338" spans="7:21">
      <c r="G338" s="1" t="s">
        <v>515</v>
      </c>
      <c r="H338" s="1">
        <v>0.4184782608695653</v>
      </c>
      <c r="I338" s="1">
        <v>0.5714285714285714</v>
      </c>
      <c r="J338" s="1">
        <v>0.2105263157894737</v>
      </c>
      <c r="K338" s="1">
        <v>0.6666666666666666</v>
      </c>
      <c r="L338" s="1">
        <v>1</v>
      </c>
      <c r="M338" s="1">
        <v>0</v>
      </c>
      <c r="N338" s="1">
        <v>0.3333333333333333</v>
      </c>
      <c r="O338" s="1">
        <v>0</v>
      </c>
      <c r="P338" s="1">
        <v>0.1111111111111111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</row>
    <row r="339" spans="7:21">
      <c r="G339" s="1" t="s">
        <v>516</v>
      </c>
      <c r="H339" s="1">
        <v>0.1032608695652174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</row>
    <row r="340" spans="7:21">
      <c r="G340" s="1" t="s">
        <v>517</v>
      </c>
      <c r="H340" s="1">
        <v>0.5706521739130435</v>
      </c>
      <c r="I340" s="1">
        <v>0.5714285714285714</v>
      </c>
      <c r="J340" s="1">
        <v>0.2105263157894737</v>
      </c>
      <c r="K340" s="1">
        <v>1</v>
      </c>
      <c r="L340" s="1">
        <v>1</v>
      </c>
      <c r="M340" s="1">
        <v>0</v>
      </c>
      <c r="N340" s="1">
        <v>0.3333333333333333</v>
      </c>
      <c r="O340" s="1">
        <v>0.3333333333333333</v>
      </c>
      <c r="P340" s="1">
        <v>0.3333333333333333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</row>
    <row r="341" spans="7:21">
      <c r="G341" s="1" t="s">
        <v>518</v>
      </c>
      <c r="H341" s="1">
        <v>0.2173913043478261</v>
      </c>
      <c r="I341" s="1">
        <v>0.7857142857142857</v>
      </c>
      <c r="J341" s="1">
        <v>0</v>
      </c>
      <c r="K341" s="1">
        <v>0.3333333333333333</v>
      </c>
      <c r="L341" s="1">
        <v>0</v>
      </c>
      <c r="M341" s="1">
        <v>0</v>
      </c>
      <c r="N341" s="1">
        <v>1</v>
      </c>
      <c r="O341" s="1">
        <v>1</v>
      </c>
      <c r="P341" s="1">
        <v>0</v>
      </c>
      <c r="Q341" s="1">
        <v>0.1666666666666667</v>
      </c>
      <c r="R341" s="1">
        <v>0.2276422764227642</v>
      </c>
      <c r="S341" s="1">
        <v>0.3636363636363637</v>
      </c>
      <c r="T341" s="1">
        <v>0.4666666666666667</v>
      </c>
      <c r="U341" s="1">
        <v>0</v>
      </c>
    </row>
    <row r="342" spans="7:21">
      <c r="G342" s="1" t="s">
        <v>519</v>
      </c>
      <c r="H342" s="1">
        <v>0.02717391304347826</v>
      </c>
      <c r="I342" s="1">
        <v>0.07142857142857142</v>
      </c>
      <c r="J342" s="1">
        <v>0.1052631578947368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">
        <v>0.1111111111111111</v>
      </c>
      <c r="Q342" s="1">
        <v>0</v>
      </c>
      <c r="R342" s="1">
        <v>0.05691056910569105</v>
      </c>
      <c r="S342" s="1">
        <v>0.1212121212121212</v>
      </c>
      <c r="T342" s="1">
        <v>0.2666666666666667</v>
      </c>
      <c r="U342" s="1">
        <v>1</v>
      </c>
    </row>
    <row r="343" spans="7:21">
      <c r="G343" s="1" t="s">
        <v>520</v>
      </c>
      <c r="H343" s="1">
        <v>0.01630434782608696</v>
      </c>
      <c r="I343" s="1">
        <v>0.1428571428571428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0.1111111111111111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</row>
    <row r="344" spans="7:21">
      <c r="G344" s="1" t="s">
        <v>521</v>
      </c>
      <c r="H344" s="1">
        <v>0.3206521739130435</v>
      </c>
      <c r="I344" s="1">
        <v>0.2142857142857143</v>
      </c>
      <c r="J344" s="1">
        <v>0.3684210526315789</v>
      </c>
      <c r="K344" s="1">
        <v>0</v>
      </c>
      <c r="L344" s="1">
        <v>0</v>
      </c>
      <c r="M344" s="1">
        <v>0</v>
      </c>
      <c r="N344" s="1">
        <v>0</v>
      </c>
      <c r="O344" s="1">
        <v>0.6666666666666666</v>
      </c>
      <c r="P344" s="1">
        <v>0.3333333333333333</v>
      </c>
      <c r="Q344" s="1">
        <v>0.3333333333333333</v>
      </c>
      <c r="R344" s="1">
        <v>0.6016260162601627</v>
      </c>
      <c r="S344" s="1">
        <v>0.9696969696969696</v>
      </c>
      <c r="T344" s="1">
        <v>1</v>
      </c>
      <c r="U344" s="1">
        <v>1</v>
      </c>
    </row>
    <row r="345" spans="7:21">
      <c r="G345" s="1" t="s">
        <v>522</v>
      </c>
      <c r="H345" s="1">
        <v>0</v>
      </c>
      <c r="I345" s="1">
        <v>0</v>
      </c>
      <c r="J345" s="1">
        <v>0.05263157894736842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0.01626016260162602</v>
      </c>
      <c r="S345" s="1">
        <v>0</v>
      </c>
      <c r="T345" s="1">
        <v>0</v>
      </c>
      <c r="U345" s="1">
        <v>0</v>
      </c>
    </row>
    <row r="346" spans="7:21">
      <c r="G346" s="1" t="s">
        <v>523</v>
      </c>
      <c r="H346" s="1">
        <v>0.0108695652173913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0.01626016260162602</v>
      </c>
      <c r="S346" s="1">
        <v>0.06060606060606061</v>
      </c>
      <c r="T346" s="1">
        <v>0</v>
      </c>
      <c r="U346" s="1">
        <v>0</v>
      </c>
    </row>
    <row r="347" spans="7:21">
      <c r="G347" s="1" t="s">
        <v>524</v>
      </c>
      <c r="H347" s="1">
        <v>0.005434782608695652</v>
      </c>
      <c r="I347" s="1">
        <v>0</v>
      </c>
      <c r="J347" s="1">
        <v>0.05263157894736842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0.01626016260162602</v>
      </c>
      <c r="S347" s="1">
        <v>0</v>
      </c>
      <c r="T347" s="1">
        <v>0</v>
      </c>
      <c r="U347" s="1">
        <v>0</v>
      </c>
    </row>
    <row r="348" spans="7:21">
      <c r="G348" s="1" t="s">
        <v>525</v>
      </c>
      <c r="H348" s="1">
        <v>0.005434782608695652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0.008130081300813009</v>
      </c>
      <c r="S348" s="1">
        <v>0</v>
      </c>
      <c r="T348" s="1">
        <v>0.06666666666666668</v>
      </c>
      <c r="U348" s="1">
        <v>0</v>
      </c>
    </row>
    <row r="349" spans="7:21">
      <c r="G349" s="1" t="s">
        <v>526</v>
      </c>
      <c r="H349" s="1">
        <v>0.0108695652173913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0.03252032520325204</v>
      </c>
      <c r="S349" s="1">
        <v>0.03030303030303031</v>
      </c>
      <c r="T349" s="1">
        <v>0</v>
      </c>
      <c r="U349" s="1">
        <v>0</v>
      </c>
    </row>
    <row r="350" spans="7:21">
      <c r="G350" s="1" t="s">
        <v>527</v>
      </c>
      <c r="H350" s="1">
        <v>0.05434782608695652</v>
      </c>
      <c r="I350" s="1">
        <v>0.1428571428571428</v>
      </c>
      <c r="J350" s="1">
        <v>0.05263157894736842</v>
      </c>
      <c r="K350" s="1">
        <v>0.3333333333333333</v>
      </c>
      <c r="L350" s="1">
        <v>0</v>
      </c>
      <c r="M350" s="1">
        <v>0</v>
      </c>
      <c r="N350" s="1">
        <v>0</v>
      </c>
      <c r="O350" s="1">
        <v>0</v>
      </c>
      <c r="P350" s="1">
        <v>0.2222222222222222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</row>
    <row r="351" spans="7:21">
      <c r="G351" s="1" t="s">
        <v>528</v>
      </c>
      <c r="H351" s="1">
        <v>0.1141304347826087</v>
      </c>
      <c r="I351" s="1">
        <v>0.1428571428571428</v>
      </c>
      <c r="J351" s="1">
        <v>0.1052631578947368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</row>
    <row r="352" spans="7:21">
      <c r="G352" s="1" t="s">
        <v>529</v>
      </c>
      <c r="H352" s="1">
        <v>0.2554347826086957</v>
      </c>
      <c r="I352" s="1">
        <v>0.3571428571428572</v>
      </c>
      <c r="J352" s="1">
        <v>0.3157894736842105</v>
      </c>
      <c r="K352" s="1">
        <v>0.3333333333333333</v>
      </c>
      <c r="L352" s="1">
        <v>0</v>
      </c>
      <c r="M352" s="1">
        <v>0</v>
      </c>
      <c r="N352" s="1">
        <v>0</v>
      </c>
      <c r="O352" s="1">
        <v>1</v>
      </c>
      <c r="P352" s="1">
        <v>0.2222222222222222</v>
      </c>
      <c r="Q352" s="1">
        <v>0.1666666666666667</v>
      </c>
      <c r="R352" s="1">
        <v>0.5447154471544715</v>
      </c>
      <c r="S352" s="1">
        <v>0.8181818181818182</v>
      </c>
      <c r="T352" s="1">
        <v>0.8666666666666667</v>
      </c>
      <c r="U352" s="1">
        <v>1</v>
      </c>
    </row>
    <row r="353" spans="7:21">
      <c r="G353" s="1" t="s">
        <v>530</v>
      </c>
      <c r="H353" s="1">
        <v>0.2554347826086957</v>
      </c>
      <c r="I353" s="1">
        <v>0.3571428571428572</v>
      </c>
      <c r="J353" s="1">
        <v>0.3157894736842105</v>
      </c>
      <c r="K353" s="1">
        <v>0.3333333333333333</v>
      </c>
      <c r="L353" s="1">
        <v>0</v>
      </c>
      <c r="M353" s="1">
        <v>0</v>
      </c>
      <c r="N353" s="1">
        <v>0</v>
      </c>
      <c r="O353" s="1">
        <v>1</v>
      </c>
      <c r="P353" s="1">
        <v>0.2222222222222222</v>
      </c>
      <c r="Q353" s="1">
        <v>0.1666666666666667</v>
      </c>
      <c r="R353" s="1">
        <v>0.5447154471544715</v>
      </c>
      <c r="S353" s="1">
        <v>0.8181818181818182</v>
      </c>
      <c r="T353" s="1">
        <v>0.8666666666666667</v>
      </c>
      <c r="U353" s="1">
        <v>1</v>
      </c>
    </row>
    <row r="354" spans="7:21">
      <c r="G354" s="1" t="s">
        <v>531</v>
      </c>
      <c r="H354" s="1">
        <v>0.2554347826086957</v>
      </c>
      <c r="I354" s="1">
        <v>0.3571428571428572</v>
      </c>
      <c r="J354" s="1">
        <v>0.3157894736842105</v>
      </c>
      <c r="K354" s="1">
        <v>0.3333333333333333</v>
      </c>
      <c r="L354" s="1">
        <v>0</v>
      </c>
      <c r="M354" s="1">
        <v>0</v>
      </c>
      <c r="N354" s="1">
        <v>0</v>
      </c>
      <c r="O354" s="1">
        <v>1</v>
      </c>
      <c r="P354" s="1">
        <v>0.2222222222222222</v>
      </c>
      <c r="Q354" s="1">
        <v>0.1666666666666667</v>
      </c>
      <c r="R354" s="1">
        <v>0.5447154471544715</v>
      </c>
      <c r="S354" s="1">
        <v>0.8181818181818182</v>
      </c>
      <c r="T354" s="1">
        <v>0.8666666666666667</v>
      </c>
      <c r="U354" s="1">
        <v>1</v>
      </c>
    </row>
    <row r="355" spans="7:21">
      <c r="G355" s="1" t="s">
        <v>532</v>
      </c>
      <c r="H355" s="1">
        <v>0.3641304347826087</v>
      </c>
      <c r="I355" s="1">
        <v>0.5</v>
      </c>
      <c r="J355" s="1">
        <v>0.4210526315789473</v>
      </c>
      <c r="K355" s="1">
        <v>0.3333333333333333</v>
      </c>
      <c r="L355" s="1">
        <v>0</v>
      </c>
      <c r="M355" s="1">
        <v>0</v>
      </c>
      <c r="N355" s="1">
        <v>0</v>
      </c>
      <c r="O355" s="1">
        <v>1</v>
      </c>
      <c r="P355" s="1">
        <v>0.2222222222222222</v>
      </c>
      <c r="Q355" s="1">
        <v>0.1666666666666667</v>
      </c>
      <c r="R355" s="1">
        <v>0.5609756097560976</v>
      </c>
      <c r="S355" s="1">
        <v>0.8484848484848485</v>
      </c>
      <c r="T355" s="1">
        <v>0.9333333333333332</v>
      </c>
      <c r="U355" s="1">
        <v>1</v>
      </c>
    </row>
    <row r="356" spans="7:21">
      <c r="G356" s="1" t="s">
        <v>533</v>
      </c>
      <c r="H356" s="1">
        <v>0.3641304347826087</v>
      </c>
      <c r="I356" s="1">
        <v>0.5</v>
      </c>
      <c r="J356" s="1">
        <v>0.4210526315789473</v>
      </c>
      <c r="K356" s="1">
        <v>0.3333333333333333</v>
      </c>
      <c r="L356" s="1">
        <v>0</v>
      </c>
      <c r="M356" s="1">
        <v>0</v>
      </c>
      <c r="N356" s="1">
        <v>0</v>
      </c>
      <c r="O356" s="1">
        <v>1</v>
      </c>
      <c r="P356" s="1">
        <v>0.2222222222222222</v>
      </c>
      <c r="Q356" s="1">
        <v>0.1666666666666667</v>
      </c>
      <c r="R356" s="1">
        <v>0.5609756097560976</v>
      </c>
      <c r="S356" s="1">
        <v>0.8484848484848485</v>
      </c>
      <c r="T356" s="1">
        <v>0.9333333333333332</v>
      </c>
      <c r="U356" s="1">
        <v>1</v>
      </c>
    </row>
    <row r="357" spans="7:21">
      <c r="G357" s="1" t="s">
        <v>534</v>
      </c>
      <c r="H357" s="1">
        <v>0.3641304347826087</v>
      </c>
      <c r="I357" s="1">
        <v>0.5</v>
      </c>
      <c r="J357" s="1">
        <v>0.4210526315789473</v>
      </c>
      <c r="K357" s="1">
        <v>0.3333333333333333</v>
      </c>
      <c r="L357" s="1">
        <v>0</v>
      </c>
      <c r="M357" s="1">
        <v>0</v>
      </c>
      <c r="N357" s="1">
        <v>0</v>
      </c>
      <c r="O357" s="1">
        <v>1</v>
      </c>
      <c r="P357" s="1">
        <v>0.2222222222222222</v>
      </c>
      <c r="Q357" s="1">
        <v>0.1666666666666667</v>
      </c>
      <c r="R357" s="1">
        <v>0.5609756097560976</v>
      </c>
      <c r="S357" s="1">
        <v>0.8484848484848485</v>
      </c>
      <c r="T357" s="1">
        <v>0.9333333333333332</v>
      </c>
      <c r="U357" s="1">
        <v>1</v>
      </c>
    </row>
    <row r="358" spans="7:21">
      <c r="G358" s="1" t="s">
        <v>535</v>
      </c>
      <c r="H358" s="1">
        <v>0.3641304347826087</v>
      </c>
      <c r="I358" s="1">
        <v>0.5</v>
      </c>
      <c r="J358" s="1">
        <v>0.4210526315789473</v>
      </c>
      <c r="K358" s="1">
        <v>0.3333333333333333</v>
      </c>
      <c r="L358" s="1">
        <v>0</v>
      </c>
      <c r="M358" s="1">
        <v>0</v>
      </c>
      <c r="N358" s="1">
        <v>0</v>
      </c>
      <c r="O358" s="1">
        <v>1</v>
      </c>
      <c r="P358" s="1">
        <v>0.2222222222222222</v>
      </c>
      <c r="Q358" s="1">
        <v>0.1666666666666667</v>
      </c>
      <c r="R358" s="1">
        <v>0.5609756097560976</v>
      </c>
      <c r="S358" s="1">
        <v>0.8484848484848485</v>
      </c>
      <c r="T358" s="1">
        <v>0.9333333333333332</v>
      </c>
      <c r="U358" s="1">
        <v>1</v>
      </c>
    </row>
    <row r="359" spans="7:21">
      <c r="G359" s="1" t="s">
        <v>536</v>
      </c>
      <c r="H359" s="1">
        <v>0.3641304347826087</v>
      </c>
      <c r="I359" s="1">
        <v>0.5</v>
      </c>
      <c r="J359" s="1">
        <v>0.4210526315789473</v>
      </c>
      <c r="K359" s="1">
        <v>0.3333333333333333</v>
      </c>
      <c r="L359" s="1">
        <v>0</v>
      </c>
      <c r="M359" s="1">
        <v>0</v>
      </c>
      <c r="N359" s="1">
        <v>0</v>
      </c>
      <c r="O359" s="1">
        <v>1</v>
      </c>
      <c r="P359" s="1">
        <v>0.2222222222222222</v>
      </c>
      <c r="Q359" s="1">
        <v>0.1666666666666667</v>
      </c>
      <c r="R359" s="1">
        <v>0.5609756097560976</v>
      </c>
      <c r="S359" s="1">
        <v>0.8484848484848485</v>
      </c>
      <c r="T359" s="1">
        <v>0.9333333333333332</v>
      </c>
      <c r="U359" s="1">
        <v>1</v>
      </c>
    </row>
    <row r="360" spans="7:21">
      <c r="G360" s="1" t="s">
        <v>537</v>
      </c>
      <c r="H360" s="1">
        <v>0.1358695652173913</v>
      </c>
      <c r="I360" s="1">
        <v>0.1428571428571428</v>
      </c>
      <c r="J360" s="1">
        <v>0.1052631578947368</v>
      </c>
      <c r="K360" s="1">
        <v>0.3333333333333333</v>
      </c>
      <c r="L360" s="1">
        <v>0</v>
      </c>
      <c r="M360" s="1">
        <v>0</v>
      </c>
      <c r="N360" s="1">
        <v>0</v>
      </c>
      <c r="O360" s="1">
        <v>1</v>
      </c>
      <c r="P360" s="1">
        <v>0.6666666666666666</v>
      </c>
      <c r="Q360" s="1">
        <v>0</v>
      </c>
      <c r="R360" s="1">
        <v>0.3658536585365854</v>
      </c>
      <c r="S360" s="1">
        <v>0.03030303030303031</v>
      </c>
      <c r="T360" s="1">
        <v>0.2666666666666667</v>
      </c>
      <c r="U360" s="1">
        <v>0</v>
      </c>
    </row>
    <row r="361" spans="7:21">
      <c r="G361" s="1" t="s">
        <v>538</v>
      </c>
      <c r="H361" s="1">
        <v>0.2119565217391305</v>
      </c>
      <c r="I361" s="1">
        <v>0.3571428571428572</v>
      </c>
      <c r="J361" s="1">
        <v>0.3157894736842105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0.25</v>
      </c>
      <c r="R361" s="1">
        <v>0.2113821138211383</v>
      </c>
      <c r="S361" s="1">
        <v>0.8484848484848485</v>
      </c>
      <c r="T361" s="1">
        <v>0.7333333333333333</v>
      </c>
      <c r="U361" s="1">
        <v>1</v>
      </c>
    </row>
    <row r="362" spans="7:21">
      <c r="G362" s="1" t="s">
        <v>539</v>
      </c>
      <c r="H362" s="1">
        <v>0.005434782608695652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0.008130081300813009</v>
      </c>
      <c r="S362" s="1">
        <v>0</v>
      </c>
      <c r="T362" s="1">
        <v>0</v>
      </c>
      <c r="U362" s="1">
        <v>0</v>
      </c>
    </row>
    <row r="363" spans="7:21">
      <c r="G363" s="1" t="s">
        <v>540</v>
      </c>
      <c r="H363" s="1">
        <v>0.5217391304347826</v>
      </c>
      <c r="I363" s="1">
        <v>0.2857142857142857</v>
      </c>
      <c r="J363" s="1">
        <v>0.2105263157894737</v>
      </c>
      <c r="K363" s="1">
        <v>0.6666666666666666</v>
      </c>
      <c r="L363" s="1">
        <v>1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</row>
    <row r="364" spans="7:21">
      <c r="G364" s="1" t="s">
        <v>541</v>
      </c>
      <c r="H364" s="1">
        <v>0.08695652173913042</v>
      </c>
      <c r="I364" s="1">
        <v>0.1428571428571428</v>
      </c>
      <c r="J364" s="1">
        <v>0.1578947368421053</v>
      </c>
      <c r="K364" s="1">
        <v>0.3333333333333333</v>
      </c>
      <c r="L364" s="1">
        <v>0</v>
      </c>
      <c r="M364" s="1">
        <v>1</v>
      </c>
      <c r="N364" s="1">
        <v>0</v>
      </c>
      <c r="O364" s="1">
        <v>0.3333333333333333</v>
      </c>
      <c r="P364" s="1">
        <v>0.1111111111111111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</row>
    <row r="365" spans="7:21">
      <c r="G365" s="1" t="s">
        <v>542</v>
      </c>
      <c r="H365" s="1">
        <v>0.3532608695652174</v>
      </c>
      <c r="I365" s="1">
        <v>0.2857142857142857</v>
      </c>
      <c r="J365" s="1">
        <v>0.5263157894736842</v>
      </c>
      <c r="K365" s="1">
        <v>0</v>
      </c>
      <c r="L365" s="1">
        <v>0</v>
      </c>
      <c r="M365" s="1">
        <v>0</v>
      </c>
      <c r="N365" s="1">
        <v>0.3333333333333333</v>
      </c>
      <c r="O365" s="1">
        <v>0.6666666666666666</v>
      </c>
      <c r="P365" s="1">
        <v>0.6666666666666666</v>
      </c>
      <c r="Q365" s="1">
        <v>0.9166666666666666</v>
      </c>
      <c r="R365" s="1">
        <v>0.934959349593496</v>
      </c>
      <c r="S365" s="1">
        <v>1</v>
      </c>
      <c r="T365" s="1">
        <v>0.9333333333333332</v>
      </c>
      <c r="U365" s="1">
        <v>0</v>
      </c>
    </row>
    <row r="366" spans="7:21">
      <c r="G366" s="1" t="s">
        <v>543</v>
      </c>
      <c r="H366" s="1">
        <v>0.02173913043478261</v>
      </c>
      <c r="I366" s="1">
        <v>0.07142857142857142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</row>
    <row r="367" spans="7:21">
      <c r="G367" s="1" t="s">
        <v>544</v>
      </c>
      <c r="H367" s="1">
        <v>0.4619565217391304</v>
      </c>
      <c r="I367" s="1">
        <v>0.5</v>
      </c>
      <c r="J367" s="1">
        <v>0.6842105263157895</v>
      </c>
      <c r="K367" s="1">
        <v>0.3333333333333333</v>
      </c>
      <c r="L367" s="1">
        <v>0</v>
      </c>
      <c r="M367" s="1">
        <v>1</v>
      </c>
      <c r="N367" s="1">
        <v>0.3333333333333333</v>
      </c>
      <c r="O367" s="1">
        <v>1</v>
      </c>
      <c r="P367" s="1">
        <v>0.7777777777777778</v>
      </c>
      <c r="Q367" s="1">
        <v>0.9166666666666666</v>
      </c>
      <c r="R367" s="1">
        <v>0.934959349593496</v>
      </c>
      <c r="S367" s="1">
        <v>1</v>
      </c>
      <c r="T367" s="1">
        <v>0.9333333333333332</v>
      </c>
      <c r="U367" s="1">
        <v>0</v>
      </c>
    </row>
    <row r="368" spans="7:21">
      <c r="G368" s="1" t="s">
        <v>545</v>
      </c>
      <c r="H368" s="1">
        <v>0.5217391304347826</v>
      </c>
      <c r="I368" s="1">
        <v>0.2857142857142857</v>
      </c>
      <c r="J368" s="1">
        <v>0.2105263157894737</v>
      </c>
      <c r="K368" s="1">
        <v>0.6666666666666666</v>
      </c>
      <c r="L368" s="1">
        <v>1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</row>
    <row r="369" spans="7:21">
      <c r="G369" s="1" t="s">
        <v>546</v>
      </c>
      <c r="H369" s="1">
        <v>0.3043478260869565</v>
      </c>
      <c r="I369" s="1">
        <v>0.1428571428571428</v>
      </c>
      <c r="J369" s="1">
        <v>0.1578947368421053</v>
      </c>
      <c r="K369" s="1">
        <v>0.1666666666666667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</row>
    <row r="370" spans="7:21">
      <c r="G370" s="1" t="s">
        <v>547</v>
      </c>
      <c r="H370" s="1">
        <v>0.625</v>
      </c>
      <c r="I370" s="1">
        <v>0.5714285714285714</v>
      </c>
      <c r="J370" s="1">
        <v>0.6842105263157895</v>
      </c>
      <c r="K370" s="1">
        <v>0.5</v>
      </c>
      <c r="L370" s="1">
        <v>0</v>
      </c>
      <c r="M370" s="1">
        <v>1</v>
      </c>
      <c r="N370" s="1">
        <v>0.3333333333333333</v>
      </c>
      <c r="O370" s="1">
        <v>1</v>
      </c>
      <c r="P370" s="1">
        <v>0.7777777777777778</v>
      </c>
      <c r="Q370" s="1">
        <v>0.9166666666666666</v>
      </c>
      <c r="R370" s="1">
        <v>0.934959349593496</v>
      </c>
      <c r="S370" s="1">
        <v>1</v>
      </c>
      <c r="T370" s="1">
        <v>0.9333333333333332</v>
      </c>
      <c r="U370" s="1">
        <v>1</v>
      </c>
    </row>
    <row r="371" spans="7:21">
      <c r="G371" s="1" t="s">
        <v>548</v>
      </c>
      <c r="H371" s="1">
        <v>0.625</v>
      </c>
      <c r="I371" s="1">
        <v>0.5714285714285714</v>
      </c>
      <c r="J371" s="1">
        <v>0.6842105263157895</v>
      </c>
      <c r="K371" s="1">
        <v>0.5</v>
      </c>
      <c r="L371" s="1">
        <v>0</v>
      </c>
      <c r="M371" s="1">
        <v>1</v>
      </c>
      <c r="N371" s="1">
        <v>0.3333333333333333</v>
      </c>
      <c r="O371" s="1">
        <v>1</v>
      </c>
      <c r="P371" s="1">
        <v>0.7777777777777778</v>
      </c>
      <c r="Q371" s="1">
        <v>0.9166666666666666</v>
      </c>
      <c r="R371" s="1">
        <v>0.934959349593496</v>
      </c>
      <c r="S371" s="1">
        <v>1</v>
      </c>
      <c r="T371" s="1">
        <v>0.9333333333333332</v>
      </c>
      <c r="U371" s="1">
        <v>1</v>
      </c>
    </row>
    <row r="372" spans="7:21">
      <c r="G372" s="1" t="s">
        <v>549</v>
      </c>
      <c r="H372" s="1">
        <v>0.625</v>
      </c>
      <c r="I372" s="1">
        <v>0.5714285714285714</v>
      </c>
      <c r="J372" s="1">
        <v>0.6842105263157895</v>
      </c>
      <c r="K372" s="1">
        <v>0.5</v>
      </c>
      <c r="L372" s="1">
        <v>0</v>
      </c>
      <c r="M372" s="1">
        <v>1</v>
      </c>
      <c r="N372" s="1">
        <v>0.3333333333333333</v>
      </c>
      <c r="O372" s="1">
        <v>1</v>
      </c>
      <c r="P372" s="1">
        <v>0.7777777777777778</v>
      </c>
      <c r="Q372" s="1">
        <v>0.9166666666666666</v>
      </c>
      <c r="R372" s="1">
        <v>0.934959349593496</v>
      </c>
      <c r="S372" s="1">
        <v>1</v>
      </c>
      <c r="T372" s="1">
        <v>0.9333333333333332</v>
      </c>
      <c r="U372" s="1">
        <v>1</v>
      </c>
    </row>
    <row r="373" spans="7:21">
      <c r="G373" s="1" t="s">
        <v>550</v>
      </c>
      <c r="H373" s="1">
        <v>0.625</v>
      </c>
      <c r="I373" s="1">
        <v>0.5714285714285714</v>
      </c>
      <c r="J373" s="1">
        <v>0.6842105263157895</v>
      </c>
      <c r="K373" s="1">
        <v>0.5</v>
      </c>
      <c r="L373" s="1">
        <v>0</v>
      </c>
      <c r="M373" s="1">
        <v>1</v>
      </c>
      <c r="N373" s="1">
        <v>0.3333333333333333</v>
      </c>
      <c r="O373" s="1">
        <v>1</v>
      </c>
      <c r="P373" s="1">
        <v>0.7777777777777778</v>
      </c>
      <c r="Q373" s="1">
        <v>0.9166666666666666</v>
      </c>
      <c r="R373" s="1">
        <v>0.934959349593496</v>
      </c>
      <c r="S373" s="1">
        <v>1</v>
      </c>
      <c r="T373" s="1">
        <v>0.9333333333333332</v>
      </c>
      <c r="U373" s="1">
        <v>1</v>
      </c>
    </row>
    <row r="374" spans="7:21">
      <c r="G374" s="1" t="s">
        <v>551</v>
      </c>
      <c r="H374" s="1">
        <v>0.625</v>
      </c>
      <c r="I374" s="1">
        <v>0.5714285714285714</v>
      </c>
      <c r="J374" s="1">
        <v>0.6842105263157895</v>
      </c>
      <c r="K374" s="1">
        <v>0.5</v>
      </c>
      <c r="L374" s="1">
        <v>0</v>
      </c>
      <c r="M374" s="1">
        <v>1</v>
      </c>
      <c r="N374" s="1">
        <v>0.3333333333333333</v>
      </c>
      <c r="O374" s="1">
        <v>1</v>
      </c>
      <c r="P374" s="1">
        <v>0.7777777777777778</v>
      </c>
      <c r="Q374" s="1">
        <v>0.9166666666666666</v>
      </c>
      <c r="R374" s="1">
        <v>0.934959349593496</v>
      </c>
      <c r="S374" s="1">
        <v>1</v>
      </c>
      <c r="T374" s="1">
        <v>0.9333333333333332</v>
      </c>
      <c r="U374" s="1">
        <v>1</v>
      </c>
    </row>
    <row r="375" spans="7:21">
      <c r="G375" s="1" t="s">
        <v>552</v>
      </c>
      <c r="H375" s="1">
        <v>0.625</v>
      </c>
      <c r="I375" s="1">
        <v>0.5714285714285714</v>
      </c>
      <c r="J375" s="1">
        <v>0.6842105263157895</v>
      </c>
      <c r="K375" s="1">
        <v>0.5</v>
      </c>
      <c r="L375" s="1">
        <v>0</v>
      </c>
      <c r="M375" s="1">
        <v>1</v>
      </c>
      <c r="N375" s="1">
        <v>0.3333333333333333</v>
      </c>
      <c r="O375" s="1">
        <v>1</v>
      </c>
      <c r="P375" s="1">
        <v>0.7777777777777778</v>
      </c>
      <c r="Q375" s="1">
        <v>0.9166666666666666</v>
      </c>
      <c r="R375" s="1">
        <v>0.934959349593496</v>
      </c>
      <c r="S375" s="1">
        <v>1</v>
      </c>
      <c r="T375" s="1">
        <v>0.9333333333333332</v>
      </c>
      <c r="U375" s="1">
        <v>1</v>
      </c>
    </row>
    <row r="376" spans="7:21">
      <c r="G376" s="1" t="s">
        <v>553</v>
      </c>
      <c r="H376" s="1">
        <v>0.625</v>
      </c>
      <c r="I376" s="1">
        <v>0.5714285714285714</v>
      </c>
      <c r="J376" s="1">
        <v>0.6842105263157895</v>
      </c>
      <c r="K376" s="1">
        <v>0.5</v>
      </c>
      <c r="L376" s="1">
        <v>0</v>
      </c>
      <c r="M376" s="1">
        <v>1</v>
      </c>
      <c r="N376" s="1">
        <v>0.3333333333333333</v>
      </c>
      <c r="O376" s="1">
        <v>1</v>
      </c>
      <c r="P376" s="1">
        <v>0.7777777777777778</v>
      </c>
      <c r="Q376" s="1">
        <v>0.9166666666666666</v>
      </c>
      <c r="R376" s="1">
        <v>0.934959349593496</v>
      </c>
      <c r="S376" s="1">
        <v>1</v>
      </c>
      <c r="T376" s="1">
        <v>0.9333333333333332</v>
      </c>
      <c r="U376" s="1">
        <v>1</v>
      </c>
    </row>
    <row r="377" spans="7:21">
      <c r="G377" s="1" t="s">
        <v>554</v>
      </c>
      <c r="H377" s="1">
        <v>0.625</v>
      </c>
      <c r="I377" s="1">
        <v>0.5714285714285714</v>
      </c>
      <c r="J377" s="1">
        <v>0.6842105263157895</v>
      </c>
      <c r="K377" s="1">
        <v>0.5</v>
      </c>
      <c r="L377" s="1">
        <v>0</v>
      </c>
      <c r="M377" s="1">
        <v>1</v>
      </c>
      <c r="N377" s="1">
        <v>0.3333333333333333</v>
      </c>
      <c r="O377" s="1">
        <v>1</v>
      </c>
      <c r="P377" s="1">
        <v>0.7777777777777778</v>
      </c>
      <c r="Q377" s="1">
        <v>0.9166666666666666</v>
      </c>
      <c r="R377" s="1">
        <v>0.934959349593496</v>
      </c>
      <c r="S377" s="1">
        <v>1</v>
      </c>
      <c r="T377" s="1">
        <v>0.9333333333333332</v>
      </c>
      <c r="U377" s="1">
        <v>1</v>
      </c>
    </row>
    <row r="378" spans="7:21">
      <c r="G378" s="1" t="s">
        <v>555</v>
      </c>
      <c r="H378" s="1">
        <v>0.4782608695652174</v>
      </c>
      <c r="I378" s="1">
        <v>0.5</v>
      </c>
      <c r="J378" s="1">
        <v>0.6842105263157895</v>
      </c>
      <c r="K378" s="1">
        <v>0.5</v>
      </c>
      <c r="L378" s="1">
        <v>0</v>
      </c>
      <c r="M378" s="1">
        <v>1</v>
      </c>
      <c r="N378" s="1">
        <v>0.3333333333333333</v>
      </c>
      <c r="O378" s="1">
        <v>1</v>
      </c>
      <c r="P378" s="1">
        <v>0.7777777777777778</v>
      </c>
      <c r="Q378" s="1">
        <v>0.9166666666666666</v>
      </c>
      <c r="R378" s="1">
        <v>0.934959349593496</v>
      </c>
      <c r="S378" s="1">
        <v>1</v>
      </c>
      <c r="T378" s="1">
        <v>0.9333333333333332</v>
      </c>
      <c r="U378" s="1">
        <v>0</v>
      </c>
    </row>
    <row r="379" spans="7:21">
      <c r="G379" s="1" t="s">
        <v>556</v>
      </c>
      <c r="H379" s="1">
        <v>0.625</v>
      </c>
      <c r="I379" s="1">
        <v>0.5714285714285714</v>
      </c>
      <c r="J379" s="1">
        <v>0.6842105263157895</v>
      </c>
      <c r="K379" s="1">
        <v>0.5</v>
      </c>
      <c r="L379" s="1">
        <v>0</v>
      </c>
      <c r="M379" s="1">
        <v>1</v>
      </c>
      <c r="N379" s="1">
        <v>0.3333333333333333</v>
      </c>
      <c r="O379" s="1">
        <v>1</v>
      </c>
      <c r="P379" s="1">
        <v>0.7777777777777778</v>
      </c>
      <c r="Q379" s="1">
        <v>0.9166666666666666</v>
      </c>
      <c r="R379" s="1">
        <v>0.934959349593496</v>
      </c>
      <c r="S379" s="1">
        <v>1</v>
      </c>
      <c r="T379" s="1">
        <v>0.9333333333333332</v>
      </c>
      <c r="U379" s="1">
        <v>1</v>
      </c>
    </row>
    <row r="380" spans="7:21">
      <c r="G380" s="1" t="s">
        <v>557</v>
      </c>
      <c r="H380" s="1">
        <v>0.3043478260869565</v>
      </c>
      <c r="I380" s="1">
        <v>0.1428571428571428</v>
      </c>
      <c r="J380" s="1">
        <v>0.1578947368421053</v>
      </c>
      <c r="K380" s="1">
        <v>0.1666666666666667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</row>
    <row r="381" spans="7:21">
      <c r="G381" s="1" t="s">
        <v>558</v>
      </c>
      <c r="H381" s="1">
        <v>0.8423913043478259</v>
      </c>
      <c r="I381" s="1">
        <v>0.7142857142857143</v>
      </c>
      <c r="J381" s="1">
        <v>0.7368421052631579</v>
      </c>
      <c r="K381" s="1">
        <v>1</v>
      </c>
      <c r="L381" s="1">
        <v>1</v>
      </c>
      <c r="M381" s="1">
        <v>1</v>
      </c>
      <c r="N381" s="1">
        <v>0.3333333333333333</v>
      </c>
      <c r="O381" s="1">
        <v>1</v>
      </c>
      <c r="P381" s="1">
        <v>0.7777777777777778</v>
      </c>
      <c r="Q381" s="1">
        <v>0.9166666666666666</v>
      </c>
      <c r="R381" s="1">
        <v>0.934959349593496</v>
      </c>
      <c r="S381" s="1">
        <v>1</v>
      </c>
      <c r="T381" s="1">
        <v>0.9333333333333332</v>
      </c>
      <c r="U381" s="1">
        <v>1</v>
      </c>
    </row>
    <row r="382" spans="7:21">
      <c r="G382" s="1" t="s">
        <v>559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0.06060606060606061</v>
      </c>
      <c r="T382" s="1">
        <v>0.9333333333333332</v>
      </c>
      <c r="U382" s="1">
        <v>0</v>
      </c>
    </row>
    <row r="383" spans="7:21">
      <c r="G383" s="1" t="s">
        <v>560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0.06060606060606061</v>
      </c>
      <c r="T383" s="1">
        <v>0.9333333333333332</v>
      </c>
      <c r="U383" s="1">
        <v>0</v>
      </c>
    </row>
    <row r="384" spans="7:21">
      <c r="G384" s="1" t="s">
        <v>561</v>
      </c>
      <c r="H384" s="1">
        <v>0.2554347826086957</v>
      </c>
      <c r="I384" s="1">
        <v>0.2857142857142857</v>
      </c>
      <c r="J384" s="1">
        <v>0.4736842105263158</v>
      </c>
      <c r="K384" s="1">
        <v>0</v>
      </c>
      <c r="L384" s="1">
        <v>0</v>
      </c>
      <c r="M384" s="1">
        <v>0</v>
      </c>
      <c r="N384" s="1">
        <v>0.3333333333333333</v>
      </c>
      <c r="O384" s="1">
        <v>0.6666666666666666</v>
      </c>
      <c r="P384" s="1">
        <v>0.6666666666666666</v>
      </c>
      <c r="Q384" s="1">
        <v>0.9166666666666666</v>
      </c>
      <c r="R384" s="1">
        <v>0.934959349593496</v>
      </c>
      <c r="S384" s="1">
        <v>1</v>
      </c>
      <c r="T384" s="1">
        <v>0.9333333333333332</v>
      </c>
      <c r="U384" s="1">
        <v>0</v>
      </c>
    </row>
    <row r="385" spans="7:21">
      <c r="G385" s="1" t="s">
        <v>562</v>
      </c>
      <c r="H385" s="1">
        <v>0.2554347826086957</v>
      </c>
      <c r="I385" s="1">
        <v>0.2857142857142857</v>
      </c>
      <c r="J385" s="1">
        <v>0.4736842105263158</v>
      </c>
      <c r="K385" s="1">
        <v>0</v>
      </c>
      <c r="L385" s="1">
        <v>0</v>
      </c>
      <c r="M385" s="1">
        <v>0</v>
      </c>
      <c r="N385" s="1">
        <v>0.3333333333333333</v>
      </c>
      <c r="O385" s="1">
        <v>0.6666666666666666</v>
      </c>
      <c r="P385" s="1">
        <v>0.6666666666666666</v>
      </c>
      <c r="Q385" s="1">
        <v>0.9166666666666666</v>
      </c>
      <c r="R385" s="1">
        <v>0.934959349593496</v>
      </c>
      <c r="S385" s="1">
        <v>1</v>
      </c>
      <c r="T385" s="1">
        <v>0.9333333333333332</v>
      </c>
      <c r="U385" s="1">
        <v>0</v>
      </c>
    </row>
    <row r="386" spans="7:21">
      <c r="G386" s="1" t="s">
        <v>563</v>
      </c>
      <c r="H386" s="1">
        <v>0.2554347826086957</v>
      </c>
      <c r="I386" s="1">
        <v>0.2857142857142857</v>
      </c>
      <c r="J386" s="1">
        <v>0.4736842105263158</v>
      </c>
      <c r="K386" s="1">
        <v>0</v>
      </c>
      <c r="L386" s="1">
        <v>0</v>
      </c>
      <c r="M386" s="1">
        <v>0</v>
      </c>
      <c r="N386" s="1">
        <v>0.3333333333333333</v>
      </c>
      <c r="O386" s="1">
        <v>0.6666666666666666</v>
      </c>
      <c r="P386" s="1">
        <v>0.6666666666666666</v>
      </c>
      <c r="Q386" s="1">
        <v>0.9166666666666666</v>
      </c>
      <c r="R386" s="1">
        <v>0.934959349593496</v>
      </c>
      <c r="S386" s="1">
        <v>1</v>
      </c>
      <c r="T386" s="1">
        <v>0.9333333333333332</v>
      </c>
      <c r="U386" s="1">
        <v>0</v>
      </c>
    </row>
    <row r="387" spans="7:21">
      <c r="G387" s="1" t="s">
        <v>564</v>
      </c>
      <c r="H387" s="1">
        <v>0.8423913043478259</v>
      </c>
      <c r="I387" s="1">
        <v>0.7142857142857143</v>
      </c>
      <c r="J387" s="1">
        <v>0.7368421052631579</v>
      </c>
      <c r="K387" s="1">
        <v>1</v>
      </c>
      <c r="L387" s="1">
        <v>1</v>
      </c>
      <c r="M387" s="1">
        <v>1</v>
      </c>
      <c r="N387" s="1">
        <v>0.3333333333333333</v>
      </c>
      <c r="O387" s="1">
        <v>1</v>
      </c>
      <c r="P387" s="1">
        <v>0.7777777777777778</v>
      </c>
      <c r="Q387" s="1">
        <v>0.9166666666666666</v>
      </c>
      <c r="R387" s="1">
        <v>0.934959349593496</v>
      </c>
      <c r="S387" s="1">
        <v>1</v>
      </c>
      <c r="T387" s="1">
        <v>0.9333333333333332</v>
      </c>
      <c r="U387" s="1">
        <v>1</v>
      </c>
    </row>
    <row r="388" spans="7:21">
      <c r="G388" s="1" t="s">
        <v>565</v>
      </c>
      <c r="H388" s="1">
        <v>0.9456521739130436</v>
      </c>
      <c r="I388" s="1">
        <v>1</v>
      </c>
      <c r="J388" s="1">
        <v>0.8947368421052632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</row>
    <row r="389" spans="7:21">
      <c r="G389" s="1" t="s">
        <v>566</v>
      </c>
      <c r="H389" s="1">
        <v>0.1576086956521739</v>
      </c>
      <c r="I389" s="1">
        <v>0.1428571428571428</v>
      </c>
      <c r="J389" s="1">
        <v>0.1578947368421053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</row>
    <row r="390" spans="7:21">
      <c r="G390" s="1" t="s">
        <v>567</v>
      </c>
      <c r="H390" s="1">
        <v>0.1576086956521739</v>
      </c>
      <c r="I390" s="1">
        <v>0.1428571428571428</v>
      </c>
      <c r="J390" s="1">
        <v>0.1578947368421053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</row>
    <row r="391" spans="7:21">
      <c r="G391" s="1" t="s">
        <v>568</v>
      </c>
      <c r="H391" s="1">
        <v>0.483695652173913</v>
      </c>
      <c r="I391" s="1">
        <v>0.5714285714285714</v>
      </c>
      <c r="J391" s="1">
        <v>0.6842105263157895</v>
      </c>
      <c r="K391" s="1">
        <v>0.3333333333333333</v>
      </c>
      <c r="L391" s="1">
        <v>0</v>
      </c>
      <c r="M391" s="1">
        <v>1</v>
      </c>
      <c r="N391" s="1">
        <v>0.6666666666666666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</row>
    <row r="392" spans="7:21">
      <c r="G392" s="1" t="s">
        <v>569</v>
      </c>
      <c r="H392" s="1">
        <v>0.483695652173913</v>
      </c>
      <c r="I392" s="1">
        <v>0.5714285714285714</v>
      </c>
      <c r="J392" s="1">
        <v>0.6842105263157895</v>
      </c>
      <c r="K392" s="1">
        <v>0.3333333333333333</v>
      </c>
      <c r="L392" s="1">
        <v>0</v>
      </c>
      <c r="M392" s="1">
        <v>1</v>
      </c>
      <c r="N392" s="1">
        <v>0.6666666666666666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</row>
    <row r="393" spans="7:21">
      <c r="G393" s="1" t="s">
        <v>570</v>
      </c>
      <c r="H393" s="1">
        <v>0.483695652173913</v>
      </c>
      <c r="I393" s="1">
        <v>0.5714285714285714</v>
      </c>
      <c r="J393" s="1">
        <v>0.6842105263157895</v>
      </c>
      <c r="K393" s="1">
        <v>0.3333333333333333</v>
      </c>
      <c r="L393" s="1">
        <v>0</v>
      </c>
      <c r="M393" s="1">
        <v>1</v>
      </c>
      <c r="N393" s="1">
        <v>0.6666666666666666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</row>
    <row r="394" spans="7:21">
      <c r="G394" s="1" t="s">
        <v>571</v>
      </c>
      <c r="H394" s="1">
        <v>0.483695652173913</v>
      </c>
      <c r="I394" s="1">
        <v>0.5714285714285714</v>
      </c>
      <c r="J394" s="1">
        <v>0.6842105263157895</v>
      </c>
      <c r="K394" s="1">
        <v>0.3333333333333333</v>
      </c>
      <c r="L394" s="1">
        <v>0</v>
      </c>
      <c r="M394" s="1">
        <v>1</v>
      </c>
      <c r="N394" s="1">
        <v>0.6666666666666666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</row>
    <row r="395" spans="7:21">
      <c r="G395" s="1" t="s">
        <v>572</v>
      </c>
      <c r="H395" s="1">
        <v>0.483695652173913</v>
      </c>
      <c r="I395" s="1">
        <v>0.5714285714285714</v>
      </c>
      <c r="J395" s="1">
        <v>0.6842105263157895</v>
      </c>
      <c r="K395" s="1">
        <v>0.3333333333333333</v>
      </c>
      <c r="L395" s="1">
        <v>0</v>
      </c>
      <c r="M395" s="1">
        <v>1</v>
      </c>
      <c r="N395" s="1">
        <v>0.6666666666666666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</row>
    <row r="396" spans="7:21">
      <c r="G396" s="1" t="s">
        <v>573</v>
      </c>
      <c r="H396" s="1">
        <v>0.483695652173913</v>
      </c>
      <c r="I396" s="1">
        <v>0.5714285714285714</v>
      </c>
      <c r="J396" s="1">
        <v>0.6842105263157895</v>
      </c>
      <c r="K396" s="1">
        <v>0.3333333333333333</v>
      </c>
      <c r="L396" s="1">
        <v>0</v>
      </c>
      <c r="M396" s="1">
        <v>1</v>
      </c>
      <c r="N396" s="1">
        <v>0.6666666666666666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</row>
    <row r="397" spans="7:21">
      <c r="G397" s="1" t="s">
        <v>574</v>
      </c>
      <c r="H397" s="1">
        <v>0.483695652173913</v>
      </c>
      <c r="I397" s="1">
        <v>0.5714285714285714</v>
      </c>
      <c r="J397" s="1">
        <v>0.6842105263157895</v>
      </c>
      <c r="K397" s="1">
        <v>0.3333333333333333</v>
      </c>
      <c r="L397" s="1">
        <v>0</v>
      </c>
      <c r="M397" s="1">
        <v>1</v>
      </c>
      <c r="N397" s="1">
        <v>0.6666666666666666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</row>
    <row r="398" spans="7:21">
      <c r="G398" s="1" t="s">
        <v>575</v>
      </c>
      <c r="H398" s="1">
        <v>0.483695652173913</v>
      </c>
      <c r="I398" s="1">
        <v>0.5714285714285714</v>
      </c>
      <c r="J398" s="1">
        <v>0.6842105263157895</v>
      </c>
      <c r="K398" s="1">
        <v>0.3333333333333333</v>
      </c>
      <c r="L398" s="1">
        <v>0</v>
      </c>
      <c r="M398" s="1">
        <v>1</v>
      </c>
      <c r="N398" s="1">
        <v>0.6666666666666666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</row>
    <row r="399" spans="7:21">
      <c r="G399" s="1" t="s">
        <v>576</v>
      </c>
      <c r="H399" s="1">
        <v>0.483695652173913</v>
      </c>
      <c r="I399" s="1">
        <v>0.5714285714285714</v>
      </c>
      <c r="J399" s="1">
        <v>0.6842105263157895</v>
      </c>
      <c r="K399" s="1">
        <v>0.3333333333333333</v>
      </c>
      <c r="L399" s="1">
        <v>0</v>
      </c>
      <c r="M399" s="1">
        <v>1</v>
      </c>
      <c r="N399" s="1">
        <v>0.6666666666666666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</row>
    <row r="400" spans="7:21">
      <c r="G400" s="1" t="s">
        <v>577</v>
      </c>
      <c r="H400" s="1">
        <v>0.125</v>
      </c>
      <c r="I400" s="1">
        <v>0.2857142857142857</v>
      </c>
      <c r="J400" s="1">
        <v>0.1578947368421053</v>
      </c>
      <c r="K400" s="1">
        <v>0.3333333333333333</v>
      </c>
      <c r="L400" s="1">
        <v>0</v>
      </c>
      <c r="M400" s="1">
        <v>0</v>
      </c>
      <c r="N400" s="1">
        <v>0</v>
      </c>
      <c r="O400" s="1">
        <v>0.3333333333333333</v>
      </c>
      <c r="P400" s="1">
        <v>0.3333333333333333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</row>
    <row r="401" spans="7:21">
      <c r="G401" s="1" t="s">
        <v>578</v>
      </c>
      <c r="H401" s="1">
        <v>0.1847826086956522</v>
      </c>
      <c r="I401" s="1">
        <v>0.2857142857142857</v>
      </c>
      <c r="J401" s="1">
        <v>0.4736842105263158</v>
      </c>
      <c r="K401" s="1">
        <v>0</v>
      </c>
      <c r="L401" s="1">
        <v>0</v>
      </c>
      <c r="M401" s="1">
        <v>0</v>
      </c>
      <c r="N401" s="1">
        <v>0.6666666666666666</v>
      </c>
      <c r="O401" s="1">
        <v>0.6666666666666666</v>
      </c>
      <c r="P401" s="1">
        <v>0.6666666666666666</v>
      </c>
      <c r="Q401" s="1">
        <v>0.9166666666666666</v>
      </c>
      <c r="R401" s="1">
        <v>0.8048780487804879</v>
      </c>
      <c r="S401" s="1">
        <v>0.9090909090909092</v>
      </c>
      <c r="T401" s="1">
        <v>0.8666666666666667</v>
      </c>
      <c r="U401" s="1">
        <v>1</v>
      </c>
    </row>
    <row r="402" spans="7:21">
      <c r="G402" s="1" t="s">
        <v>579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0.03030303030303031</v>
      </c>
      <c r="T402" s="1">
        <v>0.06666666666666668</v>
      </c>
      <c r="U402" s="1">
        <v>0</v>
      </c>
    </row>
    <row r="403" spans="7:21">
      <c r="G403" s="1" t="s">
        <v>580</v>
      </c>
      <c r="H403" s="1">
        <v>0.005434782608695652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0.6666666666666666</v>
      </c>
      <c r="O403" s="1">
        <v>0</v>
      </c>
      <c r="P403" s="1">
        <v>0.3333333333333333</v>
      </c>
      <c r="Q403" s="1">
        <v>0.4166666666666667</v>
      </c>
      <c r="R403" s="1">
        <v>0.2032520325203252</v>
      </c>
      <c r="S403" s="1">
        <v>0</v>
      </c>
      <c r="T403" s="1">
        <v>0</v>
      </c>
      <c r="U403" s="1">
        <v>0</v>
      </c>
    </row>
    <row r="404" spans="7:21">
      <c r="G404" s="1" t="s">
        <v>581</v>
      </c>
      <c r="H404" s="1">
        <v>0.005434782608695652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0.6666666666666666</v>
      </c>
      <c r="O404" s="1">
        <v>0</v>
      </c>
      <c r="P404" s="1">
        <v>0.3333333333333333</v>
      </c>
      <c r="Q404" s="1">
        <v>0.4166666666666667</v>
      </c>
      <c r="R404" s="1">
        <v>0.2032520325203252</v>
      </c>
      <c r="S404" s="1">
        <v>0</v>
      </c>
      <c r="T404" s="1">
        <v>0</v>
      </c>
      <c r="U404" s="1">
        <v>0</v>
      </c>
    </row>
    <row r="405" spans="7:21">
      <c r="G405" s="1" t="s">
        <v>582</v>
      </c>
      <c r="H405" s="1">
        <v>0.005434782608695652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0.6666666666666666</v>
      </c>
      <c r="O405" s="1">
        <v>0</v>
      </c>
      <c r="P405" s="1">
        <v>0.3333333333333333</v>
      </c>
      <c r="Q405" s="1">
        <v>0.4166666666666667</v>
      </c>
      <c r="R405" s="1">
        <v>0.2032520325203252</v>
      </c>
      <c r="S405" s="1">
        <v>0</v>
      </c>
      <c r="T405" s="1">
        <v>0</v>
      </c>
      <c r="U405" s="1">
        <v>0</v>
      </c>
    </row>
    <row r="406" spans="7:21">
      <c r="G406" s="1" t="s">
        <v>583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0.25</v>
      </c>
      <c r="R406" s="1">
        <v>0.06504065040650407</v>
      </c>
      <c r="S406" s="1">
        <v>0</v>
      </c>
      <c r="T406" s="1">
        <v>0</v>
      </c>
      <c r="U406" s="1">
        <v>0</v>
      </c>
    </row>
    <row r="407" spans="7:21">
      <c r="G407" s="1" t="s">
        <v>584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0.25</v>
      </c>
      <c r="R407" s="1">
        <v>0.06504065040650407</v>
      </c>
      <c r="S407" s="1">
        <v>0</v>
      </c>
      <c r="T407" s="1">
        <v>0</v>
      </c>
      <c r="U407" s="1">
        <v>0</v>
      </c>
    </row>
    <row r="408" spans="7:21">
      <c r="G408" s="1" t="s">
        <v>585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0.25</v>
      </c>
      <c r="R408" s="1">
        <v>0.06504065040650407</v>
      </c>
      <c r="S408" s="1">
        <v>0</v>
      </c>
      <c r="T408" s="1">
        <v>0</v>
      </c>
      <c r="U408" s="1">
        <v>0</v>
      </c>
    </row>
    <row r="409" spans="7:21">
      <c r="G409" s="1" t="s">
        <v>586</v>
      </c>
      <c r="H409" s="1">
        <v>0.005434782608695652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0.6666666666666666</v>
      </c>
      <c r="O409" s="1">
        <v>0</v>
      </c>
      <c r="P409" s="1">
        <v>0.3333333333333333</v>
      </c>
      <c r="Q409" s="1">
        <v>0.4166666666666667</v>
      </c>
      <c r="R409" s="1">
        <v>0.2032520325203252</v>
      </c>
      <c r="S409" s="1">
        <v>0</v>
      </c>
      <c r="T409" s="1">
        <v>0</v>
      </c>
      <c r="U409" s="1">
        <v>0</v>
      </c>
    </row>
    <row r="410" spans="7:21">
      <c r="G410" s="1" t="s">
        <v>587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0.6666666666666666</v>
      </c>
      <c r="O410" s="1">
        <v>0</v>
      </c>
      <c r="P410" s="1">
        <v>0</v>
      </c>
      <c r="Q410" s="1">
        <v>0.25</v>
      </c>
      <c r="R410" s="1">
        <v>0.05691056910569105</v>
      </c>
      <c r="S410" s="1">
        <v>0</v>
      </c>
      <c r="T410" s="1">
        <v>0</v>
      </c>
      <c r="U410" s="1">
        <v>0</v>
      </c>
    </row>
    <row r="411" spans="7:21">
      <c r="G411" s="1" t="s">
        <v>588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0.6666666666666666</v>
      </c>
      <c r="O411" s="1">
        <v>0</v>
      </c>
      <c r="P411" s="1">
        <v>0</v>
      </c>
      <c r="Q411" s="1">
        <v>0.25</v>
      </c>
      <c r="R411" s="1">
        <v>0.05691056910569105</v>
      </c>
      <c r="S411" s="1">
        <v>0</v>
      </c>
      <c r="T411" s="1">
        <v>0</v>
      </c>
      <c r="U411" s="1">
        <v>0</v>
      </c>
    </row>
    <row r="412" spans="7:21">
      <c r="G412" s="1" t="s">
        <v>589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0.6666666666666666</v>
      </c>
      <c r="O412" s="1">
        <v>0</v>
      </c>
      <c r="P412" s="1">
        <v>0</v>
      </c>
      <c r="Q412" s="1">
        <v>0.25</v>
      </c>
      <c r="R412" s="1">
        <v>0.05691056910569105</v>
      </c>
      <c r="S412" s="1">
        <v>0</v>
      </c>
      <c r="T412" s="1">
        <v>0</v>
      </c>
      <c r="U412" s="1">
        <v>0</v>
      </c>
    </row>
    <row r="413" spans="7:21">
      <c r="G413" s="1" t="s">
        <v>590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0.6666666666666666</v>
      </c>
      <c r="O413" s="1">
        <v>0</v>
      </c>
      <c r="P413" s="1">
        <v>0</v>
      </c>
      <c r="Q413" s="1">
        <v>0.25</v>
      </c>
      <c r="R413" s="1">
        <v>0.05691056910569105</v>
      </c>
      <c r="S413" s="1">
        <v>0</v>
      </c>
      <c r="T413" s="1">
        <v>0</v>
      </c>
      <c r="U413" s="1">
        <v>0</v>
      </c>
    </row>
    <row r="414" spans="7:21">
      <c r="G414" s="1" t="s">
        <v>591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0.6666666666666666</v>
      </c>
      <c r="O414" s="1">
        <v>0</v>
      </c>
      <c r="P414" s="1">
        <v>0</v>
      </c>
      <c r="Q414" s="1">
        <v>0.25</v>
      </c>
      <c r="R414" s="1">
        <v>0.05691056910569105</v>
      </c>
      <c r="S414" s="1">
        <v>0</v>
      </c>
      <c r="T414" s="1">
        <v>0</v>
      </c>
      <c r="U414" s="1">
        <v>0</v>
      </c>
    </row>
    <row r="415" spans="7:21">
      <c r="G415" s="1" t="s">
        <v>592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0.6666666666666666</v>
      </c>
      <c r="O415" s="1">
        <v>0</v>
      </c>
      <c r="P415" s="1">
        <v>0</v>
      </c>
      <c r="Q415" s="1">
        <v>0</v>
      </c>
      <c r="R415" s="1">
        <v>0.02439024390243903</v>
      </c>
      <c r="S415" s="1">
        <v>0</v>
      </c>
      <c r="T415" s="1">
        <v>0</v>
      </c>
      <c r="U415" s="1">
        <v>0</v>
      </c>
    </row>
    <row r="416" spans="7:21">
      <c r="G416" s="1" t="s">
        <v>593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0.6666666666666666</v>
      </c>
      <c r="O416" s="1">
        <v>0</v>
      </c>
      <c r="P416" s="1">
        <v>0</v>
      </c>
      <c r="Q416" s="1">
        <v>0.25</v>
      </c>
      <c r="R416" s="1">
        <v>0.05691056910569105</v>
      </c>
      <c r="S416" s="1">
        <v>0</v>
      </c>
      <c r="T416" s="1">
        <v>0</v>
      </c>
      <c r="U416" s="1">
        <v>0</v>
      </c>
    </row>
    <row r="417" spans="7:21">
      <c r="G417" s="1" t="s">
        <v>594</v>
      </c>
      <c r="H417" s="1">
        <v>0.005434782608695652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0.6666666666666666</v>
      </c>
      <c r="O417" s="1">
        <v>0</v>
      </c>
      <c r="P417" s="1">
        <v>0.3333333333333333</v>
      </c>
      <c r="Q417" s="1">
        <v>0.4166666666666667</v>
      </c>
      <c r="R417" s="1">
        <v>0.2032520325203252</v>
      </c>
      <c r="S417" s="1">
        <v>0</v>
      </c>
      <c r="T417" s="1">
        <v>0</v>
      </c>
      <c r="U417" s="1">
        <v>0</v>
      </c>
    </row>
    <row r="418" spans="7:21">
      <c r="G418" s="1" t="s">
        <v>595</v>
      </c>
      <c r="H418" s="1">
        <v>0.005434782608695652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0.6666666666666666</v>
      </c>
      <c r="O418" s="1">
        <v>0</v>
      </c>
      <c r="P418" s="1">
        <v>0.3333333333333333</v>
      </c>
      <c r="Q418" s="1">
        <v>0.4166666666666667</v>
      </c>
      <c r="R418" s="1">
        <v>0.2032520325203252</v>
      </c>
      <c r="S418" s="1">
        <v>0</v>
      </c>
      <c r="T418" s="1">
        <v>0</v>
      </c>
      <c r="U418" s="1">
        <v>0</v>
      </c>
    </row>
    <row r="419" spans="7:21">
      <c r="G419" s="1" t="s">
        <v>596</v>
      </c>
      <c r="H419" s="1">
        <v>0.005434782608695652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0.6666666666666666</v>
      </c>
      <c r="O419" s="1">
        <v>0</v>
      </c>
      <c r="P419" s="1">
        <v>0.3333333333333333</v>
      </c>
      <c r="Q419" s="1">
        <v>0.4166666666666667</v>
      </c>
      <c r="R419" s="1">
        <v>0.2032520325203252</v>
      </c>
      <c r="S419" s="1">
        <v>0</v>
      </c>
      <c r="T419" s="1">
        <v>0</v>
      </c>
      <c r="U419" s="1">
        <v>0</v>
      </c>
    </row>
    <row r="420" spans="7:21">
      <c r="G420" s="1" t="s">
        <v>597</v>
      </c>
      <c r="H420" s="1">
        <v>0.005434782608695652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0.6666666666666666</v>
      </c>
      <c r="O420" s="1">
        <v>0</v>
      </c>
      <c r="P420" s="1">
        <v>0.3333333333333333</v>
      </c>
      <c r="Q420" s="1">
        <v>0.4166666666666667</v>
      </c>
      <c r="R420" s="1">
        <v>0.2032520325203252</v>
      </c>
      <c r="S420" s="1">
        <v>0</v>
      </c>
      <c r="T420" s="1">
        <v>0</v>
      </c>
      <c r="U420" s="1">
        <v>0</v>
      </c>
    </row>
    <row r="421" spans="7:21">
      <c r="G421" s="1" t="s">
        <v>598</v>
      </c>
      <c r="H421" s="1">
        <v>0.005434782608695652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0.6666666666666666</v>
      </c>
      <c r="O421" s="1">
        <v>0</v>
      </c>
      <c r="P421" s="1">
        <v>0.3333333333333333</v>
      </c>
      <c r="Q421" s="1">
        <v>0.4166666666666667</v>
      </c>
      <c r="R421" s="1">
        <v>0.2032520325203252</v>
      </c>
      <c r="S421" s="1">
        <v>0</v>
      </c>
      <c r="T421" s="1">
        <v>0</v>
      </c>
      <c r="U421" s="1">
        <v>0</v>
      </c>
    </row>
    <row r="422" spans="7:21">
      <c r="G422" s="1" t="s">
        <v>599</v>
      </c>
      <c r="H422" s="1">
        <v>0.005434782608695652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0.6666666666666666</v>
      </c>
      <c r="O422" s="1">
        <v>0</v>
      </c>
      <c r="P422" s="1">
        <v>0.3333333333333333</v>
      </c>
      <c r="Q422" s="1">
        <v>0.4166666666666667</v>
      </c>
      <c r="R422" s="1">
        <v>0.2032520325203252</v>
      </c>
      <c r="S422" s="1">
        <v>0</v>
      </c>
      <c r="T422" s="1">
        <v>0</v>
      </c>
      <c r="U422" s="1">
        <v>0</v>
      </c>
    </row>
    <row r="423" spans="7:21">
      <c r="G423" s="1" t="s">
        <v>600</v>
      </c>
      <c r="H423" s="1">
        <v>0.005434782608695652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0.6666666666666666</v>
      </c>
      <c r="O423" s="1">
        <v>0</v>
      </c>
      <c r="P423" s="1">
        <v>0.3333333333333333</v>
      </c>
      <c r="Q423" s="1">
        <v>0.4166666666666667</v>
      </c>
      <c r="R423" s="1">
        <v>0.2032520325203252</v>
      </c>
      <c r="S423" s="1">
        <v>0</v>
      </c>
      <c r="T423" s="1">
        <v>0</v>
      </c>
      <c r="U423" s="1">
        <v>0</v>
      </c>
    </row>
    <row r="424" spans="7:21">
      <c r="G424" s="1" t="s">
        <v>601</v>
      </c>
      <c r="H424" s="1">
        <v>0.005434782608695652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0.6666666666666666</v>
      </c>
      <c r="O424" s="1">
        <v>0</v>
      </c>
      <c r="P424" s="1">
        <v>0.3333333333333333</v>
      </c>
      <c r="Q424" s="1">
        <v>0.4166666666666667</v>
      </c>
      <c r="R424" s="1">
        <v>0.2032520325203252</v>
      </c>
      <c r="S424" s="1">
        <v>0</v>
      </c>
      <c r="T424" s="1">
        <v>0</v>
      </c>
      <c r="U424" s="1">
        <v>0</v>
      </c>
    </row>
    <row r="425" spans="7:21">
      <c r="G425" s="1" t="s">
        <v>602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0.6666666666666666</v>
      </c>
      <c r="O425" s="1">
        <v>0</v>
      </c>
      <c r="P425" s="1">
        <v>0.3333333333333333</v>
      </c>
      <c r="Q425" s="1">
        <v>0.1666666666666667</v>
      </c>
      <c r="R425" s="1">
        <v>0.07317073170731707</v>
      </c>
      <c r="S425" s="1">
        <v>0</v>
      </c>
      <c r="T425" s="1">
        <v>0</v>
      </c>
      <c r="U425" s="1">
        <v>0</v>
      </c>
    </row>
    <row r="426" spans="7:21">
      <c r="G426" s="1" t="s">
        <v>603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0.6666666666666666</v>
      </c>
      <c r="O426" s="1">
        <v>0</v>
      </c>
      <c r="P426" s="1">
        <v>0.3333333333333333</v>
      </c>
      <c r="Q426" s="1">
        <v>0.1666666666666667</v>
      </c>
      <c r="R426" s="1">
        <v>0.07317073170731707</v>
      </c>
      <c r="S426" s="1">
        <v>0</v>
      </c>
      <c r="T426" s="1">
        <v>0</v>
      </c>
      <c r="U426" s="1">
        <v>0</v>
      </c>
    </row>
    <row r="427" spans="7:21">
      <c r="G427" s="1" t="s">
        <v>604</v>
      </c>
      <c r="H427" s="1">
        <v>0.005434782608695652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0.6666666666666666</v>
      </c>
      <c r="O427" s="1">
        <v>0</v>
      </c>
      <c r="P427" s="1">
        <v>0.3333333333333333</v>
      </c>
      <c r="Q427" s="1">
        <v>0.1666666666666667</v>
      </c>
      <c r="R427" s="1">
        <v>0.1788617886178862</v>
      </c>
      <c r="S427" s="1">
        <v>0</v>
      </c>
      <c r="T427" s="1">
        <v>0</v>
      </c>
      <c r="U427" s="1">
        <v>0</v>
      </c>
    </row>
    <row r="428" spans="7:21">
      <c r="G428" s="1" t="s">
        <v>605</v>
      </c>
      <c r="H428" s="1">
        <v>0.005434782608695652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0.6666666666666666</v>
      </c>
      <c r="O428" s="1">
        <v>0</v>
      </c>
      <c r="P428" s="1">
        <v>0.3333333333333333</v>
      </c>
      <c r="Q428" s="1">
        <v>0.4166666666666667</v>
      </c>
      <c r="R428" s="1">
        <v>0.2032520325203252</v>
      </c>
      <c r="S428" s="1">
        <v>0</v>
      </c>
      <c r="T428" s="1">
        <v>0</v>
      </c>
      <c r="U428" s="1">
        <v>0</v>
      </c>
    </row>
    <row r="429" spans="7:21">
      <c r="G429" s="1" t="s">
        <v>606</v>
      </c>
      <c r="H429" s="1">
        <v>0.005434782608695652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0.6666666666666666</v>
      </c>
      <c r="O429" s="1">
        <v>0</v>
      </c>
      <c r="P429" s="1">
        <v>0.3333333333333333</v>
      </c>
      <c r="Q429" s="1">
        <v>0.4166666666666667</v>
      </c>
      <c r="R429" s="1">
        <v>0.2032520325203252</v>
      </c>
      <c r="S429" s="1">
        <v>0</v>
      </c>
      <c r="T429" s="1">
        <v>0</v>
      </c>
      <c r="U429" s="1">
        <v>0</v>
      </c>
    </row>
    <row r="430" spans="7:21">
      <c r="G430" s="1" t="s">
        <v>607</v>
      </c>
      <c r="H430" s="1">
        <v>0.005434782608695652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0.6666666666666666</v>
      </c>
      <c r="O430" s="1">
        <v>0</v>
      </c>
      <c r="P430" s="1">
        <v>0.3333333333333333</v>
      </c>
      <c r="Q430" s="1">
        <v>0.4166666666666667</v>
      </c>
      <c r="R430" s="1">
        <v>0.2032520325203252</v>
      </c>
      <c r="S430" s="1">
        <v>0</v>
      </c>
      <c r="T430" s="1">
        <v>0</v>
      </c>
      <c r="U430" s="1">
        <v>0</v>
      </c>
    </row>
    <row r="431" spans="7:21">
      <c r="G431" s="1" t="s">
        <v>608</v>
      </c>
      <c r="H431" s="1">
        <v>0.005434782608695652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0.6666666666666666</v>
      </c>
      <c r="O431" s="1">
        <v>0</v>
      </c>
      <c r="P431" s="1">
        <v>0.3333333333333333</v>
      </c>
      <c r="Q431" s="1">
        <v>0.4166666666666667</v>
      </c>
      <c r="R431" s="1">
        <v>0.2032520325203252</v>
      </c>
      <c r="S431" s="1">
        <v>0</v>
      </c>
      <c r="T431" s="1">
        <v>0</v>
      </c>
      <c r="U431" s="1">
        <v>0</v>
      </c>
    </row>
    <row r="432" spans="7:21">
      <c r="G432" s="1" t="s">
        <v>609</v>
      </c>
      <c r="H432" s="1">
        <v>0.005434782608695652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0.6666666666666666</v>
      </c>
      <c r="O432" s="1">
        <v>0</v>
      </c>
      <c r="P432" s="1">
        <v>0.3333333333333333</v>
      </c>
      <c r="Q432" s="1">
        <v>0.4166666666666667</v>
      </c>
      <c r="R432" s="1">
        <v>0.2032520325203252</v>
      </c>
      <c r="S432" s="1">
        <v>0</v>
      </c>
      <c r="T432" s="1">
        <v>0</v>
      </c>
      <c r="U432" s="1">
        <v>0</v>
      </c>
    </row>
    <row r="433" spans="7:21">
      <c r="G433" s="1" t="s">
        <v>610</v>
      </c>
      <c r="H433" s="1">
        <v>0.005434782608695652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0.6666666666666666</v>
      </c>
      <c r="O433" s="1">
        <v>0</v>
      </c>
      <c r="P433" s="1">
        <v>0.3333333333333333</v>
      </c>
      <c r="Q433" s="1">
        <v>0.4166666666666667</v>
      </c>
      <c r="R433" s="1">
        <v>0.2032520325203252</v>
      </c>
      <c r="S433" s="1">
        <v>0</v>
      </c>
      <c r="T433" s="1">
        <v>0</v>
      </c>
      <c r="U433" s="1">
        <v>0</v>
      </c>
    </row>
    <row r="434" spans="7:21">
      <c r="G434" s="1" t="s">
        <v>611</v>
      </c>
      <c r="H434" s="1">
        <v>0.005434782608695652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0.6666666666666666</v>
      </c>
      <c r="O434" s="1">
        <v>0</v>
      </c>
      <c r="P434" s="1">
        <v>0.3333333333333333</v>
      </c>
      <c r="Q434" s="1">
        <v>0.4166666666666667</v>
      </c>
      <c r="R434" s="1">
        <v>0.2032520325203252</v>
      </c>
      <c r="S434" s="1">
        <v>0</v>
      </c>
      <c r="T434" s="1">
        <v>0</v>
      </c>
      <c r="U434" s="1">
        <v>0</v>
      </c>
    </row>
    <row r="435" spans="7:21">
      <c r="G435" s="1" t="s">
        <v>612</v>
      </c>
      <c r="H435" s="1">
        <v>0.005434782608695652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0.6666666666666666</v>
      </c>
      <c r="O435" s="1">
        <v>0</v>
      </c>
      <c r="P435" s="1">
        <v>0.3333333333333333</v>
      </c>
      <c r="Q435" s="1">
        <v>0.4166666666666667</v>
      </c>
      <c r="R435" s="1">
        <v>0.2032520325203252</v>
      </c>
      <c r="S435" s="1">
        <v>0</v>
      </c>
      <c r="T435" s="1">
        <v>0</v>
      </c>
      <c r="U435" s="1">
        <v>0</v>
      </c>
    </row>
    <row r="436" spans="7:21">
      <c r="G436" s="1" t="s">
        <v>613</v>
      </c>
      <c r="H436" s="1">
        <v>0.005434782608695652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0.6666666666666666</v>
      </c>
      <c r="O436" s="1">
        <v>0</v>
      </c>
      <c r="P436" s="1">
        <v>0.3333333333333333</v>
      </c>
      <c r="Q436" s="1">
        <v>0.4166666666666667</v>
      </c>
      <c r="R436" s="1">
        <v>0.2032520325203252</v>
      </c>
      <c r="S436" s="1">
        <v>0</v>
      </c>
      <c r="T436" s="1">
        <v>0</v>
      </c>
      <c r="U436" s="1">
        <v>0</v>
      </c>
    </row>
    <row r="437" spans="7:21">
      <c r="G437" s="1" t="s">
        <v>614</v>
      </c>
      <c r="H437" s="1">
        <v>0.005434782608695652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0.6666666666666666</v>
      </c>
      <c r="O437" s="1">
        <v>0</v>
      </c>
      <c r="P437" s="1">
        <v>0.3333333333333333</v>
      </c>
      <c r="Q437" s="1">
        <v>0.4166666666666667</v>
      </c>
      <c r="R437" s="1">
        <v>0.2032520325203252</v>
      </c>
      <c r="S437" s="1">
        <v>0</v>
      </c>
      <c r="T437" s="1">
        <v>0</v>
      </c>
      <c r="U437" s="1">
        <v>0</v>
      </c>
    </row>
    <row r="438" spans="7:21">
      <c r="G438" s="1" t="s">
        <v>615</v>
      </c>
      <c r="H438" s="1">
        <v>0.005434782608695652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0.6666666666666666</v>
      </c>
      <c r="O438" s="1">
        <v>0</v>
      </c>
      <c r="P438" s="1">
        <v>0.3333333333333333</v>
      </c>
      <c r="Q438" s="1">
        <v>0.4166666666666667</v>
      </c>
      <c r="R438" s="1">
        <v>0.2032520325203252</v>
      </c>
      <c r="S438" s="1">
        <v>0</v>
      </c>
      <c r="T438" s="1">
        <v>0</v>
      </c>
      <c r="U438" s="1">
        <v>0</v>
      </c>
    </row>
    <row r="439" spans="7:21">
      <c r="G439" s="1" t="s">
        <v>616</v>
      </c>
      <c r="H439" s="1">
        <v>0.005434782608695652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0.6666666666666666</v>
      </c>
      <c r="O439" s="1">
        <v>0</v>
      </c>
      <c r="P439" s="1">
        <v>0.3333333333333333</v>
      </c>
      <c r="Q439" s="1">
        <v>0.4166666666666667</v>
      </c>
      <c r="R439" s="1">
        <v>0.2032520325203252</v>
      </c>
      <c r="S439" s="1">
        <v>0</v>
      </c>
      <c r="T439" s="1">
        <v>0</v>
      </c>
      <c r="U439" s="1">
        <v>0</v>
      </c>
    </row>
    <row r="440" spans="7:21">
      <c r="G440" s="1" t="s">
        <v>617</v>
      </c>
      <c r="H440" s="1">
        <v>0.005434782608695652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0.6666666666666666</v>
      </c>
      <c r="O440" s="1">
        <v>0</v>
      </c>
      <c r="P440" s="1">
        <v>0.3333333333333333</v>
      </c>
      <c r="Q440" s="1">
        <v>0.4166666666666667</v>
      </c>
      <c r="R440" s="1">
        <v>0.2032520325203252</v>
      </c>
      <c r="S440" s="1">
        <v>0</v>
      </c>
      <c r="T440" s="1">
        <v>0</v>
      </c>
      <c r="U440" s="1">
        <v>0</v>
      </c>
    </row>
    <row r="441" spans="7:21">
      <c r="G441" s="1" t="s">
        <v>618</v>
      </c>
      <c r="H441" s="1">
        <v>0.005434782608695652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0.6666666666666666</v>
      </c>
      <c r="O441" s="1">
        <v>0</v>
      </c>
      <c r="P441" s="1">
        <v>0.3333333333333333</v>
      </c>
      <c r="Q441" s="1">
        <v>0.4166666666666667</v>
      </c>
      <c r="R441" s="1">
        <v>0.2032520325203252</v>
      </c>
      <c r="S441" s="1">
        <v>0</v>
      </c>
      <c r="T441" s="1">
        <v>0</v>
      </c>
      <c r="U441" s="1">
        <v>0</v>
      </c>
    </row>
    <row r="442" spans="7:21">
      <c r="G442" s="1" t="s">
        <v>619</v>
      </c>
      <c r="H442" s="1">
        <v>0.005434782608695652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0.6666666666666666</v>
      </c>
      <c r="O442" s="1">
        <v>0</v>
      </c>
      <c r="P442" s="1">
        <v>0.3333333333333333</v>
      </c>
      <c r="Q442" s="1">
        <v>0.4166666666666667</v>
      </c>
      <c r="R442" s="1">
        <v>0.2032520325203252</v>
      </c>
      <c r="S442" s="1">
        <v>0</v>
      </c>
      <c r="T442" s="1">
        <v>0</v>
      </c>
      <c r="U442" s="1">
        <v>0</v>
      </c>
    </row>
    <row r="443" spans="7:21">
      <c r="G443" s="1" t="s">
        <v>620</v>
      </c>
      <c r="H443" s="1">
        <v>0.005434782608695652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0.6666666666666666</v>
      </c>
      <c r="O443" s="1">
        <v>0</v>
      </c>
      <c r="P443" s="1">
        <v>0.3333333333333333</v>
      </c>
      <c r="Q443" s="1">
        <v>0.4166666666666667</v>
      </c>
      <c r="R443" s="1">
        <v>0.2032520325203252</v>
      </c>
      <c r="S443" s="1">
        <v>0</v>
      </c>
      <c r="T443" s="1">
        <v>0</v>
      </c>
      <c r="U443" s="1">
        <v>0</v>
      </c>
    </row>
    <row r="444" spans="7:21">
      <c r="G444" s="1" t="s">
        <v>621</v>
      </c>
      <c r="H444" s="1">
        <v>0.005434782608695652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0.6666666666666666</v>
      </c>
      <c r="O444" s="1">
        <v>0</v>
      </c>
      <c r="P444" s="1">
        <v>0.3333333333333333</v>
      </c>
      <c r="Q444" s="1">
        <v>0.4166666666666667</v>
      </c>
      <c r="R444" s="1">
        <v>0.2032520325203252</v>
      </c>
      <c r="S444" s="1">
        <v>0</v>
      </c>
      <c r="T444" s="1">
        <v>0</v>
      </c>
      <c r="U444" s="1">
        <v>0</v>
      </c>
    </row>
    <row r="445" spans="7:21">
      <c r="G445" s="1" t="s">
        <v>622</v>
      </c>
      <c r="H445" s="1">
        <v>0.005434782608695652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0.6666666666666666</v>
      </c>
      <c r="O445" s="1">
        <v>0</v>
      </c>
      <c r="P445" s="1">
        <v>0.3333333333333333</v>
      </c>
      <c r="Q445" s="1">
        <v>0.4166666666666667</v>
      </c>
      <c r="R445" s="1">
        <v>0.2032520325203252</v>
      </c>
      <c r="S445" s="1">
        <v>0</v>
      </c>
      <c r="T445" s="1">
        <v>0</v>
      </c>
      <c r="U445" s="1">
        <v>0</v>
      </c>
    </row>
    <row r="446" spans="7:21">
      <c r="G446" s="1" t="s">
        <v>623</v>
      </c>
      <c r="H446" s="1">
        <v>0.005434782608695652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0.6666666666666666</v>
      </c>
      <c r="O446" s="1">
        <v>0</v>
      </c>
      <c r="P446" s="1">
        <v>0.3333333333333333</v>
      </c>
      <c r="Q446" s="1">
        <v>0.4166666666666667</v>
      </c>
      <c r="R446" s="1">
        <v>0.2032520325203252</v>
      </c>
      <c r="S446" s="1">
        <v>0</v>
      </c>
      <c r="T446" s="1">
        <v>0</v>
      </c>
      <c r="U446" s="1">
        <v>0</v>
      </c>
    </row>
    <row r="447" spans="7:21">
      <c r="G447" s="1" t="s">
        <v>624</v>
      </c>
      <c r="H447" s="1">
        <v>0.005434782608695652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0.6666666666666666</v>
      </c>
      <c r="O447" s="1">
        <v>0</v>
      </c>
      <c r="P447" s="1">
        <v>0.3333333333333333</v>
      </c>
      <c r="Q447" s="1">
        <v>0.4166666666666667</v>
      </c>
      <c r="R447" s="1">
        <v>0.2032520325203252</v>
      </c>
      <c r="S447" s="1">
        <v>0</v>
      </c>
      <c r="T447" s="1">
        <v>0</v>
      </c>
      <c r="U447" s="1">
        <v>0</v>
      </c>
    </row>
    <row r="448" spans="7:21">
      <c r="G448" s="1" t="s">
        <v>625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0.6666666666666666</v>
      </c>
      <c r="O448" s="1">
        <v>0</v>
      </c>
      <c r="P448" s="1">
        <v>0.3333333333333333</v>
      </c>
      <c r="Q448" s="1">
        <v>0.1666666666666667</v>
      </c>
      <c r="R448" s="1">
        <v>0.07317073170731707</v>
      </c>
      <c r="S448" s="1">
        <v>0</v>
      </c>
      <c r="T448" s="1">
        <v>0</v>
      </c>
      <c r="U448" s="1">
        <v>0</v>
      </c>
    </row>
    <row r="449" spans="7:21">
      <c r="G449" s="1" t="s">
        <v>626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0.6666666666666666</v>
      </c>
      <c r="O449" s="1">
        <v>0</v>
      </c>
      <c r="P449" s="1">
        <v>0.3333333333333333</v>
      </c>
      <c r="Q449" s="1">
        <v>0.1666666666666667</v>
      </c>
      <c r="R449" s="1">
        <v>0.07317073170731707</v>
      </c>
      <c r="S449" s="1">
        <v>0</v>
      </c>
      <c r="T449" s="1">
        <v>0</v>
      </c>
      <c r="U449" s="1">
        <v>0</v>
      </c>
    </row>
    <row r="450" spans="7:21">
      <c r="G450" s="1" t="s">
        <v>627</v>
      </c>
      <c r="H450" s="1">
        <v>0.005434782608695652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0.6666666666666666</v>
      </c>
      <c r="O450" s="1">
        <v>0</v>
      </c>
      <c r="P450" s="1">
        <v>0.3333333333333333</v>
      </c>
      <c r="Q450" s="1">
        <v>0.4166666666666667</v>
      </c>
      <c r="R450" s="1">
        <v>0.2032520325203252</v>
      </c>
      <c r="S450" s="1">
        <v>0</v>
      </c>
      <c r="T450" s="1">
        <v>0</v>
      </c>
      <c r="U450" s="1">
        <v>0</v>
      </c>
    </row>
    <row r="451" spans="7:21">
      <c r="G451" s="1" t="s">
        <v>628</v>
      </c>
      <c r="H451" s="1">
        <v>0.03804347826086957</v>
      </c>
      <c r="I451" s="1">
        <v>0.07142857142857142</v>
      </c>
      <c r="J451" s="1">
        <v>0.1578947368421053</v>
      </c>
      <c r="K451" s="1">
        <v>0</v>
      </c>
      <c r="L451" s="1">
        <v>0</v>
      </c>
      <c r="M451" s="1">
        <v>0</v>
      </c>
      <c r="N451" s="1">
        <v>0.6666666666666666</v>
      </c>
      <c r="O451" s="1">
        <v>0</v>
      </c>
      <c r="P451" s="1">
        <v>0</v>
      </c>
      <c r="Q451" s="1">
        <v>0.1666666666666667</v>
      </c>
      <c r="R451" s="1">
        <v>0.2682926829268293</v>
      </c>
      <c r="S451" s="1">
        <v>0.03030303030303031</v>
      </c>
      <c r="T451" s="1">
        <v>0</v>
      </c>
      <c r="U451" s="1">
        <v>0</v>
      </c>
    </row>
    <row r="452" spans="7:21">
      <c r="G452" s="1" t="s">
        <v>629</v>
      </c>
      <c r="H452" s="1">
        <v>0.005434782608695652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0.04878048780487805</v>
      </c>
      <c r="S452" s="1">
        <v>0</v>
      </c>
      <c r="T452" s="1">
        <v>0</v>
      </c>
      <c r="U452" s="1">
        <v>0</v>
      </c>
    </row>
    <row r="453" spans="7:21">
      <c r="G453" s="1" t="s">
        <v>630</v>
      </c>
      <c r="H453" s="1">
        <v>0.005434782608695652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0.04878048780487805</v>
      </c>
      <c r="S453" s="1">
        <v>0</v>
      </c>
      <c r="T453" s="1">
        <v>0</v>
      </c>
      <c r="U453" s="1">
        <v>0</v>
      </c>
    </row>
    <row r="454" spans="7:21">
      <c r="G454" s="1" t="s">
        <v>631</v>
      </c>
      <c r="H454" s="1">
        <v>0.005434782608695652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0.04878048780487805</v>
      </c>
      <c r="S454" s="1">
        <v>0</v>
      </c>
      <c r="T454" s="1">
        <v>0</v>
      </c>
      <c r="U454" s="1">
        <v>0</v>
      </c>
    </row>
    <row r="455" spans="7:21">
      <c r="G455" s="1" t="s">
        <v>632</v>
      </c>
      <c r="H455" s="1">
        <v>0.03804347826086957</v>
      </c>
      <c r="I455" s="1">
        <v>0.07142857142857142</v>
      </c>
      <c r="J455" s="1">
        <v>0.1578947368421053</v>
      </c>
      <c r="K455" s="1">
        <v>0</v>
      </c>
      <c r="L455" s="1">
        <v>0</v>
      </c>
      <c r="M455" s="1">
        <v>0</v>
      </c>
      <c r="N455" s="1">
        <v>0.6666666666666666</v>
      </c>
      <c r="O455" s="1">
        <v>0</v>
      </c>
      <c r="P455" s="1">
        <v>0</v>
      </c>
      <c r="Q455" s="1">
        <v>0.1666666666666667</v>
      </c>
      <c r="R455" s="1">
        <v>0.2682926829268293</v>
      </c>
      <c r="S455" s="1">
        <v>0.03030303030303031</v>
      </c>
      <c r="T455" s="1">
        <v>0</v>
      </c>
      <c r="U455" s="1">
        <v>0</v>
      </c>
    </row>
    <row r="456" spans="7:21">
      <c r="G456" s="1" t="s">
        <v>633</v>
      </c>
      <c r="H456" s="1">
        <v>0.03804347826086957</v>
      </c>
      <c r="I456" s="1">
        <v>0.07142857142857142</v>
      </c>
      <c r="J456" s="1">
        <v>0.1578947368421053</v>
      </c>
      <c r="K456" s="1">
        <v>0</v>
      </c>
      <c r="L456" s="1">
        <v>0</v>
      </c>
      <c r="M456" s="1">
        <v>0</v>
      </c>
      <c r="N456" s="1">
        <v>0.6666666666666666</v>
      </c>
      <c r="O456" s="1">
        <v>0</v>
      </c>
      <c r="P456" s="1">
        <v>0</v>
      </c>
      <c r="Q456" s="1">
        <v>0.1666666666666667</v>
      </c>
      <c r="R456" s="1">
        <v>0.2682926829268293</v>
      </c>
      <c r="S456" s="1">
        <v>0.03030303030303031</v>
      </c>
      <c r="T456" s="1">
        <v>0</v>
      </c>
      <c r="U456" s="1">
        <v>0</v>
      </c>
    </row>
    <row r="457" spans="7:21">
      <c r="G457" s="1" t="s">
        <v>634</v>
      </c>
      <c r="H457" s="1">
        <v>0.005434782608695652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0.06504065040650407</v>
      </c>
      <c r="S457" s="1">
        <v>0</v>
      </c>
      <c r="T457" s="1">
        <v>0</v>
      </c>
      <c r="U457" s="1">
        <v>0</v>
      </c>
    </row>
    <row r="458" spans="7:21">
      <c r="G458" s="1" t="s">
        <v>635</v>
      </c>
      <c r="H458" s="1">
        <v>0.005434782608695652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0.06504065040650407</v>
      </c>
      <c r="S458" s="1">
        <v>0</v>
      </c>
      <c r="T458" s="1">
        <v>0</v>
      </c>
      <c r="U458" s="1">
        <v>0</v>
      </c>
    </row>
    <row r="459" spans="7:21">
      <c r="G459" s="1" t="s">
        <v>636</v>
      </c>
      <c r="H459" s="1">
        <v>0.03260869565217391</v>
      </c>
      <c r="I459" s="1">
        <v>0.07142857142857142</v>
      </c>
      <c r="J459" s="1">
        <v>0.1578947368421053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0.1666666666666667</v>
      </c>
      <c r="R459" s="1">
        <v>0.2113821138211383</v>
      </c>
      <c r="S459" s="1">
        <v>0.03030303030303031</v>
      </c>
      <c r="T459" s="1">
        <v>0</v>
      </c>
      <c r="U459" s="1">
        <v>0</v>
      </c>
    </row>
    <row r="460" spans="7:21">
      <c r="G460" s="1" t="s">
        <v>637</v>
      </c>
      <c r="H460" s="1">
        <v>0.03260869565217391</v>
      </c>
      <c r="I460" s="1">
        <v>0.07142857142857142</v>
      </c>
      <c r="J460" s="1">
        <v>0.1578947368421053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0.1666666666666667</v>
      </c>
      <c r="R460" s="1">
        <v>0.2113821138211383</v>
      </c>
      <c r="S460" s="1">
        <v>0.03030303030303031</v>
      </c>
      <c r="T460" s="1">
        <v>0</v>
      </c>
      <c r="U460" s="1">
        <v>0</v>
      </c>
    </row>
    <row r="461" spans="7:21">
      <c r="G461" s="1" t="s">
        <v>638</v>
      </c>
      <c r="H461" s="1">
        <v>0.03260869565217391</v>
      </c>
      <c r="I461" s="1">
        <v>0.07142857142857142</v>
      </c>
      <c r="J461" s="1">
        <v>0.1578947368421053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0.1666666666666667</v>
      </c>
      <c r="R461" s="1">
        <v>0.2113821138211383</v>
      </c>
      <c r="S461" s="1">
        <v>0.03030303030303031</v>
      </c>
      <c r="T461" s="1">
        <v>0</v>
      </c>
      <c r="U461" s="1">
        <v>0</v>
      </c>
    </row>
    <row r="462" spans="7:21">
      <c r="G462" s="1" t="s">
        <v>639</v>
      </c>
      <c r="H462" s="1">
        <v>0.03804347826086957</v>
      </c>
      <c r="I462" s="1">
        <v>0.07142857142857142</v>
      </c>
      <c r="J462" s="1">
        <v>0.1578947368421053</v>
      </c>
      <c r="K462" s="1">
        <v>0</v>
      </c>
      <c r="L462" s="1">
        <v>0</v>
      </c>
      <c r="M462" s="1">
        <v>0</v>
      </c>
      <c r="N462" s="1">
        <v>0.6666666666666666</v>
      </c>
      <c r="O462" s="1">
        <v>0</v>
      </c>
      <c r="P462" s="1">
        <v>0</v>
      </c>
      <c r="Q462" s="1">
        <v>0.1666666666666667</v>
      </c>
      <c r="R462" s="1">
        <v>0.2682926829268293</v>
      </c>
      <c r="S462" s="1">
        <v>0.03030303030303031</v>
      </c>
      <c r="T462" s="1">
        <v>0</v>
      </c>
      <c r="U462" s="1">
        <v>0</v>
      </c>
    </row>
    <row r="463" spans="7:21">
      <c r="G463" s="1" t="s">
        <v>640</v>
      </c>
      <c r="H463" s="1">
        <v>0.0108695652173913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0.02439024390243903</v>
      </c>
      <c r="S463" s="1">
        <v>0</v>
      </c>
      <c r="T463" s="1">
        <v>0</v>
      </c>
      <c r="U463" s="1">
        <v>0</v>
      </c>
    </row>
    <row r="464" spans="7:21">
      <c r="G464" s="1" t="s">
        <v>641</v>
      </c>
      <c r="H464" s="1">
        <v>0.0108695652173913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0.02439024390243903</v>
      </c>
      <c r="S464" s="1">
        <v>0</v>
      </c>
      <c r="T464" s="1">
        <v>0</v>
      </c>
      <c r="U464" s="1">
        <v>0</v>
      </c>
    </row>
    <row r="465" spans="7:21">
      <c r="G465" s="1" t="s">
        <v>642</v>
      </c>
      <c r="H465" s="1">
        <v>0.0108695652173913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0.02439024390243903</v>
      </c>
      <c r="S465" s="1">
        <v>0</v>
      </c>
      <c r="T465" s="1">
        <v>0</v>
      </c>
      <c r="U465" s="1">
        <v>0</v>
      </c>
    </row>
    <row r="466" spans="7:21">
      <c r="G466" s="1" t="s">
        <v>643</v>
      </c>
      <c r="H466" s="1">
        <v>0.0108695652173913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0.02439024390243903</v>
      </c>
      <c r="S466" s="1">
        <v>0</v>
      </c>
      <c r="T466" s="1">
        <v>0</v>
      </c>
      <c r="U466" s="1">
        <v>0</v>
      </c>
    </row>
    <row r="467" spans="7:21">
      <c r="G467" s="1" t="s">
        <v>644</v>
      </c>
      <c r="H467" s="1">
        <v>0.0108695652173913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0.02439024390243903</v>
      </c>
      <c r="S467" s="1">
        <v>0</v>
      </c>
      <c r="T467" s="1">
        <v>0</v>
      </c>
      <c r="U467" s="1">
        <v>0</v>
      </c>
    </row>
    <row r="468" spans="7:21">
      <c r="G468" s="1" t="s">
        <v>645</v>
      </c>
      <c r="H468" s="1">
        <v>0.0108695652173913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0.02439024390243903</v>
      </c>
      <c r="S468" s="1">
        <v>0</v>
      </c>
      <c r="T468" s="1">
        <v>0</v>
      </c>
      <c r="U468" s="1">
        <v>0</v>
      </c>
    </row>
    <row r="469" spans="7:21">
      <c r="G469" s="1" t="s">
        <v>646</v>
      </c>
      <c r="H469" s="1">
        <v>0.03804347826086957</v>
      </c>
      <c r="I469" s="1">
        <v>0.07142857142857142</v>
      </c>
      <c r="J469" s="1">
        <v>0.1578947368421053</v>
      </c>
      <c r="K469" s="1">
        <v>0</v>
      </c>
      <c r="L469" s="1">
        <v>0</v>
      </c>
      <c r="M469" s="1">
        <v>0</v>
      </c>
      <c r="N469" s="1">
        <v>0.6666666666666666</v>
      </c>
      <c r="O469" s="1">
        <v>0</v>
      </c>
      <c r="P469" s="1">
        <v>0</v>
      </c>
      <c r="Q469" s="1">
        <v>0.1666666666666667</v>
      </c>
      <c r="R469" s="1">
        <v>0.2682926829268293</v>
      </c>
      <c r="S469" s="1">
        <v>0.03030303030303031</v>
      </c>
      <c r="T469" s="1">
        <v>0</v>
      </c>
      <c r="U469" s="1">
        <v>0</v>
      </c>
    </row>
    <row r="470" spans="7:21">
      <c r="G470" s="1" t="s">
        <v>647</v>
      </c>
      <c r="H470" s="1">
        <v>0.03804347826086957</v>
      </c>
      <c r="I470" s="1">
        <v>0.07142857142857142</v>
      </c>
      <c r="J470" s="1">
        <v>0.1578947368421053</v>
      </c>
      <c r="K470" s="1">
        <v>0</v>
      </c>
      <c r="L470" s="1">
        <v>0</v>
      </c>
      <c r="M470" s="1">
        <v>0</v>
      </c>
      <c r="N470" s="1">
        <v>0.6666666666666666</v>
      </c>
      <c r="O470" s="1">
        <v>0</v>
      </c>
      <c r="P470" s="1">
        <v>0</v>
      </c>
      <c r="Q470" s="1">
        <v>0.1666666666666667</v>
      </c>
      <c r="R470" s="1">
        <v>0.2682926829268293</v>
      </c>
      <c r="S470" s="1">
        <v>0.03030303030303031</v>
      </c>
      <c r="T470" s="1">
        <v>0</v>
      </c>
      <c r="U470" s="1">
        <v>0</v>
      </c>
    </row>
    <row r="471" spans="7:21">
      <c r="G471" s="1" t="s">
        <v>648</v>
      </c>
      <c r="H471" s="1">
        <v>0.03804347826086957</v>
      </c>
      <c r="I471" s="1">
        <v>0.07142857142857142</v>
      </c>
      <c r="J471" s="1">
        <v>0.1578947368421053</v>
      </c>
      <c r="K471" s="1">
        <v>0</v>
      </c>
      <c r="L471" s="1">
        <v>0</v>
      </c>
      <c r="M471" s="1">
        <v>0</v>
      </c>
      <c r="N471" s="1">
        <v>0.6666666666666666</v>
      </c>
      <c r="O471" s="1">
        <v>0</v>
      </c>
      <c r="P471" s="1">
        <v>0</v>
      </c>
      <c r="Q471" s="1">
        <v>0.1666666666666667</v>
      </c>
      <c r="R471" s="1">
        <v>0.2682926829268293</v>
      </c>
      <c r="S471" s="1">
        <v>0.03030303030303031</v>
      </c>
      <c r="T471" s="1">
        <v>0</v>
      </c>
      <c r="U471" s="1">
        <v>0</v>
      </c>
    </row>
    <row r="472" spans="7:21">
      <c r="G472" s="1" t="s">
        <v>649</v>
      </c>
      <c r="H472" s="1">
        <v>0.03804347826086957</v>
      </c>
      <c r="I472" s="1">
        <v>0.07142857142857142</v>
      </c>
      <c r="J472" s="1">
        <v>0.1578947368421053</v>
      </c>
      <c r="K472" s="1">
        <v>0</v>
      </c>
      <c r="L472" s="1">
        <v>0</v>
      </c>
      <c r="M472" s="1">
        <v>0</v>
      </c>
      <c r="N472" s="1">
        <v>0.6666666666666666</v>
      </c>
      <c r="O472" s="1">
        <v>0</v>
      </c>
      <c r="P472" s="1">
        <v>0</v>
      </c>
      <c r="Q472" s="1">
        <v>0.1666666666666667</v>
      </c>
      <c r="R472" s="1">
        <v>0.2682926829268293</v>
      </c>
      <c r="S472" s="1">
        <v>0.03030303030303031</v>
      </c>
      <c r="T472" s="1">
        <v>0</v>
      </c>
      <c r="U472" s="1">
        <v>0</v>
      </c>
    </row>
    <row r="473" spans="7:21">
      <c r="G473" s="1" t="s">
        <v>650</v>
      </c>
      <c r="H473" s="1">
        <v>0.03804347826086957</v>
      </c>
      <c r="I473" s="1">
        <v>0.07142857142857142</v>
      </c>
      <c r="J473" s="1">
        <v>0.1578947368421053</v>
      </c>
      <c r="K473" s="1">
        <v>0</v>
      </c>
      <c r="L473" s="1">
        <v>0</v>
      </c>
      <c r="M473" s="1">
        <v>0</v>
      </c>
      <c r="N473" s="1">
        <v>0.6666666666666666</v>
      </c>
      <c r="O473" s="1">
        <v>0</v>
      </c>
      <c r="P473" s="1">
        <v>0</v>
      </c>
      <c r="Q473" s="1">
        <v>0.1666666666666667</v>
      </c>
      <c r="R473" s="1">
        <v>0.2682926829268293</v>
      </c>
      <c r="S473" s="1">
        <v>0.03030303030303031</v>
      </c>
      <c r="T473" s="1">
        <v>0</v>
      </c>
      <c r="U473" s="1">
        <v>0</v>
      </c>
    </row>
    <row r="474" spans="7:21">
      <c r="G474" s="1" t="s">
        <v>651</v>
      </c>
      <c r="H474" s="1">
        <v>0.005434782608695652</v>
      </c>
      <c r="I474" s="1">
        <v>0</v>
      </c>
      <c r="J474" s="1">
        <v>0.05263157894736842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0.1666666666666667</v>
      </c>
      <c r="R474" s="1">
        <v>0.04878048780487805</v>
      </c>
      <c r="S474" s="1">
        <v>0</v>
      </c>
      <c r="T474" s="1">
        <v>0</v>
      </c>
      <c r="U474" s="1">
        <v>0</v>
      </c>
    </row>
    <row r="475" spans="7:21">
      <c r="G475" s="1" t="s">
        <v>652</v>
      </c>
      <c r="H475" s="1">
        <v>0</v>
      </c>
      <c r="I475" s="1">
        <v>0</v>
      </c>
      <c r="J475" s="1">
        <v>0.05263157894736842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0.1666666666666667</v>
      </c>
      <c r="R475" s="1">
        <v>0.03252032520325204</v>
      </c>
      <c r="S475" s="1">
        <v>0</v>
      </c>
      <c r="T475" s="1">
        <v>0</v>
      </c>
      <c r="U475" s="1">
        <v>0</v>
      </c>
    </row>
    <row r="476" spans="7:21">
      <c r="G476" s="1" t="s">
        <v>653</v>
      </c>
      <c r="H476" s="1">
        <v>0</v>
      </c>
      <c r="I476" s="1">
        <v>0</v>
      </c>
      <c r="J476" s="1">
        <v>0.05263157894736842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0.1666666666666667</v>
      </c>
      <c r="R476" s="1">
        <v>0.03252032520325204</v>
      </c>
      <c r="S476" s="1">
        <v>0</v>
      </c>
      <c r="T476" s="1">
        <v>0</v>
      </c>
      <c r="U476" s="1">
        <v>0</v>
      </c>
    </row>
    <row r="477" spans="7:21">
      <c r="G477" s="1" t="s">
        <v>654</v>
      </c>
      <c r="H477" s="1">
        <v>0.03804347826086957</v>
      </c>
      <c r="I477" s="1">
        <v>0.07142857142857142</v>
      </c>
      <c r="J477" s="1">
        <v>0.1578947368421053</v>
      </c>
      <c r="K477" s="1">
        <v>0</v>
      </c>
      <c r="L477" s="1">
        <v>0</v>
      </c>
      <c r="M477" s="1">
        <v>0</v>
      </c>
      <c r="N477" s="1">
        <v>0.6666666666666666</v>
      </c>
      <c r="O477" s="1">
        <v>0</v>
      </c>
      <c r="P477" s="1">
        <v>0</v>
      </c>
      <c r="Q477" s="1">
        <v>0.1666666666666667</v>
      </c>
      <c r="R477" s="1">
        <v>0.2682926829268293</v>
      </c>
      <c r="S477" s="1">
        <v>0.03030303030303031</v>
      </c>
      <c r="T477" s="1">
        <v>0</v>
      </c>
      <c r="U477" s="1">
        <v>0</v>
      </c>
    </row>
    <row r="478" spans="7:21">
      <c r="G478" s="1" t="s">
        <v>655</v>
      </c>
      <c r="H478" s="1">
        <v>0.03804347826086957</v>
      </c>
      <c r="I478" s="1">
        <v>0.07142857142857142</v>
      </c>
      <c r="J478" s="1">
        <v>0.1578947368421053</v>
      </c>
      <c r="K478" s="1">
        <v>0</v>
      </c>
      <c r="L478" s="1">
        <v>0</v>
      </c>
      <c r="M478" s="1">
        <v>0</v>
      </c>
      <c r="N478" s="1">
        <v>0.6666666666666666</v>
      </c>
      <c r="O478" s="1">
        <v>0</v>
      </c>
      <c r="P478" s="1">
        <v>0</v>
      </c>
      <c r="Q478" s="1">
        <v>0.1666666666666667</v>
      </c>
      <c r="R478" s="1">
        <v>0.2682926829268293</v>
      </c>
      <c r="S478" s="1">
        <v>0.03030303030303031</v>
      </c>
      <c r="T478" s="1">
        <v>0</v>
      </c>
      <c r="U478" s="1">
        <v>0</v>
      </c>
    </row>
    <row r="479" spans="7:21">
      <c r="G479" s="1" t="s">
        <v>656</v>
      </c>
      <c r="H479" s="1">
        <v>0.03804347826086957</v>
      </c>
      <c r="I479" s="1">
        <v>0.07142857142857142</v>
      </c>
      <c r="J479" s="1">
        <v>0.1578947368421053</v>
      </c>
      <c r="K479" s="1">
        <v>0</v>
      </c>
      <c r="L479" s="1">
        <v>0</v>
      </c>
      <c r="M479" s="1">
        <v>0</v>
      </c>
      <c r="N479" s="1">
        <v>0.6666666666666666</v>
      </c>
      <c r="O479" s="1">
        <v>0</v>
      </c>
      <c r="P479" s="1">
        <v>0</v>
      </c>
      <c r="Q479" s="1">
        <v>0.1666666666666667</v>
      </c>
      <c r="R479" s="1">
        <v>0.2682926829268293</v>
      </c>
      <c r="S479" s="1">
        <v>0.03030303030303031</v>
      </c>
      <c r="T479" s="1">
        <v>0</v>
      </c>
      <c r="U479" s="1">
        <v>0</v>
      </c>
    </row>
    <row r="480" spans="7:21">
      <c r="G480" s="1" t="s">
        <v>657</v>
      </c>
      <c r="H480" s="1">
        <v>0.03804347826086957</v>
      </c>
      <c r="I480" s="1">
        <v>0.07142857142857142</v>
      </c>
      <c r="J480" s="1">
        <v>0.1578947368421053</v>
      </c>
      <c r="K480" s="1">
        <v>0</v>
      </c>
      <c r="L480" s="1">
        <v>0</v>
      </c>
      <c r="M480" s="1">
        <v>0</v>
      </c>
      <c r="N480" s="1">
        <v>0.6666666666666666</v>
      </c>
      <c r="O480" s="1">
        <v>0</v>
      </c>
      <c r="P480" s="1">
        <v>0</v>
      </c>
      <c r="Q480" s="1">
        <v>0.1666666666666667</v>
      </c>
      <c r="R480" s="1">
        <v>0.2682926829268293</v>
      </c>
      <c r="S480" s="1">
        <v>0.03030303030303031</v>
      </c>
      <c r="T480" s="1">
        <v>0</v>
      </c>
      <c r="U480" s="1">
        <v>0</v>
      </c>
    </row>
    <row r="481" spans="7:21">
      <c r="G481" s="1" t="s">
        <v>658</v>
      </c>
      <c r="H481" s="1">
        <v>0.03804347826086957</v>
      </c>
      <c r="I481" s="1">
        <v>0.07142857142857142</v>
      </c>
      <c r="J481" s="1">
        <v>0.1578947368421053</v>
      </c>
      <c r="K481" s="1">
        <v>0</v>
      </c>
      <c r="L481" s="1">
        <v>0</v>
      </c>
      <c r="M481" s="1">
        <v>0</v>
      </c>
      <c r="N481" s="1">
        <v>0.6666666666666666</v>
      </c>
      <c r="O481" s="1">
        <v>0</v>
      </c>
      <c r="P481" s="1">
        <v>0</v>
      </c>
      <c r="Q481" s="1">
        <v>0.1666666666666667</v>
      </c>
      <c r="R481" s="1">
        <v>0.2682926829268293</v>
      </c>
      <c r="S481" s="1">
        <v>0.03030303030303031</v>
      </c>
      <c r="T481" s="1">
        <v>0</v>
      </c>
      <c r="U481" s="1">
        <v>0</v>
      </c>
    </row>
    <row r="482" spans="7:21">
      <c r="G482" s="1" t="s">
        <v>659</v>
      </c>
      <c r="H482" s="1">
        <v>0.03804347826086957</v>
      </c>
      <c r="I482" s="1">
        <v>0.07142857142857142</v>
      </c>
      <c r="J482" s="1">
        <v>0.1578947368421053</v>
      </c>
      <c r="K482" s="1">
        <v>0</v>
      </c>
      <c r="L482" s="1">
        <v>0</v>
      </c>
      <c r="M482" s="1">
        <v>0</v>
      </c>
      <c r="N482" s="1">
        <v>0.6666666666666666</v>
      </c>
      <c r="O482" s="1">
        <v>0</v>
      </c>
      <c r="P482" s="1">
        <v>0</v>
      </c>
      <c r="Q482" s="1">
        <v>0.1666666666666667</v>
      </c>
      <c r="R482" s="1">
        <v>0.2682926829268293</v>
      </c>
      <c r="S482" s="1">
        <v>0.03030303030303031</v>
      </c>
      <c r="T482" s="1">
        <v>0</v>
      </c>
      <c r="U482" s="1">
        <v>0</v>
      </c>
    </row>
    <row r="483" spans="7:21">
      <c r="G483" s="1" t="s">
        <v>660</v>
      </c>
      <c r="H483" s="1">
        <v>0.03804347826086957</v>
      </c>
      <c r="I483" s="1">
        <v>0.07142857142857142</v>
      </c>
      <c r="J483" s="1">
        <v>0.1578947368421053</v>
      </c>
      <c r="K483" s="1">
        <v>0</v>
      </c>
      <c r="L483" s="1">
        <v>0</v>
      </c>
      <c r="M483" s="1">
        <v>0</v>
      </c>
      <c r="N483" s="1">
        <v>0.6666666666666666</v>
      </c>
      <c r="O483" s="1">
        <v>0</v>
      </c>
      <c r="P483" s="1">
        <v>0</v>
      </c>
      <c r="Q483" s="1">
        <v>0.1666666666666667</v>
      </c>
      <c r="R483" s="1">
        <v>0.2682926829268293</v>
      </c>
      <c r="S483" s="1">
        <v>0.03030303030303031</v>
      </c>
      <c r="T483" s="1">
        <v>0</v>
      </c>
      <c r="U483" s="1">
        <v>0</v>
      </c>
    </row>
    <row r="484" spans="7:21">
      <c r="G484" s="1" t="s">
        <v>661</v>
      </c>
      <c r="H484" s="1">
        <v>0.03804347826086957</v>
      </c>
      <c r="I484" s="1">
        <v>0.07142857142857142</v>
      </c>
      <c r="J484" s="1">
        <v>0.1578947368421053</v>
      </c>
      <c r="K484" s="1">
        <v>0</v>
      </c>
      <c r="L484" s="1">
        <v>0</v>
      </c>
      <c r="M484" s="1">
        <v>0</v>
      </c>
      <c r="N484" s="1">
        <v>0.6666666666666666</v>
      </c>
      <c r="O484" s="1">
        <v>0</v>
      </c>
      <c r="P484" s="1">
        <v>0</v>
      </c>
      <c r="Q484" s="1">
        <v>0.1666666666666667</v>
      </c>
      <c r="R484" s="1">
        <v>0.2682926829268293</v>
      </c>
      <c r="S484" s="1">
        <v>0.03030303030303031</v>
      </c>
      <c r="T484" s="1">
        <v>0</v>
      </c>
      <c r="U484" s="1">
        <v>0</v>
      </c>
    </row>
    <row r="485" spans="7:21">
      <c r="G485" s="1" t="s">
        <v>662</v>
      </c>
      <c r="H485" s="1">
        <v>0.03804347826086957</v>
      </c>
      <c r="I485" s="1">
        <v>0.07142857142857142</v>
      </c>
      <c r="J485" s="1">
        <v>0.1578947368421053</v>
      </c>
      <c r="K485" s="1">
        <v>0</v>
      </c>
      <c r="L485" s="1">
        <v>0</v>
      </c>
      <c r="M485" s="1">
        <v>0</v>
      </c>
      <c r="N485" s="1">
        <v>0.6666666666666666</v>
      </c>
      <c r="O485" s="1">
        <v>0</v>
      </c>
      <c r="P485" s="1">
        <v>0</v>
      </c>
      <c r="Q485" s="1">
        <v>0.1666666666666667</v>
      </c>
      <c r="R485" s="1">
        <v>0.2682926829268293</v>
      </c>
      <c r="S485" s="1">
        <v>0.03030303030303031</v>
      </c>
      <c r="T485" s="1">
        <v>0</v>
      </c>
      <c r="U485" s="1">
        <v>0</v>
      </c>
    </row>
    <row r="486" spans="7:21">
      <c r="G486" s="1" t="s">
        <v>663</v>
      </c>
      <c r="H486" s="1">
        <v>0.03804347826086957</v>
      </c>
      <c r="I486" s="1">
        <v>0.07142857142857142</v>
      </c>
      <c r="J486" s="1">
        <v>0.1578947368421053</v>
      </c>
      <c r="K486" s="1">
        <v>0</v>
      </c>
      <c r="L486" s="1">
        <v>0</v>
      </c>
      <c r="M486" s="1">
        <v>0</v>
      </c>
      <c r="N486" s="1">
        <v>0.6666666666666666</v>
      </c>
      <c r="O486" s="1">
        <v>0</v>
      </c>
      <c r="P486" s="1">
        <v>0</v>
      </c>
      <c r="Q486" s="1">
        <v>0.1666666666666667</v>
      </c>
      <c r="R486" s="1">
        <v>0.2682926829268293</v>
      </c>
      <c r="S486" s="1">
        <v>0.03030303030303031</v>
      </c>
      <c r="T486" s="1">
        <v>0</v>
      </c>
      <c r="U486" s="1">
        <v>0</v>
      </c>
    </row>
    <row r="487" spans="7:21">
      <c r="G487" s="1" t="s">
        <v>664</v>
      </c>
      <c r="H487" s="1">
        <v>0.03804347826086957</v>
      </c>
      <c r="I487" s="1">
        <v>0.07142857142857142</v>
      </c>
      <c r="J487" s="1">
        <v>0.1578947368421053</v>
      </c>
      <c r="K487" s="1">
        <v>0</v>
      </c>
      <c r="L487" s="1">
        <v>0</v>
      </c>
      <c r="M487" s="1">
        <v>0</v>
      </c>
      <c r="N487" s="1">
        <v>0.6666666666666666</v>
      </c>
      <c r="O487" s="1">
        <v>0</v>
      </c>
      <c r="P487" s="1">
        <v>0</v>
      </c>
      <c r="Q487" s="1">
        <v>0.1666666666666667</v>
      </c>
      <c r="R487" s="1">
        <v>0.2682926829268293</v>
      </c>
      <c r="S487" s="1">
        <v>0.03030303030303031</v>
      </c>
      <c r="T487" s="1">
        <v>0</v>
      </c>
      <c r="U487" s="1">
        <v>0</v>
      </c>
    </row>
    <row r="488" spans="7:21">
      <c r="G488" s="1" t="s">
        <v>665</v>
      </c>
      <c r="H488" s="1">
        <v>0.03804347826086957</v>
      </c>
      <c r="I488" s="1">
        <v>0.07142857142857142</v>
      </c>
      <c r="J488" s="1">
        <v>0.1578947368421053</v>
      </c>
      <c r="K488" s="1">
        <v>0</v>
      </c>
      <c r="L488" s="1">
        <v>0</v>
      </c>
      <c r="M488" s="1">
        <v>0</v>
      </c>
      <c r="N488" s="1">
        <v>0.6666666666666666</v>
      </c>
      <c r="O488" s="1">
        <v>0</v>
      </c>
      <c r="P488" s="1">
        <v>0</v>
      </c>
      <c r="Q488" s="1">
        <v>0.1666666666666667</v>
      </c>
      <c r="R488" s="1">
        <v>0.2682926829268293</v>
      </c>
      <c r="S488" s="1">
        <v>0.03030303030303031</v>
      </c>
      <c r="T488" s="1">
        <v>0</v>
      </c>
      <c r="U488" s="1">
        <v>0</v>
      </c>
    </row>
    <row r="489" spans="7:21">
      <c r="G489" s="1" t="s">
        <v>666</v>
      </c>
      <c r="H489" s="1">
        <v>0.03804347826086957</v>
      </c>
      <c r="I489" s="1">
        <v>0.07142857142857142</v>
      </c>
      <c r="J489" s="1">
        <v>0.1578947368421053</v>
      </c>
      <c r="K489" s="1">
        <v>0</v>
      </c>
      <c r="L489" s="1">
        <v>0</v>
      </c>
      <c r="M489" s="1">
        <v>0</v>
      </c>
      <c r="N489" s="1">
        <v>0.6666666666666666</v>
      </c>
      <c r="O489" s="1">
        <v>0</v>
      </c>
      <c r="P489" s="1">
        <v>0</v>
      </c>
      <c r="Q489" s="1">
        <v>0.1666666666666667</v>
      </c>
      <c r="R489" s="1">
        <v>0.2682926829268293</v>
      </c>
      <c r="S489" s="1">
        <v>0.03030303030303031</v>
      </c>
      <c r="T489" s="1">
        <v>0</v>
      </c>
      <c r="U489" s="1">
        <v>0</v>
      </c>
    </row>
    <row r="490" spans="7:21">
      <c r="G490" s="1" t="s">
        <v>667</v>
      </c>
      <c r="H490" s="1">
        <v>0.03804347826086957</v>
      </c>
      <c r="I490" s="1">
        <v>0.07142857142857142</v>
      </c>
      <c r="J490" s="1">
        <v>0.1578947368421053</v>
      </c>
      <c r="K490" s="1">
        <v>0</v>
      </c>
      <c r="L490" s="1">
        <v>0</v>
      </c>
      <c r="M490" s="1">
        <v>0</v>
      </c>
      <c r="N490" s="1">
        <v>0.6666666666666666</v>
      </c>
      <c r="O490" s="1">
        <v>0</v>
      </c>
      <c r="P490" s="1">
        <v>0</v>
      </c>
      <c r="Q490" s="1">
        <v>0.1666666666666667</v>
      </c>
      <c r="R490" s="1">
        <v>0.2682926829268293</v>
      </c>
      <c r="S490" s="1">
        <v>0.03030303030303031</v>
      </c>
      <c r="T490" s="1">
        <v>0</v>
      </c>
      <c r="U490" s="1">
        <v>0</v>
      </c>
    </row>
    <row r="491" spans="7:21">
      <c r="G491" s="1" t="s">
        <v>668</v>
      </c>
      <c r="H491" s="1">
        <v>0.03804347826086957</v>
      </c>
      <c r="I491" s="1">
        <v>0.07142857142857142</v>
      </c>
      <c r="J491" s="1">
        <v>0.1578947368421053</v>
      </c>
      <c r="K491" s="1">
        <v>0</v>
      </c>
      <c r="L491" s="1">
        <v>0</v>
      </c>
      <c r="M491" s="1">
        <v>0</v>
      </c>
      <c r="N491" s="1">
        <v>0.6666666666666666</v>
      </c>
      <c r="O491" s="1">
        <v>0</v>
      </c>
      <c r="P491" s="1">
        <v>0</v>
      </c>
      <c r="Q491" s="1">
        <v>0.1666666666666667</v>
      </c>
      <c r="R491" s="1">
        <v>0.2682926829268293</v>
      </c>
      <c r="S491" s="1">
        <v>0.03030303030303031</v>
      </c>
      <c r="T491" s="1">
        <v>0</v>
      </c>
      <c r="U491" s="1">
        <v>0</v>
      </c>
    </row>
    <row r="492" spans="7:21">
      <c r="G492" s="1" t="s">
        <v>669</v>
      </c>
      <c r="H492" s="1">
        <v>0.03804347826086957</v>
      </c>
      <c r="I492" s="1">
        <v>0.07142857142857142</v>
      </c>
      <c r="J492" s="1">
        <v>0.1578947368421053</v>
      </c>
      <c r="K492" s="1">
        <v>0</v>
      </c>
      <c r="L492" s="1">
        <v>0</v>
      </c>
      <c r="M492" s="1">
        <v>0</v>
      </c>
      <c r="N492" s="1">
        <v>0.6666666666666666</v>
      </c>
      <c r="O492" s="1">
        <v>0</v>
      </c>
      <c r="P492" s="1">
        <v>0</v>
      </c>
      <c r="Q492" s="1">
        <v>0.1666666666666667</v>
      </c>
      <c r="R492" s="1">
        <v>0.2682926829268293</v>
      </c>
      <c r="S492" s="1">
        <v>0.03030303030303031</v>
      </c>
      <c r="T492" s="1">
        <v>0</v>
      </c>
      <c r="U492" s="1">
        <v>0</v>
      </c>
    </row>
    <row r="493" spans="7:21">
      <c r="G493" s="1" t="s">
        <v>670</v>
      </c>
      <c r="H493" s="1">
        <v>0.03804347826086957</v>
      </c>
      <c r="I493" s="1">
        <v>0.07142857142857142</v>
      </c>
      <c r="J493" s="1">
        <v>0.1578947368421053</v>
      </c>
      <c r="K493" s="1">
        <v>0</v>
      </c>
      <c r="L493" s="1">
        <v>0</v>
      </c>
      <c r="M493" s="1">
        <v>0</v>
      </c>
      <c r="N493" s="1">
        <v>0.6666666666666666</v>
      </c>
      <c r="O493" s="1">
        <v>0</v>
      </c>
      <c r="P493" s="1">
        <v>0</v>
      </c>
      <c r="Q493" s="1">
        <v>0.1666666666666667</v>
      </c>
      <c r="R493" s="1">
        <v>0.2682926829268293</v>
      </c>
      <c r="S493" s="1">
        <v>0.03030303030303031</v>
      </c>
      <c r="T493" s="1">
        <v>0</v>
      </c>
      <c r="U493" s="1">
        <v>0</v>
      </c>
    </row>
    <row r="494" spans="7:21">
      <c r="G494" s="1" t="s">
        <v>671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0.1666666666666667</v>
      </c>
      <c r="R494" s="1">
        <v>0.01626016260162602</v>
      </c>
      <c r="S494" s="1">
        <v>0</v>
      </c>
      <c r="T494" s="1">
        <v>0</v>
      </c>
      <c r="U494" s="1">
        <v>0</v>
      </c>
    </row>
    <row r="495" spans="7:21">
      <c r="G495" s="1" t="s">
        <v>672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0.1666666666666667</v>
      </c>
      <c r="R495" s="1">
        <v>0.01626016260162602</v>
      </c>
      <c r="S495" s="1">
        <v>0</v>
      </c>
      <c r="T495" s="1">
        <v>0</v>
      </c>
      <c r="U495" s="1">
        <v>0</v>
      </c>
    </row>
    <row r="496" spans="7:21">
      <c r="G496" s="1" t="s">
        <v>673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0.1666666666666667</v>
      </c>
      <c r="R496" s="1">
        <v>0.01626016260162602</v>
      </c>
      <c r="S496" s="1">
        <v>0</v>
      </c>
      <c r="T496" s="1">
        <v>0</v>
      </c>
      <c r="U496" s="1">
        <v>0</v>
      </c>
    </row>
    <row r="497" spans="7:21">
      <c r="G497" s="1" t="s">
        <v>674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</row>
    <row r="498" spans="7:21">
      <c r="G498" s="1" t="s">
        <v>0</v>
      </c>
      <c r="H498" s="1">
        <v>184</v>
      </c>
      <c r="I498" s="1">
        <v>14</v>
      </c>
      <c r="J498" s="1">
        <v>19</v>
      </c>
      <c r="K498" s="1">
        <v>6</v>
      </c>
      <c r="L498" s="1">
        <v>1</v>
      </c>
      <c r="M498" s="1">
        <v>1</v>
      </c>
      <c r="N498" s="1">
        <v>3</v>
      </c>
      <c r="O498" s="1">
        <v>3</v>
      </c>
      <c r="P498" s="1">
        <v>9</v>
      </c>
      <c r="Q498" s="1">
        <v>12</v>
      </c>
      <c r="R498" s="1">
        <v>123</v>
      </c>
      <c r="S498" s="1">
        <v>33</v>
      </c>
      <c r="T498" s="1">
        <v>15</v>
      </c>
      <c r="U49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1" max="1" width="50.7109375" customWidth="1"/>
  </cols>
  <sheetData>
    <row r="1" spans="1: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>
      <c r="A2" s="1" t="s">
        <v>24</v>
      </c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26</v>
      </c>
      <c r="L2" s="1" t="s">
        <v>25</v>
      </c>
      <c r="M2" s="1" t="s">
        <v>25</v>
      </c>
      <c r="N2" s="1" t="s">
        <v>25</v>
      </c>
      <c r="O2" s="1" t="s">
        <v>25</v>
      </c>
    </row>
    <row r="3" spans="1: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>
        <v>0</v>
      </c>
      <c r="G3" s="1">
        <v>0</v>
      </c>
      <c r="H3" s="1">
        <v>0</v>
      </c>
      <c r="I3" s="1" t="s">
        <v>32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25</v>
      </c>
      <c r="O3" s="1" t="s">
        <v>25</v>
      </c>
    </row>
    <row r="4" spans="1:15">
      <c r="A4" s="1" t="s">
        <v>36</v>
      </c>
      <c r="B4" s="1" t="s">
        <v>37</v>
      </c>
      <c r="C4" s="1" t="s">
        <v>38</v>
      </c>
      <c r="D4" s="1" t="s">
        <v>39</v>
      </c>
      <c r="E4" s="1" t="s">
        <v>25</v>
      </c>
      <c r="F4" s="1" t="s">
        <v>25</v>
      </c>
      <c r="G4" s="1">
        <v>0</v>
      </c>
      <c r="H4" s="1">
        <v>0</v>
      </c>
      <c r="I4" s="1" t="s">
        <v>32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25</v>
      </c>
      <c r="O4" s="1" t="s">
        <v>25</v>
      </c>
    </row>
    <row r="5" spans="1:15">
      <c r="A5" s="1" t="s">
        <v>40</v>
      </c>
      <c r="B5" s="1" t="s">
        <v>37</v>
      </c>
      <c r="C5" s="1" t="s">
        <v>38</v>
      </c>
      <c r="D5" s="1" t="s">
        <v>39</v>
      </c>
      <c r="E5" s="1" t="s">
        <v>25</v>
      </c>
      <c r="F5" s="1" t="s">
        <v>25</v>
      </c>
      <c r="G5" s="1">
        <v>0</v>
      </c>
      <c r="H5" s="1">
        <v>0</v>
      </c>
      <c r="I5" s="1" t="s">
        <v>32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25</v>
      </c>
      <c r="O5" s="1" t="s">
        <v>25</v>
      </c>
    </row>
    <row r="6" spans="1:15">
      <c r="A6" s="1" t="s">
        <v>41</v>
      </c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1" t="s">
        <v>25</v>
      </c>
      <c r="L6" s="1" t="s">
        <v>25</v>
      </c>
      <c r="M6" s="1" t="s">
        <v>25</v>
      </c>
      <c r="N6" s="1" t="s">
        <v>25</v>
      </c>
      <c r="O6" s="1" t="s">
        <v>25</v>
      </c>
    </row>
    <row r="7" spans="1:15">
      <c r="A7" s="1" t="s">
        <v>42</v>
      </c>
      <c r="B7" s="1" t="s">
        <v>25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25</v>
      </c>
      <c r="O7" s="1" t="s">
        <v>25</v>
      </c>
    </row>
    <row r="8" spans="1:15">
      <c r="A8" s="1" t="s">
        <v>43</v>
      </c>
      <c r="B8" s="1" t="s">
        <v>44</v>
      </c>
      <c r="C8" s="1" t="s">
        <v>45</v>
      </c>
      <c r="D8" s="1" t="s">
        <v>46</v>
      </c>
      <c r="E8" s="1" t="s">
        <v>25</v>
      </c>
      <c r="F8" s="1" t="s">
        <v>25</v>
      </c>
      <c r="G8" s="1" t="s">
        <v>25</v>
      </c>
      <c r="H8" s="1" t="s">
        <v>31</v>
      </c>
      <c r="I8" s="1" t="s">
        <v>25</v>
      </c>
      <c r="J8" s="1" t="s">
        <v>47</v>
      </c>
      <c r="K8" s="1" t="s">
        <v>48</v>
      </c>
      <c r="L8" s="1" t="s">
        <v>49</v>
      </c>
      <c r="M8" s="1" t="s">
        <v>50</v>
      </c>
      <c r="N8" s="1" t="s">
        <v>51</v>
      </c>
      <c r="O8" s="1">
        <v>0</v>
      </c>
    </row>
    <row r="9" spans="1:15">
      <c r="A9" s="1" t="s">
        <v>52</v>
      </c>
      <c r="B9" s="1" t="s">
        <v>53</v>
      </c>
      <c r="C9" s="1" t="s">
        <v>25</v>
      </c>
      <c r="D9" s="1" t="s">
        <v>54</v>
      </c>
      <c r="E9" s="1" t="s">
        <v>25</v>
      </c>
      <c r="F9" s="1" t="s">
        <v>25</v>
      </c>
      <c r="G9" s="1" t="s">
        <v>25</v>
      </c>
      <c r="H9" s="1" t="s">
        <v>32</v>
      </c>
      <c r="I9" s="1" t="s">
        <v>25</v>
      </c>
      <c r="J9" s="1" t="s">
        <v>47</v>
      </c>
      <c r="K9" s="1" t="s">
        <v>26</v>
      </c>
      <c r="L9" s="1" t="s">
        <v>55</v>
      </c>
      <c r="M9" s="1" t="s">
        <v>25</v>
      </c>
      <c r="N9" s="1" t="s">
        <v>51</v>
      </c>
      <c r="O9" s="1" t="s">
        <v>25</v>
      </c>
    </row>
    <row r="10" spans="1:15">
      <c r="A10" s="1" t="s">
        <v>56</v>
      </c>
      <c r="B10" s="1" t="s">
        <v>57</v>
      </c>
      <c r="C10" s="1" t="s">
        <v>58</v>
      </c>
      <c r="D10" s="1" t="s">
        <v>59</v>
      </c>
      <c r="E10" s="1" t="s">
        <v>25</v>
      </c>
      <c r="F10" s="1" t="s">
        <v>25</v>
      </c>
      <c r="G10" s="1">
        <v>0</v>
      </c>
      <c r="H10" s="1" t="s">
        <v>32</v>
      </c>
      <c r="I10" s="1" t="s">
        <v>25</v>
      </c>
      <c r="J10" s="1" t="s">
        <v>47</v>
      </c>
      <c r="K10" s="1" t="s">
        <v>60</v>
      </c>
      <c r="L10" s="1" t="s">
        <v>61</v>
      </c>
      <c r="M10" s="1" t="s">
        <v>62</v>
      </c>
      <c r="N10" s="1" t="s">
        <v>63</v>
      </c>
      <c r="O10" s="1" t="s">
        <v>25</v>
      </c>
    </row>
    <row r="11" spans="1:15">
      <c r="A11" s="1" t="s">
        <v>64</v>
      </c>
      <c r="B11" s="1" t="s">
        <v>65</v>
      </c>
      <c r="C11" s="1" t="s">
        <v>25</v>
      </c>
      <c r="D11" s="1" t="s">
        <v>66</v>
      </c>
      <c r="E11" s="1" t="s">
        <v>25</v>
      </c>
      <c r="F11" s="1" t="s">
        <v>25</v>
      </c>
      <c r="G11" s="1" t="s">
        <v>25</v>
      </c>
      <c r="H11" s="1" t="s">
        <v>25</v>
      </c>
      <c r="I11" s="1" t="s">
        <v>25</v>
      </c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" t="s">
        <v>25</v>
      </c>
    </row>
    <row r="12" spans="1:15">
      <c r="A12" s="1" t="s">
        <v>67</v>
      </c>
      <c r="B12" s="1" t="s">
        <v>65</v>
      </c>
      <c r="C12" s="1" t="s">
        <v>25</v>
      </c>
      <c r="D12" s="1" t="s">
        <v>66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25</v>
      </c>
      <c r="J12" s="1" t="s">
        <v>25</v>
      </c>
      <c r="K12" s="1" t="s">
        <v>25</v>
      </c>
      <c r="L12" s="1" t="s">
        <v>25</v>
      </c>
      <c r="M12" s="1" t="s">
        <v>25</v>
      </c>
      <c r="N12" s="1" t="s">
        <v>25</v>
      </c>
      <c r="O12" s="1" t="s">
        <v>25</v>
      </c>
    </row>
    <row r="13" spans="1:15">
      <c r="A13" s="1" t="s">
        <v>68</v>
      </c>
      <c r="B13" s="1" t="s">
        <v>69</v>
      </c>
      <c r="C13" s="1" t="s">
        <v>48</v>
      </c>
      <c r="D13" s="1" t="s">
        <v>70</v>
      </c>
      <c r="E13" s="1" t="s">
        <v>31</v>
      </c>
      <c r="F13" s="1">
        <v>0</v>
      </c>
      <c r="G13" s="1">
        <v>0</v>
      </c>
      <c r="H13" s="1">
        <v>0</v>
      </c>
      <c r="I13" s="1" t="s">
        <v>32</v>
      </c>
      <c r="J13" s="1" t="s">
        <v>32</v>
      </c>
      <c r="K13" s="1" t="s">
        <v>33</v>
      </c>
      <c r="L13" s="1" t="s">
        <v>34</v>
      </c>
      <c r="M13" s="1" t="s">
        <v>35</v>
      </c>
      <c r="N13" s="1" t="s">
        <v>25</v>
      </c>
      <c r="O13" s="1" t="s">
        <v>25</v>
      </c>
    </row>
    <row r="14" spans="1:15">
      <c r="A14" s="1" t="s">
        <v>71</v>
      </c>
      <c r="B14" s="1" t="s">
        <v>57</v>
      </c>
      <c r="C14" s="1" t="s">
        <v>58</v>
      </c>
      <c r="D14" s="1" t="s">
        <v>59</v>
      </c>
      <c r="E14" s="1" t="s">
        <v>25</v>
      </c>
      <c r="F14" s="1" t="s">
        <v>25</v>
      </c>
      <c r="G14" s="1">
        <v>0</v>
      </c>
      <c r="H14" s="1" t="s">
        <v>32</v>
      </c>
      <c r="I14" s="1" t="s">
        <v>25</v>
      </c>
      <c r="J14" s="1" t="s">
        <v>47</v>
      </c>
      <c r="K14" s="1" t="s">
        <v>60</v>
      </c>
      <c r="L14" s="1" t="s">
        <v>61</v>
      </c>
      <c r="M14" s="1" t="s">
        <v>62</v>
      </c>
      <c r="N14" s="1" t="s">
        <v>63</v>
      </c>
      <c r="O14" s="1" t="s">
        <v>25</v>
      </c>
    </row>
    <row r="15" spans="1:15">
      <c r="A15" s="1" t="s">
        <v>72</v>
      </c>
      <c r="B15" s="1" t="s">
        <v>25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25</v>
      </c>
    </row>
    <row r="16" spans="1:15">
      <c r="A16" s="1" t="s">
        <v>73</v>
      </c>
      <c r="B16" s="1" t="s">
        <v>74</v>
      </c>
      <c r="C16" s="1" t="s">
        <v>38</v>
      </c>
      <c r="D16" s="1" t="s">
        <v>75</v>
      </c>
      <c r="E16" s="1" t="s">
        <v>25</v>
      </c>
      <c r="F16" s="1" t="s">
        <v>25</v>
      </c>
      <c r="G16" s="1">
        <v>0</v>
      </c>
      <c r="H16" s="1">
        <v>0</v>
      </c>
      <c r="I16" s="1" t="s">
        <v>32</v>
      </c>
      <c r="J16" s="1" t="s">
        <v>32</v>
      </c>
      <c r="K16" s="1" t="s">
        <v>33</v>
      </c>
      <c r="L16" s="1" t="s">
        <v>34</v>
      </c>
      <c r="M16" s="1" t="s">
        <v>35</v>
      </c>
      <c r="N16" s="1" t="s">
        <v>25</v>
      </c>
      <c r="O16" s="1" t="s">
        <v>25</v>
      </c>
    </row>
    <row r="17" spans="1:15">
      <c r="A17" s="1" t="s">
        <v>76</v>
      </c>
      <c r="B17" s="1" t="s">
        <v>74</v>
      </c>
      <c r="C17" s="1" t="s">
        <v>38</v>
      </c>
      <c r="D17" s="1" t="s">
        <v>75</v>
      </c>
      <c r="E17" s="1" t="s">
        <v>25</v>
      </c>
      <c r="F17" s="1" t="s">
        <v>25</v>
      </c>
      <c r="G17" s="1">
        <v>0</v>
      </c>
      <c r="H17" s="1">
        <v>0</v>
      </c>
      <c r="I17" s="1" t="s">
        <v>32</v>
      </c>
      <c r="J17" s="1" t="s">
        <v>32</v>
      </c>
      <c r="K17" s="1" t="s">
        <v>33</v>
      </c>
      <c r="L17" s="1" t="s">
        <v>34</v>
      </c>
      <c r="M17" s="1" t="s">
        <v>35</v>
      </c>
      <c r="N17" s="1" t="s">
        <v>25</v>
      </c>
      <c r="O17" s="1" t="s">
        <v>25</v>
      </c>
    </row>
    <row r="18" spans="1:15">
      <c r="A18" s="1" t="s">
        <v>77</v>
      </c>
      <c r="B18" s="1" t="s">
        <v>78</v>
      </c>
      <c r="C18" s="1" t="s">
        <v>79</v>
      </c>
      <c r="D18" s="1">
        <v>0</v>
      </c>
      <c r="E18" s="1" t="s">
        <v>31</v>
      </c>
      <c r="F18" s="1">
        <v>0</v>
      </c>
      <c r="G18" s="1">
        <v>0</v>
      </c>
      <c r="H18" s="1" t="s">
        <v>25</v>
      </c>
      <c r="I18" s="1" t="s">
        <v>25</v>
      </c>
      <c r="J18" s="1">
        <v>0</v>
      </c>
      <c r="K18" s="1" t="s">
        <v>80</v>
      </c>
      <c r="L18" s="1" t="s">
        <v>81</v>
      </c>
      <c r="M18" s="1" t="s">
        <v>82</v>
      </c>
      <c r="N18" s="1" t="s">
        <v>83</v>
      </c>
      <c r="O18" s="1">
        <v>0</v>
      </c>
    </row>
    <row r="19" spans="1:15">
      <c r="A19" s="1" t="s">
        <v>84</v>
      </c>
      <c r="B19" s="1" t="s">
        <v>25</v>
      </c>
      <c r="C19" s="1" t="s">
        <v>25</v>
      </c>
      <c r="D19" s="1" t="s">
        <v>54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32</v>
      </c>
      <c r="L19" s="1" t="s">
        <v>85</v>
      </c>
      <c r="M19" s="1" t="s">
        <v>25</v>
      </c>
      <c r="N19" s="1" t="s">
        <v>25</v>
      </c>
      <c r="O19" s="1" t="s">
        <v>25</v>
      </c>
    </row>
    <row r="20" spans="1:15">
      <c r="A20" s="1" t="s">
        <v>86</v>
      </c>
      <c r="B20" s="1" t="s">
        <v>87</v>
      </c>
      <c r="C20" s="1" t="s">
        <v>45</v>
      </c>
      <c r="D20" s="1" t="s">
        <v>75</v>
      </c>
      <c r="E20" s="1" t="s">
        <v>31</v>
      </c>
      <c r="F20" s="1">
        <v>0</v>
      </c>
      <c r="G20" s="1" t="s">
        <v>25</v>
      </c>
      <c r="H20" s="1" t="s">
        <v>32</v>
      </c>
      <c r="I20" s="1" t="s">
        <v>25</v>
      </c>
      <c r="J20" s="1" t="s">
        <v>25</v>
      </c>
      <c r="K20" s="1" t="s">
        <v>32</v>
      </c>
      <c r="L20" s="1" t="s">
        <v>85</v>
      </c>
      <c r="M20" s="1" t="s">
        <v>25</v>
      </c>
      <c r="N20" s="1" t="s">
        <v>25</v>
      </c>
      <c r="O20" s="1" t="s">
        <v>25</v>
      </c>
    </row>
    <row r="21" spans="1:15">
      <c r="A21" s="1" t="s">
        <v>88</v>
      </c>
      <c r="B21" s="1" t="s">
        <v>87</v>
      </c>
      <c r="C21" s="1" t="s">
        <v>45</v>
      </c>
      <c r="D21" s="1" t="s">
        <v>75</v>
      </c>
      <c r="E21" s="1" t="s">
        <v>31</v>
      </c>
      <c r="F21" s="1">
        <v>0</v>
      </c>
      <c r="G21" s="1" t="s">
        <v>25</v>
      </c>
      <c r="H21" s="1" t="s">
        <v>32</v>
      </c>
      <c r="I21" s="1" t="s">
        <v>25</v>
      </c>
      <c r="J21" s="1" t="s">
        <v>25</v>
      </c>
      <c r="K21" s="1" t="s">
        <v>32</v>
      </c>
      <c r="L21" s="1" t="s">
        <v>85</v>
      </c>
      <c r="M21" s="1" t="s">
        <v>25</v>
      </c>
      <c r="N21" s="1" t="s">
        <v>25</v>
      </c>
      <c r="O21" s="1" t="s">
        <v>25</v>
      </c>
    </row>
    <row r="22" spans="1:15">
      <c r="A22" s="1" t="s">
        <v>89</v>
      </c>
      <c r="B22" s="1" t="s">
        <v>87</v>
      </c>
      <c r="C22" s="1" t="s">
        <v>45</v>
      </c>
      <c r="D22" s="1" t="s">
        <v>39</v>
      </c>
      <c r="E22" s="1" t="s">
        <v>31</v>
      </c>
      <c r="F22" s="1">
        <v>0</v>
      </c>
      <c r="G22" s="1" t="s">
        <v>25</v>
      </c>
      <c r="H22" s="1" t="s">
        <v>32</v>
      </c>
      <c r="I22" s="1" t="s">
        <v>25</v>
      </c>
      <c r="J22" s="1" t="s">
        <v>25</v>
      </c>
      <c r="K22" s="1" t="s">
        <v>25</v>
      </c>
      <c r="L22" s="1" t="s">
        <v>25</v>
      </c>
      <c r="M22" s="1" t="s">
        <v>25</v>
      </c>
      <c r="N22" s="1" t="s">
        <v>25</v>
      </c>
      <c r="O22" s="1" t="s">
        <v>25</v>
      </c>
    </row>
    <row r="23" spans="1:15">
      <c r="A23" s="1" t="s">
        <v>90</v>
      </c>
      <c r="B23" s="1" t="s">
        <v>87</v>
      </c>
      <c r="C23" s="1" t="s">
        <v>45</v>
      </c>
      <c r="D23" s="1" t="s">
        <v>39</v>
      </c>
      <c r="E23" s="1" t="s">
        <v>31</v>
      </c>
      <c r="F23" s="1">
        <v>0</v>
      </c>
      <c r="G23" s="1" t="s">
        <v>25</v>
      </c>
      <c r="H23" s="1" t="s">
        <v>32</v>
      </c>
      <c r="I23" s="1" t="s">
        <v>25</v>
      </c>
      <c r="J23" s="1" t="s">
        <v>25</v>
      </c>
      <c r="K23" s="1" t="s">
        <v>25</v>
      </c>
      <c r="L23" s="1" t="s">
        <v>25</v>
      </c>
      <c r="M23" s="1" t="s">
        <v>25</v>
      </c>
      <c r="N23" s="1" t="s">
        <v>25</v>
      </c>
      <c r="O23" s="1" t="s">
        <v>25</v>
      </c>
    </row>
    <row r="24" spans="1:15">
      <c r="A24" s="1" t="s">
        <v>91</v>
      </c>
      <c r="B24" s="1" t="s">
        <v>92</v>
      </c>
      <c r="C24" s="1" t="s">
        <v>25</v>
      </c>
      <c r="D24" s="1" t="s">
        <v>46</v>
      </c>
      <c r="E24" s="1" t="s">
        <v>25</v>
      </c>
      <c r="F24" s="1" t="s">
        <v>25</v>
      </c>
      <c r="G24" s="1">
        <v>0</v>
      </c>
      <c r="H24" s="1" t="s">
        <v>25</v>
      </c>
      <c r="I24" s="1" t="s">
        <v>25</v>
      </c>
      <c r="J24" s="1" t="s">
        <v>31</v>
      </c>
      <c r="K24" s="1" t="s">
        <v>93</v>
      </c>
      <c r="L24" s="1" t="s">
        <v>94</v>
      </c>
      <c r="M24" s="1" t="s">
        <v>82</v>
      </c>
      <c r="N24" s="1" t="s">
        <v>31</v>
      </c>
      <c r="O24" s="1" t="s">
        <v>25</v>
      </c>
    </row>
    <row r="25" spans="1:15">
      <c r="A25" s="1" t="s">
        <v>95</v>
      </c>
      <c r="B25" s="1" t="s">
        <v>87</v>
      </c>
      <c r="C25" s="1" t="s">
        <v>45</v>
      </c>
      <c r="D25" s="1" t="s">
        <v>39</v>
      </c>
      <c r="E25" s="1" t="s">
        <v>31</v>
      </c>
      <c r="F25" s="1">
        <v>0</v>
      </c>
      <c r="G25" s="1" t="s">
        <v>25</v>
      </c>
      <c r="H25" s="1" t="s">
        <v>32</v>
      </c>
      <c r="I25" s="1" t="s">
        <v>25</v>
      </c>
      <c r="J25" s="1" t="s">
        <v>25</v>
      </c>
      <c r="K25" s="1" t="s">
        <v>25</v>
      </c>
      <c r="L25" s="1" t="s">
        <v>25</v>
      </c>
      <c r="M25" s="1" t="s">
        <v>25</v>
      </c>
      <c r="N25" s="1" t="s">
        <v>25</v>
      </c>
      <c r="O25" s="1" t="s">
        <v>25</v>
      </c>
    </row>
    <row r="26" spans="1:15">
      <c r="A26" s="1" t="s">
        <v>96</v>
      </c>
      <c r="B26" s="1" t="s">
        <v>87</v>
      </c>
      <c r="C26" s="1" t="s">
        <v>45</v>
      </c>
      <c r="D26" s="1" t="s">
        <v>39</v>
      </c>
      <c r="E26" s="1" t="s">
        <v>31</v>
      </c>
      <c r="F26" s="1">
        <v>0</v>
      </c>
      <c r="G26" s="1" t="s">
        <v>25</v>
      </c>
      <c r="H26" s="1" t="s">
        <v>32</v>
      </c>
      <c r="I26" s="1" t="s">
        <v>25</v>
      </c>
      <c r="J26" s="1" t="s">
        <v>25</v>
      </c>
      <c r="K26" s="1" t="s">
        <v>25</v>
      </c>
      <c r="L26" s="1" t="s">
        <v>25</v>
      </c>
      <c r="M26" s="1" t="s">
        <v>25</v>
      </c>
      <c r="N26" s="1" t="s">
        <v>25</v>
      </c>
      <c r="O26" s="1" t="s">
        <v>25</v>
      </c>
    </row>
    <row r="27" spans="1:15">
      <c r="A27" s="1" t="s">
        <v>97</v>
      </c>
      <c r="B27" s="1" t="s">
        <v>57</v>
      </c>
      <c r="C27" s="1" t="s">
        <v>58</v>
      </c>
      <c r="D27" s="1" t="s">
        <v>59</v>
      </c>
      <c r="E27" s="1" t="s">
        <v>25</v>
      </c>
      <c r="F27" s="1" t="s">
        <v>25</v>
      </c>
      <c r="G27" s="1">
        <v>0</v>
      </c>
      <c r="H27" s="1" t="s">
        <v>32</v>
      </c>
      <c r="I27" s="1" t="s">
        <v>25</v>
      </c>
      <c r="J27" s="1" t="s">
        <v>47</v>
      </c>
      <c r="K27" s="1" t="s">
        <v>60</v>
      </c>
      <c r="L27" s="1" t="s">
        <v>61</v>
      </c>
      <c r="M27" s="1" t="s">
        <v>62</v>
      </c>
      <c r="N27" s="1" t="s">
        <v>63</v>
      </c>
      <c r="O27" s="1" t="s">
        <v>25</v>
      </c>
    </row>
    <row r="28" spans="1:15">
      <c r="A28" s="1" t="s">
        <v>0</v>
      </c>
      <c r="B28" s="1" t="s">
        <v>25</v>
      </c>
      <c r="C28" s="1" t="s">
        <v>25</v>
      </c>
      <c r="D28" s="1" t="s">
        <v>25</v>
      </c>
      <c r="E28" s="1" t="s">
        <v>25</v>
      </c>
      <c r="F28" s="1" t="s">
        <v>25</v>
      </c>
      <c r="G28" s="1" t="s">
        <v>25</v>
      </c>
      <c r="H28" s="1" t="s">
        <v>25</v>
      </c>
      <c r="I28" s="1" t="s">
        <v>25</v>
      </c>
      <c r="J28" s="1" t="s">
        <v>25</v>
      </c>
      <c r="K28" s="1" t="s">
        <v>25</v>
      </c>
      <c r="L28" s="1" t="s">
        <v>25</v>
      </c>
      <c r="M28" s="1" t="s">
        <v>25</v>
      </c>
      <c r="N28" s="1" t="s">
        <v>25</v>
      </c>
      <c r="O28" s="1" t="s">
        <v>25</v>
      </c>
    </row>
    <row r="29" spans="1:15">
      <c r="A29" s="1" t="s">
        <v>98</v>
      </c>
      <c r="B29" s="1" t="s">
        <v>87</v>
      </c>
      <c r="C29" s="1" t="s">
        <v>45</v>
      </c>
      <c r="D29" s="1" t="s">
        <v>39</v>
      </c>
      <c r="E29" s="1" t="s">
        <v>31</v>
      </c>
      <c r="F29" s="1">
        <v>0</v>
      </c>
      <c r="G29" s="1" t="s">
        <v>25</v>
      </c>
      <c r="H29" s="1" t="s">
        <v>32</v>
      </c>
      <c r="I29" s="1" t="s">
        <v>25</v>
      </c>
      <c r="J29" s="1" t="s">
        <v>25</v>
      </c>
      <c r="K29" s="1" t="s">
        <v>25</v>
      </c>
      <c r="L29" s="1" t="s">
        <v>25</v>
      </c>
      <c r="M29" s="1" t="s">
        <v>25</v>
      </c>
      <c r="N29" s="1" t="s">
        <v>25</v>
      </c>
      <c r="O29" s="1" t="s">
        <v>25</v>
      </c>
    </row>
    <row r="30" spans="1:15">
      <c r="A30" s="1" t="s">
        <v>99</v>
      </c>
      <c r="B30" s="1" t="s">
        <v>100</v>
      </c>
      <c r="C30" s="1" t="s">
        <v>48</v>
      </c>
      <c r="D30" s="1" t="s">
        <v>75</v>
      </c>
      <c r="E30" s="1" t="s">
        <v>31</v>
      </c>
      <c r="F30" s="1">
        <v>0</v>
      </c>
      <c r="G30" s="1" t="s">
        <v>25</v>
      </c>
      <c r="H30" s="1" t="s">
        <v>31</v>
      </c>
      <c r="I30" s="1" t="s">
        <v>25</v>
      </c>
      <c r="J30" s="1" t="s">
        <v>47</v>
      </c>
      <c r="K30" s="1" t="s">
        <v>31</v>
      </c>
      <c r="L30" s="1" t="s">
        <v>101</v>
      </c>
      <c r="M30" s="1" t="s">
        <v>102</v>
      </c>
      <c r="N30" s="1" t="s">
        <v>51</v>
      </c>
      <c r="O30" s="1">
        <v>0</v>
      </c>
    </row>
    <row r="31" spans="1:15">
      <c r="A31" s="1" t="s">
        <v>103</v>
      </c>
      <c r="B31" s="1" t="s">
        <v>104</v>
      </c>
      <c r="C31" s="1" t="s">
        <v>105</v>
      </c>
      <c r="D31" s="1" t="s">
        <v>39</v>
      </c>
      <c r="E31" s="1" t="s">
        <v>25</v>
      </c>
      <c r="F31" s="1" t="s">
        <v>25</v>
      </c>
      <c r="G31" s="1">
        <v>0</v>
      </c>
      <c r="H31" s="1" t="s">
        <v>25</v>
      </c>
      <c r="I31" s="1" t="s">
        <v>25</v>
      </c>
      <c r="J31" s="1" t="s">
        <v>25</v>
      </c>
      <c r="K31" s="1" t="s">
        <v>26</v>
      </c>
      <c r="L31" s="1" t="s">
        <v>85</v>
      </c>
      <c r="M31" s="1" t="s">
        <v>25</v>
      </c>
      <c r="N31" s="1" t="s">
        <v>25</v>
      </c>
      <c r="O31" s="1" t="s">
        <v>25</v>
      </c>
    </row>
    <row r="32" spans="1:15">
      <c r="A32" s="1" t="s">
        <v>106</v>
      </c>
      <c r="B32" s="1" t="s">
        <v>107</v>
      </c>
      <c r="C32" s="1" t="s">
        <v>58</v>
      </c>
      <c r="D32" s="1" t="s">
        <v>46</v>
      </c>
      <c r="E32" s="1" t="s">
        <v>25</v>
      </c>
      <c r="F32" s="1" t="s">
        <v>25</v>
      </c>
      <c r="G32" s="1" t="s">
        <v>25</v>
      </c>
      <c r="H32" s="1" t="s">
        <v>31</v>
      </c>
      <c r="I32" s="1" t="s">
        <v>25</v>
      </c>
      <c r="J32" s="1" t="s">
        <v>108</v>
      </c>
      <c r="K32" s="1" t="s">
        <v>26</v>
      </c>
      <c r="L32" s="1" t="s">
        <v>109</v>
      </c>
      <c r="M32" s="1" t="s">
        <v>25</v>
      </c>
      <c r="N32" s="1" t="s">
        <v>110</v>
      </c>
      <c r="O32" s="1" t="s">
        <v>25</v>
      </c>
    </row>
    <row r="33" spans="1:15">
      <c r="A33" s="1" t="s">
        <v>111</v>
      </c>
      <c r="B33" s="1" t="s">
        <v>53</v>
      </c>
      <c r="C33" s="1" t="s">
        <v>25</v>
      </c>
      <c r="D33" s="1" t="s">
        <v>54</v>
      </c>
      <c r="E33" s="1" t="s">
        <v>25</v>
      </c>
      <c r="F33" s="1" t="s">
        <v>25</v>
      </c>
      <c r="G33" s="1" t="s">
        <v>25</v>
      </c>
      <c r="H33" s="1" t="s">
        <v>32</v>
      </c>
      <c r="I33" s="1" t="s">
        <v>25</v>
      </c>
      <c r="J33" s="1" t="s">
        <v>47</v>
      </c>
      <c r="K33" s="1" t="s">
        <v>26</v>
      </c>
      <c r="L33" s="1" t="s">
        <v>55</v>
      </c>
      <c r="M33" s="1" t="s">
        <v>25</v>
      </c>
      <c r="N33" s="1" t="s">
        <v>51</v>
      </c>
      <c r="O33" s="1" t="s">
        <v>25</v>
      </c>
    </row>
    <row r="34" spans="1:15">
      <c r="A34" s="1" t="s">
        <v>112</v>
      </c>
      <c r="B34" s="1" t="s">
        <v>113</v>
      </c>
      <c r="C34" s="1" t="s">
        <v>25</v>
      </c>
      <c r="D34" s="1" t="s">
        <v>66</v>
      </c>
      <c r="E34" s="1" t="s">
        <v>25</v>
      </c>
      <c r="F34" s="1" t="s">
        <v>25</v>
      </c>
      <c r="G34" s="1" t="s">
        <v>25</v>
      </c>
      <c r="H34" s="1" t="s">
        <v>25</v>
      </c>
      <c r="I34" s="1" t="s">
        <v>25</v>
      </c>
      <c r="J34" s="1" t="s">
        <v>25</v>
      </c>
      <c r="K34" s="1" t="s">
        <v>25</v>
      </c>
      <c r="L34" s="1" t="s">
        <v>25</v>
      </c>
      <c r="M34" s="1" t="s">
        <v>25</v>
      </c>
      <c r="N34" s="1" t="s">
        <v>25</v>
      </c>
      <c r="O34" s="1" t="s">
        <v>25</v>
      </c>
    </row>
    <row r="35" spans="1:15">
      <c r="A35" s="1" t="s">
        <v>114</v>
      </c>
      <c r="B35" s="1" t="s">
        <v>87</v>
      </c>
      <c r="C35" s="1" t="s">
        <v>45</v>
      </c>
      <c r="D35" s="1" t="s">
        <v>39</v>
      </c>
      <c r="E35" s="1" t="s">
        <v>31</v>
      </c>
      <c r="F35" s="1">
        <v>0</v>
      </c>
      <c r="G35" s="1" t="s">
        <v>25</v>
      </c>
      <c r="H35" s="1" t="s">
        <v>32</v>
      </c>
      <c r="I35" s="1" t="s">
        <v>25</v>
      </c>
      <c r="J35" s="1" t="s">
        <v>25</v>
      </c>
      <c r="K35" s="1" t="s">
        <v>25</v>
      </c>
      <c r="L35" s="1" t="s">
        <v>25</v>
      </c>
      <c r="M35" s="1" t="s">
        <v>25</v>
      </c>
      <c r="N35" s="1" t="s">
        <v>25</v>
      </c>
      <c r="O35" s="1" t="s">
        <v>25</v>
      </c>
    </row>
    <row r="36" spans="1:15">
      <c r="A36" s="1" t="s">
        <v>115</v>
      </c>
      <c r="B36" s="1" t="s">
        <v>87</v>
      </c>
      <c r="C36" s="1" t="s">
        <v>45</v>
      </c>
      <c r="D36" s="1" t="s">
        <v>39</v>
      </c>
      <c r="E36" s="1" t="s">
        <v>31</v>
      </c>
      <c r="F36" s="1">
        <v>0</v>
      </c>
      <c r="G36" s="1" t="s">
        <v>25</v>
      </c>
      <c r="H36" s="1" t="s">
        <v>32</v>
      </c>
      <c r="I36" s="1" t="s">
        <v>25</v>
      </c>
      <c r="J36" s="1" t="s">
        <v>25</v>
      </c>
      <c r="K36" s="1" t="s">
        <v>25</v>
      </c>
      <c r="L36" s="1" t="s">
        <v>25</v>
      </c>
      <c r="M36" s="1" t="s">
        <v>25</v>
      </c>
      <c r="N36" s="1" t="s">
        <v>25</v>
      </c>
      <c r="O36" s="1" t="s">
        <v>25</v>
      </c>
    </row>
    <row r="37" spans="1:15">
      <c r="A37" s="1" t="s">
        <v>116</v>
      </c>
      <c r="B37" s="1" t="s">
        <v>87</v>
      </c>
      <c r="C37" s="1" t="s">
        <v>45</v>
      </c>
      <c r="D37" s="1" t="s">
        <v>39</v>
      </c>
      <c r="E37" s="1" t="s">
        <v>31</v>
      </c>
      <c r="F37" s="1">
        <v>0</v>
      </c>
      <c r="G37" s="1" t="s">
        <v>25</v>
      </c>
      <c r="H37" s="1" t="s">
        <v>32</v>
      </c>
      <c r="I37" s="1" t="s">
        <v>25</v>
      </c>
      <c r="J37" s="1" t="s">
        <v>25</v>
      </c>
      <c r="K37" s="1" t="s">
        <v>25</v>
      </c>
      <c r="L37" s="1" t="s">
        <v>25</v>
      </c>
      <c r="M37" s="1" t="s">
        <v>25</v>
      </c>
      <c r="N37" s="1" t="s">
        <v>25</v>
      </c>
      <c r="O37" s="1" t="s">
        <v>25</v>
      </c>
    </row>
    <row r="38" spans="1:15">
      <c r="A38" s="1" t="s">
        <v>117</v>
      </c>
      <c r="B38" s="1" t="s">
        <v>118</v>
      </c>
      <c r="C38" s="1" t="s">
        <v>45</v>
      </c>
      <c r="D38" s="1" t="s">
        <v>75</v>
      </c>
      <c r="E38" s="1" t="s">
        <v>31</v>
      </c>
      <c r="F38" s="1">
        <v>0</v>
      </c>
      <c r="G38" s="1">
        <v>0</v>
      </c>
      <c r="H38" s="1" t="s">
        <v>32</v>
      </c>
      <c r="I38" s="1" t="s">
        <v>25</v>
      </c>
      <c r="J38" s="1" t="s">
        <v>25</v>
      </c>
      <c r="K38" s="1" t="s">
        <v>26</v>
      </c>
      <c r="L38" s="1" t="s">
        <v>119</v>
      </c>
      <c r="M38" s="1" t="s">
        <v>62</v>
      </c>
      <c r="N38" s="1" t="s">
        <v>63</v>
      </c>
      <c r="O38" s="1" t="s">
        <v>25</v>
      </c>
    </row>
    <row r="39" spans="1:15">
      <c r="A39" s="1" t="s">
        <v>120</v>
      </c>
      <c r="B39" s="1" t="s">
        <v>107</v>
      </c>
      <c r="C39" s="1" t="s">
        <v>58</v>
      </c>
      <c r="D39" s="1" t="s">
        <v>46</v>
      </c>
      <c r="E39" s="1" t="s">
        <v>25</v>
      </c>
      <c r="F39" s="1" t="s">
        <v>25</v>
      </c>
      <c r="G39" s="1" t="s">
        <v>25</v>
      </c>
      <c r="H39" s="1" t="s">
        <v>31</v>
      </c>
      <c r="I39" s="1" t="s">
        <v>25</v>
      </c>
      <c r="J39" s="1" t="s">
        <v>108</v>
      </c>
      <c r="K39" s="1" t="s">
        <v>26</v>
      </c>
      <c r="L39" s="1" t="s">
        <v>109</v>
      </c>
      <c r="M39" s="1" t="s">
        <v>25</v>
      </c>
      <c r="N39" s="1" t="s">
        <v>110</v>
      </c>
      <c r="O39" s="1" t="s">
        <v>25</v>
      </c>
    </row>
    <row r="40" spans="1:15">
      <c r="A40" s="1" t="s">
        <v>121</v>
      </c>
      <c r="B40" s="1" t="s">
        <v>87</v>
      </c>
      <c r="C40" s="1" t="s">
        <v>45</v>
      </c>
      <c r="D40" s="1" t="s">
        <v>39</v>
      </c>
      <c r="E40" s="1" t="s">
        <v>31</v>
      </c>
      <c r="F40" s="1">
        <v>0</v>
      </c>
      <c r="G40" s="1" t="s">
        <v>25</v>
      </c>
      <c r="H40" s="1" t="s">
        <v>32</v>
      </c>
      <c r="I40" s="1" t="s">
        <v>25</v>
      </c>
      <c r="J40" s="1" t="s">
        <v>25</v>
      </c>
      <c r="K40" s="1" t="s">
        <v>25</v>
      </c>
      <c r="L40" s="1" t="s">
        <v>25</v>
      </c>
      <c r="M40" s="1" t="s">
        <v>25</v>
      </c>
      <c r="N40" s="1" t="s">
        <v>25</v>
      </c>
      <c r="O40" s="1" t="s">
        <v>25</v>
      </c>
    </row>
    <row r="41" spans="1:15">
      <c r="A41" s="1" t="s">
        <v>122</v>
      </c>
      <c r="B41" s="1" t="s">
        <v>25</v>
      </c>
      <c r="C41" s="1" t="s">
        <v>25</v>
      </c>
      <c r="D41" s="1" t="s">
        <v>25</v>
      </c>
      <c r="E41" s="1" t="s">
        <v>25</v>
      </c>
      <c r="F41" s="1" t="s">
        <v>25</v>
      </c>
      <c r="G41" s="1" t="s">
        <v>25</v>
      </c>
      <c r="H41" s="1" t="s">
        <v>25</v>
      </c>
      <c r="I41" s="1" t="s">
        <v>25</v>
      </c>
      <c r="J41" s="1" t="s">
        <v>25</v>
      </c>
      <c r="K41" s="1" t="s">
        <v>25</v>
      </c>
      <c r="L41" s="1" t="s">
        <v>25</v>
      </c>
      <c r="M41" s="1" t="s">
        <v>25</v>
      </c>
      <c r="N41" s="1" t="s">
        <v>25</v>
      </c>
      <c r="O41" s="1" t="s">
        <v>25</v>
      </c>
    </row>
    <row r="42" spans="1:15">
      <c r="A42" s="1" t="s">
        <v>123</v>
      </c>
      <c r="B42" s="1" t="s">
        <v>113</v>
      </c>
      <c r="C42" s="1" t="s">
        <v>25</v>
      </c>
      <c r="D42" s="1" t="s">
        <v>66</v>
      </c>
      <c r="E42" s="1" t="s">
        <v>25</v>
      </c>
      <c r="F42" s="1" t="s">
        <v>25</v>
      </c>
      <c r="G42" s="1" t="s">
        <v>25</v>
      </c>
      <c r="H42" s="1" t="s">
        <v>25</v>
      </c>
      <c r="I42" s="1" t="s">
        <v>25</v>
      </c>
      <c r="J42" s="1" t="s">
        <v>25</v>
      </c>
      <c r="K42" s="1" t="s">
        <v>25</v>
      </c>
      <c r="L42" s="1" t="s">
        <v>25</v>
      </c>
      <c r="M42" s="1" t="s">
        <v>25</v>
      </c>
      <c r="N42" s="1" t="s">
        <v>25</v>
      </c>
      <c r="O42" s="1" t="s">
        <v>25</v>
      </c>
    </row>
    <row r="43" spans="1:15">
      <c r="A43" s="1" t="s">
        <v>124</v>
      </c>
      <c r="B43" s="1" t="s">
        <v>25</v>
      </c>
      <c r="C43" s="1" t="s">
        <v>25</v>
      </c>
      <c r="D43" s="1" t="s">
        <v>25</v>
      </c>
      <c r="E43" s="1" t="s">
        <v>25</v>
      </c>
      <c r="F43" s="1" t="s">
        <v>25</v>
      </c>
      <c r="G43" s="1" t="s">
        <v>25</v>
      </c>
      <c r="H43" s="1" t="s">
        <v>25</v>
      </c>
      <c r="I43" s="1" t="s">
        <v>25</v>
      </c>
      <c r="J43" s="1" t="s">
        <v>25</v>
      </c>
      <c r="K43" s="1" t="s">
        <v>25</v>
      </c>
      <c r="L43" s="1" t="s">
        <v>25</v>
      </c>
      <c r="M43" s="1" t="s">
        <v>25</v>
      </c>
      <c r="N43" s="1" t="s">
        <v>25</v>
      </c>
      <c r="O43" s="1" t="s">
        <v>25</v>
      </c>
    </row>
    <row r="44" spans="1:15">
      <c r="A44" s="1" t="s">
        <v>125</v>
      </c>
      <c r="B44" s="1" t="s">
        <v>69</v>
      </c>
      <c r="C44" s="1" t="s">
        <v>48</v>
      </c>
      <c r="D44" s="1" t="s">
        <v>70</v>
      </c>
      <c r="E44" s="1" t="s">
        <v>31</v>
      </c>
      <c r="F44" s="1">
        <v>0</v>
      </c>
      <c r="G44" s="1">
        <v>0</v>
      </c>
      <c r="H44" s="1">
        <v>0</v>
      </c>
      <c r="I44" s="1" t="s">
        <v>32</v>
      </c>
      <c r="J44" s="1" t="s">
        <v>32</v>
      </c>
      <c r="K44" s="1" t="s">
        <v>33</v>
      </c>
      <c r="L44" s="1" t="s">
        <v>34</v>
      </c>
      <c r="M44" s="1" t="s">
        <v>35</v>
      </c>
      <c r="N44" s="1" t="s">
        <v>25</v>
      </c>
      <c r="O44" s="1" t="s">
        <v>25</v>
      </c>
    </row>
    <row r="45" spans="1:15">
      <c r="A45" s="1" t="s">
        <v>126</v>
      </c>
      <c r="B45" s="1" t="s">
        <v>25</v>
      </c>
      <c r="C45" s="1" t="s">
        <v>25</v>
      </c>
      <c r="D45" s="1" t="s">
        <v>25</v>
      </c>
      <c r="E45" s="1" t="s">
        <v>25</v>
      </c>
      <c r="F45" s="1" t="s">
        <v>25</v>
      </c>
      <c r="G45" s="1" t="s">
        <v>25</v>
      </c>
      <c r="H45" s="1" t="s">
        <v>25</v>
      </c>
      <c r="I45" s="1" t="s">
        <v>25</v>
      </c>
      <c r="J45" s="1" t="s">
        <v>25</v>
      </c>
      <c r="K45" s="1" t="s">
        <v>25</v>
      </c>
      <c r="L45" s="1" t="s">
        <v>25</v>
      </c>
      <c r="M45" s="1" t="s">
        <v>25</v>
      </c>
      <c r="N45" s="1" t="s">
        <v>25</v>
      </c>
      <c r="O45" s="1" t="s">
        <v>25</v>
      </c>
    </row>
    <row r="46" spans="1:15">
      <c r="A46" s="1" t="s">
        <v>127</v>
      </c>
      <c r="B46" s="1" t="s">
        <v>25</v>
      </c>
      <c r="C46" s="1" t="s">
        <v>25</v>
      </c>
      <c r="D46" s="1" t="s">
        <v>25</v>
      </c>
      <c r="E46" s="1" t="s">
        <v>25</v>
      </c>
      <c r="F46" s="1" t="s">
        <v>25</v>
      </c>
      <c r="G46" s="1" t="s">
        <v>25</v>
      </c>
      <c r="H46" s="1" t="s">
        <v>25</v>
      </c>
      <c r="I46" s="1" t="s">
        <v>25</v>
      </c>
      <c r="J46" s="1" t="s">
        <v>25</v>
      </c>
      <c r="K46" s="1" t="s">
        <v>25</v>
      </c>
      <c r="L46" s="1" t="s">
        <v>25</v>
      </c>
      <c r="M46" s="1" t="s">
        <v>25</v>
      </c>
      <c r="N46" s="1" t="s">
        <v>25</v>
      </c>
      <c r="O46" s="1" t="s">
        <v>25</v>
      </c>
    </row>
    <row r="47" spans="1:15">
      <c r="A47" s="1" t="s">
        <v>128</v>
      </c>
      <c r="B47" s="1" t="s">
        <v>104</v>
      </c>
      <c r="C47" s="1" t="s">
        <v>105</v>
      </c>
      <c r="D47" s="1" t="s">
        <v>39</v>
      </c>
      <c r="E47" s="1" t="s">
        <v>25</v>
      </c>
      <c r="F47" s="1" t="s">
        <v>25</v>
      </c>
      <c r="G47" s="1">
        <v>0</v>
      </c>
      <c r="H47" s="1" t="s">
        <v>25</v>
      </c>
      <c r="I47" s="1" t="s">
        <v>25</v>
      </c>
      <c r="J47" s="1" t="s">
        <v>25</v>
      </c>
      <c r="K47" s="1" t="s">
        <v>26</v>
      </c>
      <c r="L47" s="1" t="s">
        <v>85</v>
      </c>
      <c r="M47" s="1" t="s">
        <v>25</v>
      </c>
      <c r="N47" s="1" t="s">
        <v>25</v>
      </c>
      <c r="O47" s="1" t="s">
        <v>25</v>
      </c>
    </row>
    <row r="48" spans="1:15">
      <c r="A48" s="1" t="s">
        <v>129</v>
      </c>
      <c r="B48" s="1" t="s">
        <v>25</v>
      </c>
      <c r="C48" s="1" t="s">
        <v>25</v>
      </c>
      <c r="D48" s="1" t="s">
        <v>25</v>
      </c>
      <c r="E48" s="1" t="s">
        <v>25</v>
      </c>
      <c r="F48" s="1" t="s">
        <v>25</v>
      </c>
      <c r="G48" s="1" t="s">
        <v>25</v>
      </c>
      <c r="H48" s="1" t="s">
        <v>25</v>
      </c>
      <c r="I48" s="1" t="s">
        <v>25</v>
      </c>
      <c r="J48" s="1" t="s">
        <v>25</v>
      </c>
      <c r="K48" s="1" t="s">
        <v>25</v>
      </c>
      <c r="L48" s="1" t="s">
        <v>25</v>
      </c>
      <c r="M48" s="1" t="s">
        <v>25</v>
      </c>
      <c r="N48" s="1" t="s">
        <v>25</v>
      </c>
      <c r="O48" s="1" t="s">
        <v>25</v>
      </c>
    </row>
    <row r="49" spans="1:15">
      <c r="A49" s="1" t="s">
        <v>130</v>
      </c>
      <c r="B49" s="1" t="s">
        <v>131</v>
      </c>
      <c r="C49" s="1" t="s">
        <v>132</v>
      </c>
      <c r="D49" s="1" t="s">
        <v>133</v>
      </c>
      <c r="E49" s="1">
        <v>0</v>
      </c>
      <c r="F49" s="1">
        <v>0</v>
      </c>
      <c r="G49" s="1">
        <v>0</v>
      </c>
      <c r="H49" s="1">
        <v>0</v>
      </c>
      <c r="I49" s="1" t="s">
        <v>25</v>
      </c>
      <c r="J49" s="1" t="s">
        <v>134</v>
      </c>
      <c r="K49" s="1">
        <v>0</v>
      </c>
      <c r="L49" s="1" t="s">
        <v>135</v>
      </c>
      <c r="M49" s="1" t="s">
        <v>136</v>
      </c>
      <c r="N49" s="1" t="s">
        <v>137</v>
      </c>
      <c r="O49" s="1" t="s">
        <v>25</v>
      </c>
    </row>
    <row r="50" spans="1:15">
      <c r="A50" s="1" t="s">
        <v>138</v>
      </c>
      <c r="B50" s="1" t="s">
        <v>87</v>
      </c>
      <c r="C50" s="1" t="s">
        <v>45</v>
      </c>
      <c r="D50" s="1" t="s">
        <v>39</v>
      </c>
      <c r="E50" s="1" t="s">
        <v>31</v>
      </c>
      <c r="F50" s="1">
        <v>0</v>
      </c>
      <c r="G50" s="1" t="s">
        <v>25</v>
      </c>
      <c r="H50" s="1" t="s">
        <v>32</v>
      </c>
      <c r="I50" s="1" t="s">
        <v>25</v>
      </c>
      <c r="J50" s="1" t="s">
        <v>25</v>
      </c>
      <c r="K50" s="1" t="s">
        <v>25</v>
      </c>
      <c r="L50" s="1" t="s">
        <v>25</v>
      </c>
      <c r="M50" s="1" t="s">
        <v>25</v>
      </c>
      <c r="N50" s="1" t="s">
        <v>25</v>
      </c>
      <c r="O50" s="1" t="s">
        <v>25</v>
      </c>
    </row>
    <row r="51" spans="1:15">
      <c r="A51" s="1" t="s">
        <v>139</v>
      </c>
      <c r="B51" s="1" t="s">
        <v>87</v>
      </c>
      <c r="C51" s="1" t="s">
        <v>45</v>
      </c>
      <c r="D51" s="1" t="s">
        <v>39</v>
      </c>
      <c r="E51" s="1" t="s">
        <v>31</v>
      </c>
      <c r="F51" s="1">
        <v>0</v>
      </c>
      <c r="G51" s="1" t="s">
        <v>25</v>
      </c>
      <c r="H51" s="1" t="s">
        <v>32</v>
      </c>
      <c r="I51" s="1" t="s">
        <v>25</v>
      </c>
      <c r="J51" s="1" t="s">
        <v>25</v>
      </c>
      <c r="K51" s="1" t="s">
        <v>25</v>
      </c>
      <c r="L51" s="1" t="s">
        <v>25</v>
      </c>
      <c r="M51" s="1" t="s">
        <v>25</v>
      </c>
      <c r="N51" s="1" t="s">
        <v>25</v>
      </c>
      <c r="O51" s="1" t="s">
        <v>25</v>
      </c>
    </row>
    <row r="52" spans="1:15">
      <c r="A52" s="1" t="s">
        <v>140</v>
      </c>
      <c r="B52" s="1" t="s">
        <v>25</v>
      </c>
      <c r="C52" s="1" t="s">
        <v>25</v>
      </c>
      <c r="D52" s="1" t="s">
        <v>25</v>
      </c>
      <c r="E52" s="1" t="s">
        <v>25</v>
      </c>
      <c r="F52" s="1" t="s">
        <v>25</v>
      </c>
      <c r="G52" s="1" t="s">
        <v>25</v>
      </c>
      <c r="H52" s="1" t="s">
        <v>25</v>
      </c>
      <c r="I52" s="1" t="s">
        <v>25</v>
      </c>
      <c r="J52" s="1" t="s">
        <v>25</v>
      </c>
      <c r="K52" s="1" t="s">
        <v>25</v>
      </c>
      <c r="L52" s="1" t="s">
        <v>25</v>
      </c>
      <c r="M52" s="1" t="s">
        <v>25</v>
      </c>
      <c r="N52" s="1" t="s">
        <v>25</v>
      </c>
      <c r="O52" s="1" t="s">
        <v>25</v>
      </c>
    </row>
    <row r="53" spans="1:15">
      <c r="A53" s="1" t="s">
        <v>141</v>
      </c>
      <c r="B53" s="1" t="s">
        <v>87</v>
      </c>
      <c r="C53" s="1" t="s">
        <v>45</v>
      </c>
      <c r="D53" s="1" t="s">
        <v>39</v>
      </c>
      <c r="E53" s="1" t="s">
        <v>31</v>
      </c>
      <c r="F53" s="1">
        <v>0</v>
      </c>
      <c r="G53" s="1" t="s">
        <v>25</v>
      </c>
      <c r="H53" s="1" t="s">
        <v>32</v>
      </c>
      <c r="I53" s="1" t="s">
        <v>25</v>
      </c>
      <c r="J53" s="1" t="s">
        <v>25</v>
      </c>
      <c r="K53" s="1" t="s">
        <v>25</v>
      </c>
      <c r="L53" s="1" t="s">
        <v>25</v>
      </c>
      <c r="M53" s="1" t="s">
        <v>25</v>
      </c>
      <c r="N53" s="1" t="s">
        <v>25</v>
      </c>
      <c r="O53" s="1" t="s">
        <v>25</v>
      </c>
    </row>
    <row r="54" spans="1:15">
      <c r="A54" s="1" t="s">
        <v>142</v>
      </c>
      <c r="B54" s="1" t="s">
        <v>143</v>
      </c>
      <c r="C54" s="1" t="s">
        <v>25</v>
      </c>
      <c r="D54" s="1" t="s">
        <v>25</v>
      </c>
      <c r="E54" s="1" t="s">
        <v>25</v>
      </c>
      <c r="F54" s="1" t="s">
        <v>25</v>
      </c>
      <c r="G54" s="1" t="s">
        <v>25</v>
      </c>
      <c r="H54" s="1" t="s">
        <v>25</v>
      </c>
      <c r="I54" s="1" t="s">
        <v>25</v>
      </c>
      <c r="J54" s="1" t="s">
        <v>144</v>
      </c>
      <c r="K54" s="1" t="s">
        <v>33</v>
      </c>
      <c r="L54" s="1" t="s">
        <v>145</v>
      </c>
      <c r="M54" s="1" t="s">
        <v>102</v>
      </c>
      <c r="N54" s="1" t="s">
        <v>63</v>
      </c>
      <c r="O54" s="1" t="s">
        <v>25</v>
      </c>
    </row>
    <row r="55" spans="1:15">
      <c r="A55" s="1" t="s">
        <v>146</v>
      </c>
      <c r="B55" s="1" t="s">
        <v>25</v>
      </c>
      <c r="C55" s="1" t="s">
        <v>25</v>
      </c>
      <c r="D55" s="1" t="s">
        <v>25</v>
      </c>
      <c r="E55" s="1" t="s">
        <v>25</v>
      </c>
      <c r="F55" s="1" t="s">
        <v>25</v>
      </c>
      <c r="G55" s="1" t="s">
        <v>25</v>
      </c>
      <c r="H55" s="1" t="s">
        <v>25</v>
      </c>
      <c r="I55" s="1" t="s">
        <v>25</v>
      </c>
      <c r="J55" s="1" t="s">
        <v>25</v>
      </c>
      <c r="K55" s="1" t="s">
        <v>25</v>
      </c>
      <c r="L55" s="1" t="s">
        <v>25</v>
      </c>
      <c r="M55" s="1" t="s">
        <v>25</v>
      </c>
      <c r="N55" s="1" t="s">
        <v>25</v>
      </c>
      <c r="O55" s="1" t="s">
        <v>25</v>
      </c>
    </row>
    <row r="56" spans="1:15">
      <c r="A56" s="1" t="s">
        <v>147</v>
      </c>
      <c r="B56" s="1" t="s">
        <v>143</v>
      </c>
      <c r="C56" s="1" t="s">
        <v>25</v>
      </c>
      <c r="D56" s="1" t="s">
        <v>25</v>
      </c>
      <c r="E56" s="1" t="s">
        <v>25</v>
      </c>
      <c r="F56" s="1" t="s">
        <v>25</v>
      </c>
      <c r="G56" s="1" t="s">
        <v>25</v>
      </c>
      <c r="H56" s="1" t="s">
        <v>25</v>
      </c>
      <c r="I56" s="1" t="s">
        <v>25</v>
      </c>
      <c r="J56" s="1" t="s">
        <v>144</v>
      </c>
      <c r="K56" s="1" t="s">
        <v>33</v>
      </c>
      <c r="L56" s="1" t="s">
        <v>145</v>
      </c>
      <c r="M56" s="1" t="s">
        <v>102</v>
      </c>
      <c r="N56" s="1" t="s">
        <v>63</v>
      </c>
      <c r="O56" s="1" t="s">
        <v>25</v>
      </c>
    </row>
    <row r="57" spans="1:15">
      <c r="A57" s="1" t="s">
        <v>148</v>
      </c>
      <c r="B57" s="1" t="s">
        <v>87</v>
      </c>
      <c r="C57" s="1" t="s">
        <v>45</v>
      </c>
      <c r="D57" s="1" t="s">
        <v>39</v>
      </c>
      <c r="E57" s="1" t="s">
        <v>31</v>
      </c>
      <c r="F57" s="1">
        <v>0</v>
      </c>
      <c r="G57" s="1" t="s">
        <v>25</v>
      </c>
      <c r="H57" s="1" t="s">
        <v>32</v>
      </c>
      <c r="I57" s="1" t="s">
        <v>25</v>
      </c>
      <c r="J57" s="1" t="s">
        <v>25</v>
      </c>
      <c r="K57" s="1" t="s">
        <v>25</v>
      </c>
      <c r="L57" s="1" t="s">
        <v>25</v>
      </c>
      <c r="M57" s="1" t="s">
        <v>25</v>
      </c>
      <c r="N57" s="1" t="s">
        <v>25</v>
      </c>
      <c r="O57" s="1" t="s">
        <v>25</v>
      </c>
    </row>
    <row r="58" spans="1:15">
      <c r="A58" s="1" t="s">
        <v>149</v>
      </c>
      <c r="B58" s="1" t="s">
        <v>57</v>
      </c>
      <c r="C58" s="1" t="s">
        <v>58</v>
      </c>
      <c r="D58" s="1" t="s">
        <v>59</v>
      </c>
      <c r="E58" s="1" t="s">
        <v>25</v>
      </c>
      <c r="F58" s="1" t="s">
        <v>25</v>
      </c>
      <c r="G58" s="1">
        <v>0</v>
      </c>
      <c r="H58" s="1" t="s">
        <v>32</v>
      </c>
      <c r="I58" s="1" t="s">
        <v>25</v>
      </c>
      <c r="J58" s="1" t="s">
        <v>47</v>
      </c>
      <c r="K58" s="1" t="s">
        <v>60</v>
      </c>
      <c r="L58" s="1" t="s">
        <v>61</v>
      </c>
      <c r="M58" s="1" t="s">
        <v>62</v>
      </c>
      <c r="N58" s="1" t="s">
        <v>63</v>
      </c>
      <c r="O58" s="1" t="s">
        <v>25</v>
      </c>
    </row>
    <row r="59" spans="1:15">
      <c r="A59" s="1" t="s">
        <v>150</v>
      </c>
      <c r="B59" s="1" t="s">
        <v>57</v>
      </c>
      <c r="C59" s="1" t="s">
        <v>58</v>
      </c>
      <c r="D59" s="1" t="s">
        <v>59</v>
      </c>
      <c r="E59" s="1" t="s">
        <v>25</v>
      </c>
      <c r="F59" s="1" t="s">
        <v>25</v>
      </c>
      <c r="G59" s="1">
        <v>0</v>
      </c>
      <c r="H59" s="1" t="s">
        <v>32</v>
      </c>
      <c r="I59" s="1" t="s">
        <v>25</v>
      </c>
      <c r="J59" s="1" t="s">
        <v>47</v>
      </c>
      <c r="K59" s="1" t="s">
        <v>60</v>
      </c>
      <c r="L59" s="1" t="s">
        <v>61</v>
      </c>
      <c r="M59" s="1" t="s">
        <v>62</v>
      </c>
      <c r="N59" s="1" t="s">
        <v>63</v>
      </c>
      <c r="O59" s="1" t="s">
        <v>25</v>
      </c>
    </row>
    <row r="60" spans="1:15">
      <c r="A60" s="1" t="s">
        <v>151</v>
      </c>
      <c r="B60" s="1" t="s">
        <v>25</v>
      </c>
      <c r="C60" s="1" t="s">
        <v>25</v>
      </c>
      <c r="D60" s="1" t="s">
        <v>25</v>
      </c>
      <c r="E60" s="1" t="s">
        <v>25</v>
      </c>
      <c r="F60" s="1" t="s">
        <v>25</v>
      </c>
      <c r="G60" s="1" t="s">
        <v>25</v>
      </c>
      <c r="H60" s="1" t="s">
        <v>25</v>
      </c>
      <c r="I60" s="1" t="s">
        <v>25</v>
      </c>
      <c r="J60" s="1" t="s">
        <v>25</v>
      </c>
      <c r="K60" s="1" t="s">
        <v>25</v>
      </c>
      <c r="L60" s="1" t="s">
        <v>25</v>
      </c>
      <c r="M60" s="1" t="s">
        <v>25</v>
      </c>
      <c r="N60" s="1" t="s">
        <v>25</v>
      </c>
      <c r="O60" s="1" t="s">
        <v>25</v>
      </c>
    </row>
    <row r="61" spans="1:15">
      <c r="A61" s="1" t="s">
        <v>152</v>
      </c>
      <c r="B61" s="1" t="s">
        <v>153</v>
      </c>
      <c r="C61" s="1" t="s">
        <v>38</v>
      </c>
      <c r="D61" s="1" t="s">
        <v>30</v>
      </c>
      <c r="E61" s="1">
        <v>0</v>
      </c>
      <c r="F61" s="1">
        <v>0</v>
      </c>
      <c r="G61" s="1">
        <v>0</v>
      </c>
      <c r="H61" s="1">
        <v>0</v>
      </c>
      <c r="I61" s="1" t="s">
        <v>25</v>
      </c>
      <c r="J61" s="1" t="s">
        <v>47</v>
      </c>
      <c r="K61" s="1" t="s">
        <v>33</v>
      </c>
      <c r="L61" s="1" t="s">
        <v>154</v>
      </c>
      <c r="M61" s="1" t="s">
        <v>155</v>
      </c>
      <c r="N61" s="1" t="s">
        <v>156</v>
      </c>
      <c r="O61" s="1" t="s">
        <v>25</v>
      </c>
    </row>
    <row r="62" spans="1:15">
      <c r="A62" s="1" t="s">
        <v>157</v>
      </c>
      <c r="B62" s="1" t="s">
        <v>158</v>
      </c>
      <c r="C62" s="1">
        <v>0</v>
      </c>
      <c r="D62" s="1" t="s">
        <v>159</v>
      </c>
      <c r="E62" s="1" t="s">
        <v>31</v>
      </c>
      <c r="F62" s="1">
        <v>0</v>
      </c>
      <c r="G62" s="1">
        <v>0</v>
      </c>
      <c r="H62" s="1">
        <v>0</v>
      </c>
      <c r="I62" s="1" t="s">
        <v>25</v>
      </c>
      <c r="J62" s="1" t="s">
        <v>31</v>
      </c>
      <c r="K62" s="1" t="s">
        <v>93</v>
      </c>
      <c r="L62" s="1" t="s">
        <v>160</v>
      </c>
      <c r="M62" s="1" t="s">
        <v>161</v>
      </c>
      <c r="N62" s="1" t="s">
        <v>162</v>
      </c>
      <c r="O62" s="1" t="s">
        <v>25</v>
      </c>
    </row>
    <row r="63" spans="1:15">
      <c r="A63" s="1" t="s">
        <v>163</v>
      </c>
      <c r="B63" s="1" t="s">
        <v>25</v>
      </c>
      <c r="C63" s="1" t="s">
        <v>25</v>
      </c>
      <c r="D63" s="1" t="s">
        <v>25</v>
      </c>
      <c r="E63" s="1" t="s">
        <v>25</v>
      </c>
      <c r="F63" s="1" t="s">
        <v>25</v>
      </c>
      <c r="G63" s="1" t="s">
        <v>25</v>
      </c>
      <c r="H63" s="1" t="s">
        <v>25</v>
      </c>
      <c r="I63" s="1" t="s">
        <v>25</v>
      </c>
      <c r="J63" s="1" t="s">
        <v>25</v>
      </c>
      <c r="K63" s="1" t="s">
        <v>25</v>
      </c>
      <c r="L63" s="1" t="s">
        <v>25</v>
      </c>
      <c r="M63" s="1" t="s">
        <v>25</v>
      </c>
      <c r="N63" s="1" t="s">
        <v>25</v>
      </c>
      <c r="O63" s="1" t="s">
        <v>25</v>
      </c>
    </row>
    <row r="64" spans="1:15">
      <c r="A64" s="1" t="s">
        <v>164</v>
      </c>
      <c r="B64" s="1" t="s">
        <v>165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 t="s">
        <v>93</v>
      </c>
      <c r="L64" s="1" t="s">
        <v>166</v>
      </c>
      <c r="M64" s="1">
        <v>0</v>
      </c>
      <c r="N64" s="1">
        <v>0</v>
      </c>
      <c r="O64" s="1">
        <v>0</v>
      </c>
    </row>
    <row r="65" spans="1:15">
      <c r="A65" s="1" t="s">
        <v>167</v>
      </c>
      <c r="B65" s="1" t="s">
        <v>168</v>
      </c>
      <c r="C65" s="1" t="s">
        <v>169</v>
      </c>
      <c r="D65" s="1" t="s">
        <v>75</v>
      </c>
      <c r="E65" s="1" t="s">
        <v>25</v>
      </c>
      <c r="F65" s="1" t="s">
        <v>25</v>
      </c>
      <c r="G65" s="1">
        <v>0</v>
      </c>
      <c r="H65" s="1">
        <v>0</v>
      </c>
      <c r="I65" s="1" t="s">
        <v>25</v>
      </c>
      <c r="J65" s="1" t="s">
        <v>134</v>
      </c>
      <c r="K65" s="1" t="s">
        <v>93</v>
      </c>
      <c r="L65" s="1" t="s">
        <v>170</v>
      </c>
      <c r="M65" s="1" t="s">
        <v>171</v>
      </c>
      <c r="N65" s="1" t="s">
        <v>32</v>
      </c>
      <c r="O65" s="1" t="s">
        <v>25</v>
      </c>
    </row>
    <row r="66" spans="1:15">
      <c r="A66" s="1" t="s">
        <v>172</v>
      </c>
      <c r="B66" s="1" t="s">
        <v>168</v>
      </c>
      <c r="C66" s="1" t="s">
        <v>169</v>
      </c>
      <c r="D66" s="1" t="s">
        <v>75</v>
      </c>
      <c r="E66" s="1" t="s">
        <v>25</v>
      </c>
      <c r="F66" s="1" t="s">
        <v>25</v>
      </c>
      <c r="G66" s="1">
        <v>0</v>
      </c>
      <c r="H66" s="1">
        <v>0</v>
      </c>
      <c r="I66" s="1" t="s">
        <v>25</v>
      </c>
      <c r="J66" s="1" t="s">
        <v>134</v>
      </c>
      <c r="K66" s="1" t="s">
        <v>93</v>
      </c>
      <c r="L66" s="1" t="s">
        <v>170</v>
      </c>
      <c r="M66" s="1" t="s">
        <v>171</v>
      </c>
      <c r="N66" s="1" t="s">
        <v>32</v>
      </c>
      <c r="O66" s="1" t="s">
        <v>25</v>
      </c>
    </row>
    <row r="67" spans="1:15">
      <c r="A67" s="1" t="s">
        <v>173</v>
      </c>
      <c r="B67" s="1" t="s">
        <v>168</v>
      </c>
      <c r="C67" s="1" t="s">
        <v>169</v>
      </c>
      <c r="D67" s="1" t="s">
        <v>75</v>
      </c>
      <c r="E67" s="1" t="s">
        <v>25</v>
      </c>
      <c r="F67" s="1" t="s">
        <v>25</v>
      </c>
      <c r="G67" s="1">
        <v>0</v>
      </c>
      <c r="H67" s="1">
        <v>0</v>
      </c>
      <c r="I67" s="1" t="s">
        <v>25</v>
      </c>
      <c r="J67" s="1" t="s">
        <v>134</v>
      </c>
      <c r="K67" s="1" t="s">
        <v>93</v>
      </c>
      <c r="L67" s="1" t="s">
        <v>170</v>
      </c>
      <c r="M67" s="1" t="s">
        <v>171</v>
      </c>
      <c r="N67" s="1" t="s">
        <v>32</v>
      </c>
      <c r="O67" s="1" t="s">
        <v>25</v>
      </c>
    </row>
    <row r="68" spans="1:15">
      <c r="A68" s="1" t="s">
        <v>174</v>
      </c>
      <c r="B68" s="1" t="s">
        <v>57</v>
      </c>
      <c r="C68" s="1" t="s">
        <v>58</v>
      </c>
      <c r="D68" s="1" t="s">
        <v>59</v>
      </c>
      <c r="E68" s="1" t="s">
        <v>25</v>
      </c>
      <c r="F68" s="1" t="s">
        <v>25</v>
      </c>
      <c r="G68" s="1">
        <v>0</v>
      </c>
      <c r="H68" s="1" t="s">
        <v>32</v>
      </c>
      <c r="I68" s="1" t="s">
        <v>25</v>
      </c>
      <c r="J68" s="1" t="s">
        <v>47</v>
      </c>
      <c r="K68" s="1" t="s">
        <v>60</v>
      </c>
      <c r="L68" s="1" t="s">
        <v>61</v>
      </c>
      <c r="M68" s="1" t="s">
        <v>62</v>
      </c>
      <c r="N68" s="1" t="s">
        <v>63</v>
      </c>
      <c r="O68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cols>
    <col min="1" max="1" width="50.7109375" customWidth="1"/>
  </cols>
  <sheetData>
    <row r="1" spans="1:15">
      <c r="A1" s="2" t="s">
        <v>8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188</v>
      </c>
    </row>
    <row r="2" spans="1:15">
      <c r="A2" s="2" t="s">
        <v>189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</row>
    <row r="3" spans="1:15">
      <c r="A3" s="2" t="s">
        <v>190</v>
      </c>
      <c r="B3" s="2">
        <v>0.67</v>
      </c>
      <c r="C3" s="2">
        <v>0.57</v>
      </c>
      <c r="D3" s="2">
        <v>0.47</v>
      </c>
      <c r="E3" s="2">
        <v>0.67</v>
      </c>
      <c r="F3" s="2">
        <v>1</v>
      </c>
      <c r="G3" s="2">
        <v>0</v>
      </c>
      <c r="H3" s="2">
        <v>0.33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2" t="s">
        <v>191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</row>
    <row r="5" spans="1:15">
      <c r="A5" s="2" t="s">
        <v>192</v>
      </c>
      <c r="B5" s="2">
        <v>0.85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</row>
    <row r="6" spans="1:15">
      <c r="A6" s="2" t="s">
        <v>193</v>
      </c>
      <c r="B6" s="2">
        <v>0.48</v>
      </c>
      <c r="C6" s="2">
        <v>0.57</v>
      </c>
      <c r="D6" s="2">
        <v>0.68</v>
      </c>
      <c r="E6" s="2">
        <v>0.33</v>
      </c>
      <c r="F6" s="2">
        <v>0</v>
      </c>
      <c r="G6" s="2">
        <v>1</v>
      </c>
      <c r="H6" s="2">
        <v>0.67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</row>
    <row r="7" spans="1:15">
      <c r="A7" s="2" t="s">
        <v>194</v>
      </c>
      <c r="B7" s="2">
        <v>0.48</v>
      </c>
      <c r="C7" s="2">
        <v>0.57</v>
      </c>
      <c r="D7" s="2">
        <v>0.68</v>
      </c>
      <c r="E7" s="2">
        <v>0.33</v>
      </c>
      <c r="F7" s="2">
        <v>0</v>
      </c>
      <c r="G7" s="2">
        <v>1</v>
      </c>
      <c r="H7" s="2">
        <v>0.67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</row>
    <row r="8" spans="1:15">
      <c r="A8" s="2" t="s">
        <v>195</v>
      </c>
      <c r="B8" s="2">
        <v>0.48</v>
      </c>
      <c r="C8" s="2">
        <v>0.57</v>
      </c>
      <c r="D8" s="2">
        <v>0.68</v>
      </c>
      <c r="E8" s="2">
        <v>0.33</v>
      </c>
      <c r="F8" s="2">
        <v>0</v>
      </c>
      <c r="G8" s="2">
        <v>1</v>
      </c>
      <c r="H8" s="2">
        <v>0.67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</row>
    <row r="9" spans="1:15">
      <c r="A9" s="2" t="s">
        <v>196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0.99</v>
      </c>
      <c r="M9" s="2">
        <v>1</v>
      </c>
      <c r="N9" s="2">
        <v>1</v>
      </c>
      <c r="O9" s="2">
        <v>1</v>
      </c>
    </row>
    <row r="10" spans="1:15">
      <c r="A10" s="2" t="s">
        <v>197</v>
      </c>
      <c r="B10" s="2">
        <v>0.97</v>
      </c>
      <c r="C10" s="2">
        <v>1.14</v>
      </c>
      <c r="D10" s="2">
        <v>1.37</v>
      </c>
      <c r="E10" s="2">
        <v>0.67</v>
      </c>
      <c r="F10" s="2">
        <v>0</v>
      </c>
      <c r="G10" s="2">
        <v>2</v>
      </c>
      <c r="H10" s="2">
        <v>1.33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</row>
    <row r="11" spans="1:15">
      <c r="A11" s="2" t="s">
        <v>198</v>
      </c>
      <c r="B11" s="2">
        <v>0.97</v>
      </c>
      <c r="C11" s="2">
        <v>1.14</v>
      </c>
      <c r="D11" s="2">
        <v>1.37</v>
      </c>
      <c r="E11" s="2">
        <v>0.67</v>
      </c>
      <c r="F11" s="2">
        <v>0</v>
      </c>
      <c r="G11" s="2">
        <v>2</v>
      </c>
      <c r="H11" s="2">
        <v>1.33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</row>
    <row r="12" spans="1:15">
      <c r="A12" s="2" t="s">
        <v>199</v>
      </c>
      <c r="B12" s="2">
        <v>0.15</v>
      </c>
      <c r="C12" s="2">
        <v>0.14</v>
      </c>
      <c r="D12" s="2">
        <v>0.16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2" t="s">
        <v>200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0.67</v>
      </c>
      <c r="I13" s="2">
        <v>0</v>
      </c>
      <c r="J13" s="2">
        <v>0</v>
      </c>
      <c r="K13" s="2">
        <v>0</v>
      </c>
      <c r="L13" s="2">
        <v>0.02</v>
      </c>
      <c r="M13" s="2">
        <v>0</v>
      </c>
      <c r="N13" s="2">
        <v>0</v>
      </c>
      <c r="O13" s="2">
        <v>0</v>
      </c>
    </row>
    <row r="14" spans="1:15">
      <c r="A14" s="2" t="s">
        <v>201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0.67</v>
      </c>
      <c r="I14" s="2">
        <v>0</v>
      </c>
      <c r="J14" s="2">
        <v>0</v>
      </c>
      <c r="K14" s="2">
        <v>0</v>
      </c>
      <c r="L14" s="2">
        <v>0.02</v>
      </c>
      <c r="M14" s="2">
        <v>1.42</v>
      </c>
      <c r="N14" s="2">
        <v>3.73</v>
      </c>
      <c r="O14" s="2">
        <v>6</v>
      </c>
    </row>
    <row r="15" spans="1:15">
      <c r="A15" s="2" t="s">
        <v>202</v>
      </c>
      <c r="B15" s="2">
        <v>0.8</v>
      </c>
      <c r="C15" s="2">
        <v>1.14</v>
      </c>
      <c r="D15" s="2">
        <v>0.79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2" t="s">
        <v>203</v>
      </c>
      <c r="B16" s="2">
        <v>2.5</v>
      </c>
      <c r="C16" s="2">
        <v>4</v>
      </c>
      <c r="D16" s="2">
        <v>2.32</v>
      </c>
      <c r="E16" s="2">
        <v>1.83</v>
      </c>
      <c r="F16" s="2">
        <v>0</v>
      </c>
      <c r="G16" s="2">
        <v>8</v>
      </c>
      <c r="H16" s="2">
        <v>0.67</v>
      </c>
      <c r="I16" s="2">
        <v>2</v>
      </c>
      <c r="J16" s="2">
        <v>5.56</v>
      </c>
      <c r="K16" s="2">
        <v>4</v>
      </c>
      <c r="L16" s="2">
        <v>3.72</v>
      </c>
      <c r="M16" s="2">
        <v>6.61</v>
      </c>
      <c r="N16" s="2">
        <v>3.73</v>
      </c>
      <c r="O16" s="2">
        <v>6</v>
      </c>
    </row>
    <row r="17" spans="1:15">
      <c r="A17" s="2" t="s">
        <v>204</v>
      </c>
      <c r="B17" s="2">
        <v>2.5</v>
      </c>
      <c r="C17" s="2">
        <v>4</v>
      </c>
      <c r="D17" s="2">
        <v>2.32</v>
      </c>
      <c r="E17" s="2">
        <v>1.83</v>
      </c>
      <c r="F17" s="2">
        <v>0</v>
      </c>
      <c r="G17" s="2">
        <v>8</v>
      </c>
      <c r="H17" s="2">
        <v>0</v>
      </c>
      <c r="I17" s="2">
        <v>2</v>
      </c>
      <c r="J17" s="2">
        <v>5.56</v>
      </c>
      <c r="K17" s="2">
        <v>4</v>
      </c>
      <c r="L17" s="2">
        <v>3.69</v>
      </c>
      <c r="M17" s="2">
        <v>6</v>
      </c>
      <c r="N17" s="2">
        <v>3.27</v>
      </c>
      <c r="O17" s="2">
        <v>4</v>
      </c>
    </row>
    <row r="18" spans="1:15">
      <c r="A18" s="2" t="s">
        <v>205</v>
      </c>
      <c r="B18" s="2">
        <v>2.5</v>
      </c>
      <c r="C18" s="2">
        <v>4</v>
      </c>
      <c r="D18" s="2">
        <v>2.32</v>
      </c>
      <c r="E18" s="2">
        <v>1.83</v>
      </c>
      <c r="F18" s="2">
        <v>0</v>
      </c>
      <c r="G18" s="2">
        <v>8</v>
      </c>
      <c r="H18" s="2">
        <v>0.67</v>
      </c>
      <c r="I18" s="2">
        <v>2</v>
      </c>
      <c r="J18" s="2">
        <v>5.56</v>
      </c>
      <c r="K18" s="2">
        <v>4</v>
      </c>
      <c r="L18" s="2">
        <v>3.72</v>
      </c>
      <c r="M18" s="2">
        <v>6.61</v>
      </c>
      <c r="N18" s="2">
        <v>3.73</v>
      </c>
      <c r="O18" s="2">
        <v>6</v>
      </c>
    </row>
    <row r="19" spans="1:15">
      <c r="A19" s="2" t="s">
        <v>206</v>
      </c>
      <c r="B19" s="2">
        <v>2.5</v>
      </c>
      <c r="C19" s="2">
        <v>4</v>
      </c>
      <c r="D19" s="2">
        <v>2.32</v>
      </c>
      <c r="E19" s="2">
        <v>1.83</v>
      </c>
      <c r="F19" s="2">
        <v>0</v>
      </c>
      <c r="G19" s="2">
        <v>8</v>
      </c>
      <c r="H19" s="2">
        <v>0</v>
      </c>
      <c r="I19" s="2">
        <v>2</v>
      </c>
      <c r="J19" s="2">
        <v>5.56</v>
      </c>
      <c r="K19" s="2">
        <v>4</v>
      </c>
      <c r="L19" s="2">
        <v>3.69</v>
      </c>
      <c r="M19" s="2">
        <v>6.61</v>
      </c>
      <c r="N19" s="2">
        <v>3.73</v>
      </c>
      <c r="O19" s="2">
        <v>6</v>
      </c>
    </row>
    <row r="20" spans="1:15">
      <c r="A20" s="2" t="s">
        <v>207</v>
      </c>
      <c r="B20" s="2">
        <v>2.5</v>
      </c>
      <c r="C20" s="2">
        <v>4</v>
      </c>
      <c r="D20" s="2">
        <v>2.32</v>
      </c>
      <c r="E20" s="2">
        <v>1.83</v>
      </c>
      <c r="F20" s="2">
        <v>0</v>
      </c>
      <c r="G20" s="2">
        <v>8</v>
      </c>
      <c r="H20" s="2">
        <v>0.67</v>
      </c>
      <c r="I20" s="2">
        <v>2</v>
      </c>
      <c r="J20" s="2">
        <v>5.56</v>
      </c>
      <c r="K20" s="2">
        <v>4</v>
      </c>
      <c r="L20" s="2">
        <v>3.72</v>
      </c>
      <c r="M20" s="2">
        <v>6.61</v>
      </c>
      <c r="N20" s="2">
        <v>3.73</v>
      </c>
      <c r="O20" s="2">
        <v>6</v>
      </c>
    </row>
    <row r="21" spans="1:15">
      <c r="A21" s="2" t="s">
        <v>208</v>
      </c>
      <c r="B21" s="2">
        <v>2.5</v>
      </c>
      <c r="C21" s="2">
        <v>4</v>
      </c>
      <c r="D21" s="2">
        <v>2.32</v>
      </c>
      <c r="E21" s="2">
        <v>1.83</v>
      </c>
      <c r="F21" s="2">
        <v>0</v>
      </c>
      <c r="G21" s="2">
        <v>8</v>
      </c>
      <c r="H21" s="2">
        <v>0.67</v>
      </c>
      <c r="I21" s="2">
        <v>2</v>
      </c>
      <c r="J21" s="2">
        <v>5.56</v>
      </c>
      <c r="K21" s="2">
        <v>4</v>
      </c>
      <c r="L21" s="2">
        <v>3.72</v>
      </c>
      <c r="M21" s="2">
        <v>6.61</v>
      </c>
      <c r="N21" s="2">
        <v>3.73</v>
      </c>
      <c r="O21" s="2">
        <v>6</v>
      </c>
    </row>
    <row r="22" spans="1:15">
      <c r="A22" s="2" t="s">
        <v>209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0.67</v>
      </c>
      <c r="I22" s="2">
        <v>0</v>
      </c>
      <c r="J22" s="2">
        <v>0</v>
      </c>
      <c r="K22" s="2">
        <v>0</v>
      </c>
      <c r="L22" s="2">
        <v>0.02</v>
      </c>
      <c r="M22" s="2">
        <v>0</v>
      </c>
      <c r="N22" s="2">
        <v>0</v>
      </c>
      <c r="O22" s="2">
        <v>0</v>
      </c>
    </row>
    <row r="23" spans="1:15">
      <c r="A23" s="2" t="s">
        <v>210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0.67</v>
      </c>
      <c r="I23" s="2">
        <v>0</v>
      </c>
      <c r="J23" s="2">
        <v>0</v>
      </c>
      <c r="K23" s="2">
        <v>0</v>
      </c>
      <c r="L23" s="2">
        <v>0.02</v>
      </c>
      <c r="M23" s="2">
        <v>0</v>
      </c>
      <c r="N23" s="2">
        <v>0</v>
      </c>
      <c r="O23" s="2">
        <v>0</v>
      </c>
    </row>
    <row r="24" spans="1:15">
      <c r="A24" s="2" t="s">
        <v>211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0.67</v>
      </c>
      <c r="I24" s="2">
        <v>0</v>
      </c>
      <c r="J24" s="2">
        <v>0</v>
      </c>
      <c r="K24" s="2">
        <v>0</v>
      </c>
      <c r="L24" s="2">
        <v>0.02</v>
      </c>
      <c r="M24" s="2">
        <v>0</v>
      </c>
      <c r="N24" s="2">
        <v>0</v>
      </c>
      <c r="O24" s="2">
        <v>0</v>
      </c>
    </row>
    <row r="25" spans="1:15">
      <c r="A25" s="2" t="s">
        <v>212</v>
      </c>
      <c r="B25" s="2">
        <v>0.21</v>
      </c>
      <c r="C25" s="2">
        <v>0.36</v>
      </c>
      <c r="D25" s="2">
        <v>0.05</v>
      </c>
      <c r="E25" s="2">
        <v>0.17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2" t="s">
        <v>213</v>
      </c>
      <c r="B26" s="2">
        <v>0.58</v>
      </c>
      <c r="C26" s="2">
        <v>0.71</v>
      </c>
      <c r="D26" s="2">
        <v>0.16</v>
      </c>
      <c r="E26" s="2">
        <v>0.33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>
      <c r="A27" s="2" t="s">
        <v>214</v>
      </c>
      <c r="B27" s="2">
        <v>0.58</v>
      </c>
      <c r="C27" s="2">
        <v>0.71</v>
      </c>
      <c r="D27" s="2">
        <v>0.16</v>
      </c>
      <c r="E27" s="2">
        <v>0.33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2" t="s">
        <v>215</v>
      </c>
      <c r="B28" s="2">
        <v>0.58</v>
      </c>
      <c r="C28" s="2">
        <v>0.71</v>
      </c>
      <c r="D28" s="2">
        <v>0.16</v>
      </c>
      <c r="E28" s="2">
        <v>0.33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2" t="s">
        <v>216</v>
      </c>
      <c r="B29" s="2">
        <v>0.58</v>
      </c>
      <c r="C29" s="2">
        <v>0.71</v>
      </c>
      <c r="D29" s="2">
        <v>0.16</v>
      </c>
      <c r="E29" s="2">
        <v>0.33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2" t="s">
        <v>217</v>
      </c>
      <c r="B30" s="2">
        <v>0.58</v>
      </c>
      <c r="C30" s="2">
        <v>0.71</v>
      </c>
      <c r="D30" s="2">
        <v>0.16</v>
      </c>
      <c r="E30" s="2">
        <v>0.33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>
      <c r="A31" s="2" t="s">
        <v>218</v>
      </c>
      <c r="B31" s="2">
        <v>0.58</v>
      </c>
      <c r="C31" s="2">
        <v>0.71</v>
      </c>
      <c r="D31" s="2">
        <v>0.16</v>
      </c>
      <c r="E31" s="2">
        <v>0.33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>
      <c r="A32" s="2" t="s">
        <v>219</v>
      </c>
      <c r="B32" s="2">
        <v>0.58</v>
      </c>
      <c r="C32" s="2">
        <v>0.21</v>
      </c>
      <c r="D32" s="2">
        <v>0.16</v>
      </c>
      <c r="E32" s="2">
        <v>0.33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>
      <c r="A33" s="2" t="s">
        <v>220</v>
      </c>
      <c r="B33" s="2">
        <v>0.67</v>
      </c>
      <c r="C33" s="2">
        <v>0.57</v>
      </c>
      <c r="D33" s="2">
        <v>0.47</v>
      </c>
      <c r="E33" s="2">
        <v>0.67</v>
      </c>
      <c r="F33" s="2">
        <v>1</v>
      </c>
      <c r="G33" s="2">
        <v>0</v>
      </c>
      <c r="H33" s="2">
        <v>0.33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</row>
    <row r="34" spans="1:15">
      <c r="A34" s="2" t="s">
        <v>221</v>
      </c>
      <c r="B34" s="2">
        <v>0.08</v>
      </c>
      <c r="C34" s="2">
        <v>0.14</v>
      </c>
      <c r="D34" s="2">
        <v>0.16</v>
      </c>
      <c r="E34" s="2">
        <v>0.33</v>
      </c>
      <c r="F34" s="2">
        <v>0</v>
      </c>
      <c r="G34" s="2">
        <v>1</v>
      </c>
      <c r="H34" s="2">
        <v>0</v>
      </c>
      <c r="I34" s="2">
        <v>0.33</v>
      </c>
      <c r="J34" s="2">
        <v>0.33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</row>
    <row r="35" spans="1:15">
      <c r="A35" s="2" t="s">
        <v>222</v>
      </c>
      <c r="B35" s="2">
        <v>0.28</v>
      </c>
      <c r="C35" s="2">
        <v>0.5</v>
      </c>
      <c r="D35" s="2">
        <v>0.47</v>
      </c>
      <c r="E35" s="2">
        <v>0</v>
      </c>
      <c r="F35" s="2">
        <v>0</v>
      </c>
      <c r="G35" s="2">
        <v>0</v>
      </c>
      <c r="H35" s="2">
        <v>0.67</v>
      </c>
      <c r="I35" s="2">
        <v>0.67</v>
      </c>
      <c r="J35" s="2">
        <v>0.67</v>
      </c>
      <c r="K35" s="2">
        <v>0.92</v>
      </c>
      <c r="L35" s="2">
        <v>1.07</v>
      </c>
      <c r="M35" s="2">
        <v>1.24</v>
      </c>
      <c r="N35" s="2">
        <v>1</v>
      </c>
      <c r="O35" s="2">
        <v>1</v>
      </c>
    </row>
    <row r="36" spans="1:15">
      <c r="A36" s="2" t="s">
        <v>223</v>
      </c>
      <c r="B36" s="2">
        <v>0.01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0.02</v>
      </c>
      <c r="M36" s="2">
        <v>0</v>
      </c>
      <c r="N36" s="2">
        <v>0</v>
      </c>
      <c r="O36" s="2">
        <v>0</v>
      </c>
    </row>
    <row r="37" spans="1:15">
      <c r="A37" s="2" t="s">
        <v>224</v>
      </c>
      <c r="B37" s="2">
        <v>0</v>
      </c>
      <c r="C37" s="2">
        <v>0</v>
      </c>
      <c r="D37" s="2">
        <v>0.11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0.02</v>
      </c>
      <c r="M37" s="2">
        <v>0</v>
      </c>
      <c r="N37" s="2">
        <v>0</v>
      </c>
      <c r="O37" s="2">
        <v>0</v>
      </c>
    </row>
    <row r="38" spans="1:15">
      <c r="A38" s="2" t="s">
        <v>225</v>
      </c>
      <c r="B38" s="2">
        <v>0.62</v>
      </c>
      <c r="C38" s="2">
        <v>0.57</v>
      </c>
      <c r="D38" s="2">
        <v>0.26</v>
      </c>
      <c r="E38" s="2">
        <v>0.67</v>
      </c>
      <c r="F38" s="2">
        <v>1</v>
      </c>
      <c r="G38" s="2">
        <v>0</v>
      </c>
      <c r="H38" s="2">
        <v>0.33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>
      <c r="A39" s="2" t="s">
        <v>226</v>
      </c>
      <c r="B39" s="2">
        <v>0.36</v>
      </c>
      <c r="C39" s="2">
        <v>0.43</v>
      </c>
      <c r="D39" s="2">
        <v>0.32</v>
      </c>
      <c r="E39" s="2">
        <v>0.67</v>
      </c>
      <c r="F39" s="2">
        <v>1</v>
      </c>
      <c r="G39" s="2">
        <v>0</v>
      </c>
      <c r="H39" s="2">
        <v>0.33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0" spans="1:15">
      <c r="A40" s="2" t="s">
        <v>227</v>
      </c>
      <c r="B40" s="2">
        <v>0.36</v>
      </c>
      <c r="C40" s="2">
        <v>0.43</v>
      </c>
      <c r="D40" s="2">
        <v>0.32</v>
      </c>
      <c r="E40" s="2">
        <v>0.67</v>
      </c>
      <c r="F40" s="2">
        <v>1</v>
      </c>
      <c r="G40" s="2">
        <v>0</v>
      </c>
      <c r="H40" s="2">
        <v>0.33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>
      <c r="A41" s="2" t="s">
        <v>228</v>
      </c>
      <c r="B41" s="2">
        <v>0.36</v>
      </c>
      <c r="C41" s="2">
        <v>0.43</v>
      </c>
      <c r="D41" s="2">
        <v>0.32</v>
      </c>
      <c r="E41" s="2">
        <v>0.67</v>
      </c>
      <c r="F41" s="2">
        <v>1</v>
      </c>
      <c r="G41" s="2">
        <v>0</v>
      </c>
      <c r="H41" s="2">
        <v>0.33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>
      <c r="A42" s="2" t="s">
        <v>229</v>
      </c>
      <c r="B42" s="2">
        <v>0.73</v>
      </c>
      <c r="C42" s="2">
        <v>0.86</v>
      </c>
      <c r="D42" s="2">
        <v>0.63</v>
      </c>
      <c r="E42" s="2">
        <v>1.33</v>
      </c>
      <c r="F42" s="2">
        <v>2</v>
      </c>
      <c r="G42" s="2">
        <v>0</v>
      </c>
      <c r="H42" s="2">
        <v>0.67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>
      <c r="A43" s="2" t="s">
        <v>230</v>
      </c>
      <c r="B43" s="2">
        <v>0.73</v>
      </c>
      <c r="C43" s="2">
        <v>0.86</v>
      </c>
      <c r="D43" s="2">
        <v>0.63</v>
      </c>
      <c r="E43" s="2">
        <v>1.33</v>
      </c>
      <c r="F43" s="2">
        <v>2</v>
      </c>
      <c r="G43" s="2">
        <v>0</v>
      </c>
      <c r="H43" s="2">
        <v>0.67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>
      <c r="A44" s="2" t="s">
        <v>231</v>
      </c>
      <c r="B44" s="2">
        <v>0.06</v>
      </c>
      <c r="C44" s="2">
        <v>0.14</v>
      </c>
      <c r="D44" s="2">
        <v>0.16</v>
      </c>
      <c r="E44" s="2">
        <v>0</v>
      </c>
      <c r="F44" s="2">
        <v>0</v>
      </c>
      <c r="G44" s="2">
        <v>0</v>
      </c>
      <c r="H44" s="2">
        <v>0</v>
      </c>
      <c r="I44" s="2">
        <v>0.33</v>
      </c>
      <c r="J44" s="2">
        <v>0.22</v>
      </c>
      <c r="K44" s="2">
        <v>0</v>
      </c>
      <c r="L44" s="2">
        <v>0.02</v>
      </c>
      <c r="M44" s="2">
        <v>0.03</v>
      </c>
      <c r="N44" s="2">
        <v>0</v>
      </c>
      <c r="O44" s="2">
        <v>0</v>
      </c>
    </row>
    <row r="45" spans="1:15">
      <c r="A45" s="2" t="s">
        <v>232</v>
      </c>
      <c r="B45" s="2">
        <v>2.19</v>
      </c>
      <c r="C45" s="2">
        <v>6.29</v>
      </c>
      <c r="D45" s="2">
        <v>1.74</v>
      </c>
      <c r="E45" s="2">
        <v>0</v>
      </c>
      <c r="F45" s="2">
        <v>0</v>
      </c>
      <c r="G45" s="2">
        <v>0</v>
      </c>
      <c r="H45" s="2">
        <v>0</v>
      </c>
      <c r="I45" s="2">
        <v>1.33</v>
      </c>
      <c r="J45" s="2">
        <v>0.67</v>
      </c>
      <c r="K45" s="2">
        <v>1.33</v>
      </c>
      <c r="L45" s="2">
        <v>4.39</v>
      </c>
      <c r="M45" s="2">
        <v>8.91</v>
      </c>
      <c r="N45" s="2">
        <v>0.2</v>
      </c>
      <c r="O45" s="2">
        <v>7</v>
      </c>
    </row>
    <row r="46" spans="1:15">
      <c r="A46" s="2" t="s">
        <v>233</v>
      </c>
      <c r="B46" s="2">
        <v>0.18</v>
      </c>
      <c r="C46" s="2">
        <v>0.36</v>
      </c>
      <c r="D46" s="2">
        <v>0.11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0.33</v>
      </c>
      <c r="L46" s="2">
        <v>0.4</v>
      </c>
      <c r="M46" s="2">
        <v>1</v>
      </c>
      <c r="N46" s="2">
        <v>0.07000000000000001</v>
      </c>
      <c r="O46" s="2">
        <v>2</v>
      </c>
    </row>
    <row r="47" spans="1:15">
      <c r="A47" s="2" t="s">
        <v>234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0.64</v>
      </c>
      <c r="N47" s="2">
        <v>0</v>
      </c>
      <c r="O47" s="2">
        <v>0</v>
      </c>
    </row>
    <row r="48" spans="1:15">
      <c r="A48" s="2" t="s">
        <v>235</v>
      </c>
      <c r="B48" s="2">
        <v>0.1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</row>
    <row r="49" spans="1:15">
      <c r="A49" s="2" t="s">
        <v>236</v>
      </c>
      <c r="B49" s="2">
        <v>0.85</v>
      </c>
      <c r="C49" s="2">
        <v>0.86</v>
      </c>
      <c r="D49" s="2">
        <v>0.84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1.87</v>
      </c>
      <c r="O49" s="2">
        <v>2</v>
      </c>
    </row>
    <row r="50" spans="1:15">
      <c r="A50" s="2" t="s">
        <v>237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0.87</v>
      </c>
      <c r="O50" s="2">
        <v>1</v>
      </c>
    </row>
    <row r="51" spans="1:15">
      <c r="A51" s="2" t="s">
        <v>238</v>
      </c>
      <c r="B51" s="2">
        <v>2.44</v>
      </c>
      <c r="C51" s="2">
        <v>2.43</v>
      </c>
      <c r="D51" s="2">
        <v>0.95</v>
      </c>
      <c r="E51" s="2">
        <v>6.17</v>
      </c>
      <c r="F51" s="2">
        <v>4</v>
      </c>
      <c r="G51" s="2">
        <v>0</v>
      </c>
      <c r="H51" s="2">
        <v>0.33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>
      <c r="A52" s="2" t="s">
        <v>239</v>
      </c>
      <c r="B52" s="2">
        <v>2.44</v>
      </c>
      <c r="C52" s="2">
        <v>2.43</v>
      </c>
      <c r="D52" s="2">
        <v>0.95</v>
      </c>
      <c r="E52" s="2">
        <v>6.17</v>
      </c>
      <c r="F52" s="2">
        <v>4</v>
      </c>
      <c r="G52" s="2">
        <v>0</v>
      </c>
      <c r="H52" s="2">
        <v>0.33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>
      <c r="A53" s="2" t="s">
        <v>240</v>
      </c>
      <c r="B53" s="2">
        <v>3.8</v>
      </c>
      <c r="C53" s="2">
        <v>5.64</v>
      </c>
      <c r="D53" s="2">
        <v>2</v>
      </c>
      <c r="E53" s="2">
        <v>8.33</v>
      </c>
      <c r="F53" s="2">
        <v>4</v>
      </c>
      <c r="G53" s="2">
        <v>5</v>
      </c>
      <c r="H53" s="2">
        <v>1.67</v>
      </c>
      <c r="I53" s="2">
        <v>4</v>
      </c>
      <c r="J53" s="2">
        <v>1.89</v>
      </c>
      <c r="K53" s="2">
        <v>4</v>
      </c>
      <c r="L53" s="2">
        <v>3.44</v>
      </c>
      <c r="M53" s="2">
        <v>5.24</v>
      </c>
      <c r="N53" s="2">
        <v>3.73</v>
      </c>
      <c r="O53" s="2">
        <v>3</v>
      </c>
    </row>
    <row r="54" spans="1:15">
      <c r="A54" s="2" t="s">
        <v>241</v>
      </c>
      <c r="B54" s="2">
        <v>3.73</v>
      </c>
      <c r="C54" s="2">
        <v>5.64</v>
      </c>
      <c r="D54" s="2">
        <v>2.16</v>
      </c>
      <c r="E54" s="2">
        <v>8.33</v>
      </c>
      <c r="F54" s="2">
        <v>4</v>
      </c>
      <c r="G54" s="2">
        <v>5</v>
      </c>
      <c r="H54" s="2">
        <v>1.67</v>
      </c>
      <c r="I54" s="2">
        <v>4</v>
      </c>
      <c r="J54" s="2">
        <v>1.89</v>
      </c>
      <c r="K54" s="2">
        <v>3.67</v>
      </c>
      <c r="L54" s="2">
        <v>3.41</v>
      </c>
      <c r="M54" s="2">
        <v>5.18</v>
      </c>
      <c r="N54" s="2">
        <v>3.67</v>
      </c>
      <c r="O54" s="2">
        <v>3</v>
      </c>
    </row>
    <row r="55" spans="1:15">
      <c r="A55" s="2" t="s">
        <v>242</v>
      </c>
      <c r="B55" s="2">
        <v>3.75</v>
      </c>
      <c r="C55" s="2">
        <v>5.5</v>
      </c>
      <c r="D55" s="2">
        <v>2.11</v>
      </c>
      <c r="E55" s="2">
        <v>7.33</v>
      </c>
      <c r="F55" s="2">
        <v>3</v>
      </c>
      <c r="G55" s="2">
        <v>4</v>
      </c>
      <c r="H55" s="2">
        <v>1.67</v>
      </c>
      <c r="I55" s="2">
        <v>3</v>
      </c>
      <c r="J55" s="2">
        <v>1.89</v>
      </c>
      <c r="K55" s="2">
        <v>3.67</v>
      </c>
      <c r="L55" s="2">
        <v>3.37</v>
      </c>
      <c r="M55" s="2">
        <v>4.94</v>
      </c>
      <c r="N55" s="2">
        <v>2.6</v>
      </c>
      <c r="O55" s="2">
        <v>3</v>
      </c>
    </row>
    <row r="56" spans="1:15">
      <c r="A56" s="2" t="s">
        <v>243</v>
      </c>
      <c r="B56" s="2">
        <v>3.58</v>
      </c>
      <c r="C56" s="2">
        <v>5.57</v>
      </c>
      <c r="D56" s="2">
        <v>2.11</v>
      </c>
      <c r="E56" s="2">
        <v>7</v>
      </c>
      <c r="F56" s="2">
        <v>4</v>
      </c>
      <c r="G56" s="2">
        <v>4</v>
      </c>
      <c r="H56" s="2">
        <v>1.67</v>
      </c>
      <c r="I56" s="2">
        <v>4</v>
      </c>
      <c r="J56" s="2">
        <v>1.67</v>
      </c>
      <c r="K56" s="2">
        <v>3.33</v>
      </c>
      <c r="L56" s="2">
        <v>3.31</v>
      </c>
      <c r="M56" s="2">
        <v>4.73</v>
      </c>
      <c r="N56" s="2">
        <v>3.47</v>
      </c>
      <c r="O56" s="2">
        <v>3</v>
      </c>
    </row>
    <row r="57" spans="1:15">
      <c r="A57" s="2" t="s">
        <v>244</v>
      </c>
      <c r="B57" s="2">
        <v>3.57</v>
      </c>
      <c r="C57" s="2">
        <v>5.64</v>
      </c>
      <c r="D57" s="2">
        <v>2</v>
      </c>
      <c r="E57" s="2">
        <v>7.83</v>
      </c>
      <c r="F57" s="2">
        <v>4</v>
      </c>
      <c r="G57" s="2">
        <v>5</v>
      </c>
      <c r="H57" s="2">
        <v>1.67</v>
      </c>
      <c r="I57" s="2">
        <v>4</v>
      </c>
      <c r="J57" s="2">
        <v>1.89</v>
      </c>
      <c r="K57" s="2">
        <v>3.5</v>
      </c>
      <c r="L57" s="2">
        <v>3.33</v>
      </c>
      <c r="M57" s="2">
        <v>4.94</v>
      </c>
      <c r="N57" s="2">
        <v>3.67</v>
      </c>
      <c r="O57" s="2">
        <v>3</v>
      </c>
    </row>
    <row r="58" spans="1:15">
      <c r="A58" s="2" t="s">
        <v>245</v>
      </c>
      <c r="B58" s="2">
        <v>4.86</v>
      </c>
      <c r="C58" s="2">
        <v>7.71</v>
      </c>
      <c r="D58" s="2">
        <v>2.84</v>
      </c>
      <c r="E58" s="2">
        <v>9.17</v>
      </c>
      <c r="F58" s="2">
        <v>4</v>
      </c>
      <c r="G58" s="2">
        <v>6</v>
      </c>
      <c r="H58" s="2">
        <v>2.33</v>
      </c>
      <c r="I58" s="2">
        <v>4</v>
      </c>
      <c r="J58" s="2">
        <v>4.11</v>
      </c>
      <c r="K58" s="2">
        <v>5.25</v>
      </c>
      <c r="L58" s="2">
        <v>4.43</v>
      </c>
      <c r="M58" s="2">
        <v>6.67</v>
      </c>
      <c r="N58" s="2">
        <v>4.93</v>
      </c>
      <c r="O58" s="2">
        <v>5</v>
      </c>
    </row>
    <row r="59" spans="1:15">
      <c r="A59" s="2" t="s">
        <v>246</v>
      </c>
      <c r="B59" s="2">
        <v>8.050000000000001</v>
      </c>
      <c r="C59" s="2">
        <v>11.79</v>
      </c>
      <c r="D59" s="2">
        <v>4.26</v>
      </c>
      <c r="E59" s="2">
        <v>16.33</v>
      </c>
      <c r="F59" s="2">
        <v>5</v>
      </c>
      <c r="G59" s="2">
        <v>10</v>
      </c>
      <c r="H59" s="2">
        <v>3.33</v>
      </c>
      <c r="I59" s="2">
        <v>7</v>
      </c>
      <c r="J59" s="2">
        <v>5</v>
      </c>
      <c r="K59" s="2">
        <v>7.58</v>
      </c>
      <c r="L59" s="2">
        <v>8.859999999999999</v>
      </c>
      <c r="M59" s="2">
        <v>10.55</v>
      </c>
      <c r="N59" s="2">
        <v>8.07</v>
      </c>
      <c r="O59" s="2">
        <v>6</v>
      </c>
    </row>
    <row r="60" spans="1:15">
      <c r="A60" s="2" t="s">
        <v>247</v>
      </c>
      <c r="B60" s="2">
        <v>4.42</v>
      </c>
      <c r="C60" s="2">
        <v>6.64</v>
      </c>
      <c r="D60" s="2">
        <v>2.37</v>
      </c>
      <c r="E60" s="2">
        <v>9.83</v>
      </c>
      <c r="F60" s="2">
        <v>4</v>
      </c>
      <c r="G60" s="2">
        <v>5</v>
      </c>
      <c r="H60" s="2">
        <v>1.67</v>
      </c>
      <c r="I60" s="2">
        <v>4</v>
      </c>
      <c r="J60" s="2">
        <v>3.33</v>
      </c>
      <c r="K60" s="2">
        <v>4.42</v>
      </c>
      <c r="L60" s="2">
        <v>4.79</v>
      </c>
      <c r="M60" s="2">
        <v>5.88</v>
      </c>
      <c r="N60" s="2">
        <v>4.67</v>
      </c>
      <c r="O60" s="2">
        <v>3</v>
      </c>
    </row>
    <row r="61" spans="1:15">
      <c r="A61" s="2" t="s">
        <v>248</v>
      </c>
      <c r="B61" s="2">
        <v>0.6</v>
      </c>
      <c r="C61" s="2">
        <v>2.21</v>
      </c>
      <c r="D61" s="2">
        <v>0.68</v>
      </c>
      <c r="E61" s="2">
        <v>1.5</v>
      </c>
      <c r="F61" s="2">
        <v>1</v>
      </c>
      <c r="G61" s="2">
        <v>1</v>
      </c>
      <c r="H61" s="2">
        <v>0</v>
      </c>
      <c r="I61" s="2">
        <v>1</v>
      </c>
      <c r="J61" s="2">
        <v>1</v>
      </c>
      <c r="K61" s="2">
        <v>0.67</v>
      </c>
      <c r="L61" s="2">
        <v>0.59</v>
      </c>
      <c r="M61" s="2">
        <v>1.3</v>
      </c>
      <c r="N61" s="2">
        <v>1.53</v>
      </c>
      <c r="O61" s="2">
        <v>0</v>
      </c>
    </row>
    <row r="62" spans="1:15">
      <c r="A62" s="2" t="s">
        <v>249</v>
      </c>
      <c r="B62" s="2">
        <v>4.11</v>
      </c>
      <c r="C62" s="2">
        <v>6.57</v>
      </c>
      <c r="D62" s="2">
        <v>2.16</v>
      </c>
      <c r="E62" s="2">
        <v>4.33</v>
      </c>
      <c r="F62" s="2">
        <v>4</v>
      </c>
      <c r="G62" s="2">
        <v>4</v>
      </c>
      <c r="H62" s="2">
        <v>1.67</v>
      </c>
      <c r="I62" s="2">
        <v>6</v>
      </c>
      <c r="J62" s="2">
        <v>2</v>
      </c>
      <c r="K62" s="2">
        <v>3.33</v>
      </c>
      <c r="L62" s="2">
        <v>3.63</v>
      </c>
      <c r="M62" s="2">
        <v>5.48</v>
      </c>
      <c r="N62" s="2">
        <v>3.8</v>
      </c>
      <c r="O62" s="2">
        <v>4</v>
      </c>
    </row>
    <row r="63" spans="1:15">
      <c r="A63" s="2" t="s">
        <v>250</v>
      </c>
      <c r="B63" s="2">
        <v>2.87</v>
      </c>
      <c r="C63" s="2">
        <v>2.79</v>
      </c>
      <c r="D63" s="2">
        <v>1</v>
      </c>
      <c r="E63" s="2">
        <v>6.17</v>
      </c>
      <c r="F63" s="2">
        <v>4</v>
      </c>
      <c r="G63" s="2">
        <v>0</v>
      </c>
      <c r="H63" s="2">
        <v>0.33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>
      <c r="A64" s="2" t="s">
        <v>251</v>
      </c>
      <c r="B64" s="2">
        <v>4.42</v>
      </c>
      <c r="C64" s="2">
        <v>6.64</v>
      </c>
      <c r="D64" s="2">
        <v>2.37</v>
      </c>
      <c r="E64" s="2">
        <v>9.83</v>
      </c>
      <c r="F64" s="2">
        <v>4</v>
      </c>
      <c r="G64" s="2">
        <v>5</v>
      </c>
      <c r="H64" s="2">
        <v>1.67</v>
      </c>
      <c r="I64" s="2">
        <v>4</v>
      </c>
      <c r="J64" s="2">
        <v>3.33</v>
      </c>
      <c r="K64" s="2">
        <v>4.42</v>
      </c>
      <c r="L64" s="2">
        <v>4.79</v>
      </c>
      <c r="M64" s="2">
        <v>5.88</v>
      </c>
      <c r="N64" s="2">
        <v>4.67</v>
      </c>
      <c r="O64" s="2">
        <v>3</v>
      </c>
    </row>
    <row r="65" spans="1:15">
      <c r="A65" s="2" t="s">
        <v>252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0.47</v>
      </c>
      <c r="O65" s="2">
        <v>0</v>
      </c>
    </row>
    <row r="66" spans="1:15">
      <c r="A66" s="2" t="s">
        <v>253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0.47</v>
      </c>
      <c r="O66" s="2">
        <v>0</v>
      </c>
    </row>
    <row r="67" spans="1:15">
      <c r="A67" s="2" t="s">
        <v>254</v>
      </c>
      <c r="B67" s="2">
        <v>0.84</v>
      </c>
      <c r="C67" s="2">
        <v>0.86</v>
      </c>
      <c r="D67" s="2">
        <v>0.63</v>
      </c>
      <c r="E67" s="2">
        <v>0.67</v>
      </c>
      <c r="F67" s="2">
        <v>1</v>
      </c>
      <c r="G67" s="2">
        <v>0</v>
      </c>
      <c r="H67" s="2">
        <v>0.33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>
      <c r="A68" s="2" t="s">
        <v>255</v>
      </c>
      <c r="B68" s="2">
        <v>0.84</v>
      </c>
      <c r="C68" s="2">
        <v>0.86</v>
      </c>
      <c r="D68" s="2">
        <v>0.53</v>
      </c>
      <c r="E68" s="2">
        <v>0.67</v>
      </c>
      <c r="F68" s="2">
        <v>1</v>
      </c>
      <c r="G68" s="2">
        <v>0</v>
      </c>
      <c r="H68" s="2">
        <v>0.33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>
      <c r="A69" s="2" t="s">
        <v>256</v>
      </c>
      <c r="B69" s="2">
        <v>1.55</v>
      </c>
      <c r="C69" s="2">
        <v>1.71</v>
      </c>
      <c r="D69" s="2">
        <v>1.53</v>
      </c>
      <c r="E69" s="2">
        <v>1</v>
      </c>
      <c r="F69" s="2">
        <v>1</v>
      </c>
      <c r="G69" s="2">
        <v>1</v>
      </c>
      <c r="H69" s="2">
        <v>1.67</v>
      </c>
      <c r="I69" s="2">
        <v>1.33</v>
      </c>
      <c r="J69" s="2">
        <v>1.22</v>
      </c>
      <c r="K69" s="2">
        <v>1.42</v>
      </c>
      <c r="L69" s="2">
        <v>2.89</v>
      </c>
      <c r="M69" s="2">
        <v>2.79</v>
      </c>
      <c r="N69" s="2">
        <v>1.2</v>
      </c>
      <c r="O69" s="2">
        <v>1</v>
      </c>
    </row>
    <row r="70" spans="1:15">
      <c r="A70" s="2" t="s">
        <v>257</v>
      </c>
      <c r="B70" s="2">
        <v>1.53</v>
      </c>
      <c r="C70" s="2">
        <v>1.71</v>
      </c>
      <c r="D70" s="2">
        <v>1.53</v>
      </c>
      <c r="E70" s="2">
        <v>1</v>
      </c>
      <c r="F70" s="2">
        <v>1</v>
      </c>
      <c r="G70" s="2">
        <v>1</v>
      </c>
      <c r="H70" s="2">
        <v>1.67</v>
      </c>
      <c r="I70" s="2">
        <v>1.33</v>
      </c>
      <c r="J70" s="2">
        <v>1.22</v>
      </c>
      <c r="K70" s="2">
        <v>1.25</v>
      </c>
      <c r="L70" s="2">
        <v>2.89</v>
      </c>
      <c r="M70" s="2">
        <v>2.79</v>
      </c>
      <c r="N70" s="2">
        <v>1.2</v>
      </c>
      <c r="O70" s="2">
        <v>1</v>
      </c>
    </row>
    <row r="71" spans="1:15">
      <c r="A71" s="2" t="s">
        <v>258</v>
      </c>
      <c r="B71" s="2">
        <v>1.07</v>
      </c>
      <c r="C71" s="2">
        <v>1</v>
      </c>
      <c r="D71" s="2">
        <v>0.84</v>
      </c>
      <c r="E71" s="2">
        <v>0.67</v>
      </c>
      <c r="F71" s="2">
        <v>0</v>
      </c>
      <c r="G71" s="2">
        <v>0</v>
      </c>
      <c r="H71" s="2">
        <v>1</v>
      </c>
      <c r="I71" s="2">
        <v>0.33</v>
      </c>
      <c r="J71" s="2">
        <v>0.44</v>
      </c>
      <c r="K71" s="2">
        <v>0.42</v>
      </c>
      <c r="L71" s="2">
        <v>1.91</v>
      </c>
      <c r="M71" s="2">
        <v>1.79</v>
      </c>
      <c r="N71" s="2">
        <v>0.07000000000000001</v>
      </c>
      <c r="O71" s="2">
        <v>0</v>
      </c>
    </row>
    <row r="72" spans="1:15">
      <c r="A72" s="2" t="s">
        <v>259</v>
      </c>
      <c r="B72" s="2">
        <v>2.46</v>
      </c>
      <c r="C72" s="2">
        <v>2.86</v>
      </c>
      <c r="D72" s="2">
        <v>2.79</v>
      </c>
      <c r="E72" s="2">
        <v>1.67</v>
      </c>
      <c r="F72" s="2">
        <v>1</v>
      </c>
      <c r="G72" s="2">
        <v>3</v>
      </c>
      <c r="H72" s="2">
        <v>3</v>
      </c>
      <c r="I72" s="2">
        <v>3.33</v>
      </c>
      <c r="J72" s="2">
        <v>3.11</v>
      </c>
      <c r="K72" s="2">
        <v>3.25</v>
      </c>
      <c r="L72" s="2">
        <v>5.88</v>
      </c>
      <c r="M72" s="2">
        <v>5.67</v>
      </c>
      <c r="N72" s="2">
        <v>3.2</v>
      </c>
      <c r="O72" s="2">
        <v>3</v>
      </c>
    </row>
    <row r="73" spans="1:15">
      <c r="A73" s="2" t="s">
        <v>260</v>
      </c>
      <c r="B73" s="2">
        <v>1.51</v>
      </c>
      <c r="C73" s="2">
        <v>1.71</v>
      </c>
      <c r="D73" s="2">
        <v>1.42</v>
      </c>
      <c r="E73" s="2">
        <v>1</v>
      </c>
      <c r="F73" s="2">
        <v>1</v>
      </c>
      <c r="G73" s="2">
        <v>1</v>
      </c>
      <c r="H73" s="2">
        <v>1.67</v>
      </c>
      <c r="I73" s="2">
        <v>1.33</v>
      </c>
      <c r="J73" s="2">
        <v>1.22</v>
      </c>
      <c r="K73" s="2">
        <v>1.25</v>
      </c>
      <c r="L73" s="2">
        <v>2.89</v>
      </c>
      <c r="M73" s="2">
        <v>2.79</v>
      </c>
      <c r="N73" s="2">
        <v>1.2</v>
      </c>
      <c r="O73" s="2">
        <v>1</v>
      </c>
    </row>
    <row r="74" spans="1:15">
      <c r="A74" s="2" t="s">
        <v>261</v>
      </c>
      <c r="B74" s="2">
        <v>2.01</v>
      </c>
      <c r="C74" s="2">
        <v>2.21</v>
      </c>
      <c r="D74" s="2">
        <v>1.89</v>
      </c>
      <c r="E74" s="2">
        <v>1</v>
      </c>
      <c r="F74" s="2">
        <v>1</v>
      </c>
      <c r="G74" s="2">
        <v>1</v>
      </c>
      <c r="H74" s="2">
        <v>2</v>
      </c>
      <c r="I74" s="2">
        <v>1.33</v>
      </c>
      <c r="J74" s="2">
        <v>2</v>
      </c>
      <c r="K74" s="2">
        <v>1.83</v>
      </c>
      <c r="L74" s="2">
        <v>3.26</v>
      </c>
      <c r="M74" s="2">
        <v>3.27</v>
      </c>
      <c r="N74" s="2">
        <v>1.53</v>
      </c>
      <c r="O74" s="2">
        <v>1</v>
      </c>
    </row>
    <row r="75" spans="1:15">
      <c r="A75" s="2" t="s">
        <v>262</v>
      </c>
      <c r="B75" s="2">
        <v>2.12</v>
      </c>
      <c r="C75" s="2">
        <v>2.21</v>
      </c>
      <c r="D75" s="2">
        <v>1.68</v>
      </c>
      <c r="E75" s="2">
        <v>1.33</v>
      </c>
      <c r="F75" s="2">
        <v>2</v>
      </c>
      <c r="G75" s="2">
        <v>0</v>
      </c>
      <c r="H75" s="2">
        <v>2</v>
      </c>
      <c r="I75" s="2">
        <v>0.67</v>
      </c>
      <c r="J75" s="2">
        <v>0.78</v>
      </c>
      <c r="K75" s="2">
        <v>1.08</v>
      </c>
      <c r="L75" s="2">
        <v>1.82</v>
      </c>
      <c r="M75" s="2">
        <v>1.82</v>
      </c>
      <c r="N75" s="2">
        <v>0.8</v>
      </c>
      <c r="O75" s="2">
        <v>0</v>
      </c>
    </row>
    <row r="76" spans="1:15">
      <c r="A76" s="2" t="s">
        <v>263</v>
      </c>
      <c r="B76" s="2">
        <v>1.1</v>
      </c>
      <c r="C76" s="2">
        <v>1.14</v>
      </c>
      <c r="D76" s="2">
        <v>0.84</v>
      </c>
      <c r="E76" s="2">
        <v>0.67</v>
      </c>
      <c r="F76" s="2">
        <v>1</v>
      </c>
      <c r="G76" s="2">
        <v>0</v>
      </c>
      <c r="H76" s="2">
        <v>1</v>
      </c>
      <c r="I76" s="2">
        <v>0.33</v>
      </c>
      <c r="J76" s="2">
        <v>0.78</v>
      </c>
      <c r="K76" s="2">
        <v>0.58</v>
      </c>
      <c r="L76" s="2">
        <v>0.9399999999999999</v>
      </c>
      <c r="M76" s="2">
        <v>0.9399999999999999</v>
      </c>
      <c r="N76" s="2">
        <v>0.47</v>
      </c>
      <c r="O76" s="2">
        <v>0</v>
      </c>
    </row>
    <row r="77" spans="1:15">
      <c r="A77" s="2" t="s">
        <v>264</v>
      </c>
      <c r="B77" s="2">
        <v>0.65</v>
      </c>
      <c r="C77" s="2">
        <v>0.64</v>
      </c>
      <c r="D77" s="2">
        <v>0.89</v>
      </c>
      <c r="E77" s="2">
        <v>1</v>
      </c>
      <c r="F77" s="2">
        <v>1</v>
      </c>
      <c r="G77" s="2">
        <v>1</v>
      </c>
      <c r="H77" s="2">
        <v>0.67</v>
      </c>
      <c r="I77" s="2">
        <v>1</v>
      </c>
      <c r="J77" s="2">
        <v>1.22</v>
      </c>
      <c r="K77" s="2">
        <v>1.08</v>
      </c>
      <c r="L77" s="2">
        <v>2.03</v>
      </c>
      <c r="M77" s="2">
        <v>2</v>
      </c>
      <c r="N77" s="2">
        <v>1</v>
      </c>
      <c r="O77" s="2">
        <v>1</v>
      </c>
    </row>
    <row r="78" spans="1:15">
      <c r="A78" s="2" t="s">
        <v>265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0.99</v>
      </c>
      <c r="M78" s="2">
        <v>0.88</v>
      </c>
      <c r="N78" s="2">
        <v>0</v>
      </c>
      <c r="O78" s="2">
        <v>0</v>
      </c>
    </row>
    <row r="79" spans="1:15">
      <c r="A79" s="2" t="s">
        <v>266</v>
      </c>
      <c r="B79" s="2">
        <v>1.66</v>
      </c>
      <c r="C79" s="2">
        <v>1.79</v>
      </c>
      <c r="D79" s="2">
        <v>1.42</v>
      </c>
      <c r="E79" s="2">
        <v>1.67</v>
      </c>
      <c r="F79" s="2">
        <v>1</v>
      </c>
      <c r="G79" s="2">
        <v>1</v>
      </c>
      <c r="H79" s="2">
        <v>1.67</v>
      </c>
      <c r="I79" s="2">
        <v>1.33</v>
      </c>
      <c r="J79" s="2">
        <v>1.22</v>
      </c>
      <c r="K79" s="2">
        <v>1.25</v>
      </c>
      <c r="L79" s="2">
        <v>3.98</v>
      </c>
      <c r="M79" s="2">
        <v>3.85</v>
      </c>
      <c r="N79" s="2">
        <v>1.13</v>
      </c>
      <c r="O79" s="2">
        <v>1</v>
      </c>
    </row>
    <row r="80" spans="1:15">
      <c r="A80" s="2" t="s">
        <v>267</v>
      </c>
      <c r="B80" s="2">
        <v>1.29</v>
      </c>
      <c r="C80" s="2">
        <v>1.36</v>
      </c>
      <c r="D80" s="2">
        <v>1.05</v>
      </c>
      <c r="E80" s="2">
        <v>1.67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2.98</v>
      </c>
      <c r="M80" s="2">
        <v>2.76</v>
      </c>
      <c r="N80" s="2">
        <v>1</v>
      </c>
      <c r="O80" s="2">
        <v>1</v>
      </c>
    </row>
    <row r="81" spans="1:15">
      <c r="A81" s="2" t="s">
        <v>268</v>
      </c>
      <c r="B81" s="2">
        <v>0.48</v>
      </c>
      <c r="C81" s="2">
        <v>0.57</v>
      </c>
      <c r="D81" s="2">
        <v>0.68</v>
      </c>
      <c r="E81" s="2">
        <v>0.33</v>
      </c>
      <c r="F81" s="2">
        <v>0</v>
      </c>
      <c r="G81" s="2">
        <v>1</v>
      </c>
      <c r="H81" s="2">
        <v>0.67</v>
      </c>
      <c r="I81" s="2">
        <v>1</v>
      </c>
      <c r="J81" s="2">
        <v>1</v>
      </c>
      <c r="K81" s="2">
        <v>1</v>
      </c>
      <c r="L81" s="2">
        <v>1.99</v>
      </c>
      <c r="M81" s="2">
        <v>1.88</v>
      </c>
      <c r="N81" s="2">
        <v>1</v>
      </c>
      <c r="O81" s="2">
        <v>1</v>
      </c>
    </row>
    <row r="82" spans="1:15">
      <c r="A82" s="2" t="s">
        <v>269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0.03</v>
      </c>
      <c r="N82" s="2">
        <v>0.07000000000000001</v>
      </c>
      <c r="O82" s="2">
        <v>0</v>
      </c>
    </row>
    <row r="83" spans="1:15">
      <c r="A83" s="2" t="s">
        <v>270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0.03</v>
      </c>
      <c r="N83" s="2">
        <v>0.07000000000000001</v>
      </c>
      <c r="O83" s="2">
        <v>0</v>
      </c>
    </row>
    <row r="84" spans="1:15">
      <c r="A84" s="2" t="s">
        <v>271</v>
      </c>
      <c r="B84" s="2">
        <v>0.67</v>
      </c>
      <c r="C84" s="2">
        <v>0.57</v>
      </c>
      <c r="D84" s="2">
        <v>0.47</v>
      </c>
      <c r="E84" s="2">
        <v>0.67</v>
      </c>
      <c r="F84" s="2">
        <v>1</v>
      </c>
      <c r="G84" s="2">
        <v>0</v>
      </c>
      <c r="H84" s="2">
        <v>0.33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>
      <c r="A85" s="2" t="s">
        <v>272</v>
      </c>
      <c r="B85" s="2">
        <v>0.57</v>
      </c>
      <c r="C85" s="2">
        <v>0.43</v>
      </c>
      <c r="D85" s="2">
        <v>0.42</v>
      </c>
      <c r="E85" s="2">
        <v>0.67</v>
      </c>
      <c r="F85" s="2">
        <v>1</v>
      </c>
      <c r="G85" s="2">
        <v>0</v>
      </c>
      <c r="H85" s="2">
        <v>0.33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>
      <c r="A86" s="2" t="s">
        <v>273</v>
      </c>
      <c r="B86" s="2">
        <v>0.38</v>
      </c>
      <c r="C86" s="2">
        <v>0.64</v>
      </c>
      <c r="D86" s="2">
        <v>0.63</v>
      </c>
      <c r="E86" s="2">
        <v>1</v>
      </c>
      <c r="F86" s="2">
        <v>1</v>
      </c>
      <c r="G86" s="2">
        <v>0</v>
      </c>
      <c r="H86" s="2">
        <v>0</v>
      </c>
      <c r="I86" s="2">
        <v>1</v>
      </c>
      <c r="J86" s="2">
        <v>0.11</v>
      </c>
      <c r="K86" s="2">
        <v>0.08</v>
      </c>
      <c r="L86" s="2">
        <v>0.36</v>
      </c>
      <c r="M86" s="2">
        <v>0.55</v>
      </c>
      <c r="N86" s="2">
        <v>0.67</v>
      </c>
      <c r="O86" s="2">
        <v>1</v>
      </c>
    </row>
    <row r="87" spans="1:15">
      <c r="A87" s="2" t="s">
        <v>274</v>
      </c>
      <c r="B87" s="2">
        <v>0.38</v>
      </c>
      <c r="C87" s="2">
        <v>0.64</v>
      </c>
      <c r="D87" s="2">
        <v>0.63</v>
      </c>
      <c r="E87" s="2">
        <v>1</v>
      </c>
      <c r="F87" s="2">
        <v>1</v>
      </c>
      <c r="G87" s="2">
        <v>0</v>
      </c>
      <c r="H87" s="2">
        <v>0</v>
      </c>
      <c r="I87" s="2">
        <v>1</v>
      </c>
      <c r="J87" s="2">
        <v>0.11</v>
      </c>
      <c r="K87" s="2">
        <v>0.08</v>
      </c>
      <c r="L87" s="2">
        <v>0.36</v>
      </c>
      <c r="M87" s="2">
        <v>0.55</v>
      </c>
      <c r="N87" s="2">
        <v>0.67</v>
      </c>
      <c r="O87" s="2">
        <v>1</v>
      </c>
    </row>
    <row r="88" spans="1:15">
      <c r="A88" s="2" t="s">
        <v>275</v>
      </c>
      <c r="B88" s="2">
        <v>0.38</v>
      </c>
      <c r="C88" s="2">
        <v>0.64</v>
      </c>
      <c r="D88" s="2">
        <v>0.63</v>
      </c>
      <c r="E88" s="2">
        <v>1</v>
      </c>
      <c r="F88" s="2">
        <v>1</v>
      </c>
      <c r="G88" s="2">
        <v>0</v>
      </c>
      <c r="H88" s="2">
        <v>0</v>
      </c>
      <c r="I88" s="2">
        <v>1</v>
      </c>
      <c r="J88" s="2">
        <v>0.11</v>
      </c>
      <c r="K88" s="2">
        <v>0.08</v>
      </c>
      <c r="L88" s="2">
        <v>0.36</v>
      </c>
      <c r="M88" s="2">
        <v>0.55</v>
      </c>
      <c r="N88" s="2">
        <v>0.67</v>
      </c>
      <c r="O88" s="2">
        <v>1</v>
      </c>
    </row>
    <row r="89" spans="1:15">
      <c r="A89" s="2" t="s">
        <v>276</v>
      </c>
      <c r="B89" s="2">
        <v>0.45</v>
      </c>
      <c r="C89" s="2">
        <v>0.57</v>
      </c>
      <c r="D89" s="2">
        <v>0.95</v>
      </c>
      <c r="E89" s="2">
        <v>1</v>
      </c>
      <c r="F89" s="2">
        <v>1</v>
      </c>
      <c r="G89" s="2">
        <v>0</v>
      </c>
      <c r="H89" s="2">
        <v>0.33</v>
      </c>
      <c r="I89" s="2">
        <v>1</v>
      </c>
      <c r="J89" s="2">
        <v>0.5600000000000001</v>
      </c>
      <c r="K89" s="2">
        <v>0.83</v>
      </c>
      <c r="L89" s="2">
        <v>0.89</v>
      </c>
      <c r="M89" s="2">
        <v>0.91</v>
      </c>
      <c r="N89" s="2">
        <v>0.87</v>
      </c>
      <c r="O89" s="2">
        <v>1</v>
      </c>
    </row>
    <row r="90" spans="1:15">
      <c r="A90" s="2" t="s">
        <v>277</v>
      </c>
      <c r="B90" s="2">
        <v>0.45</v>
      </c>
      <c r="C90" s="2">
        <v>0.57</v>
      </c>
      <c r="D90" s="2">
        <v>0.95</v>
      </c>
      <c r="E90" s="2">
        <v>1</v>
      </c>
      <c r="F90" s="2">
        <v>1</v>
      </c>
      <c r="G90" s="2">
        <v>0</v>
      </c>
      <c r="H90" s="2">
        <v>0.33</v>
      </c>
      <c r="I90" s="2">
        <v>1</v>
      </c>
      <c r="J90" s="2">
        <v>0.5600000000000001</v>
      </c>
      <c r="K90" s="2">
        <v>0.83</v>
      </c>
      <c r="L90" s="2">
        <v>0.89</v>
      </c>
      <c r="M90" s="2">
        <v>0.91</v>
      </c>
      <c r="N90" s="2">
        <v>0.87</v>
      </c>
      <c r="O90" s="2">
        <v>1</v>
      </c>
    </row>
    <row r="91" spans="1:15">
      <c r="A91" s="2" t="s">
        <v>278</v>
      </c>
      <c r="B91" s="2">
        <v>0.45</v>
      </c>
      <c r="C91" s="2">
        <v>0.57</v>
      </c>
      <c r="D91" s="2">
        <v>0.95</v>
      </c>
      <c r="E91" s="2">
        <v>1</v>
      </c>
      <c r="F91" s="2">
        <v>1</v>
      </c>
      <c r="G91" s="2">
        <v>0</v>
      </c>
      <c r="H91" s="2">
        <v>0.33</v>
      </c>
      <c r="I91" s="2">
        <v>1</v>
      </c>
      <c r="J91" s="2">
        <v>0.5600000000000001</v>
      </c>
      <c r="K91" s="2">
        <v>0.83</v>
      </c>
      <c r="L91" s="2">
        <v>0.89</v>
      </c>
      <c r="M91" s="2">
        <v>0.91</v>
      </c>
      <c r="N91" s="2">
        <v>0.87</v>
      </c>
      <c r="O91" s="2">
        <v>1</v>
      </c>
    </row>
    <row r="92" spans="1:15">
      <c r="A92" s="2" t="s">
        <v>279</v>
      </c>
      <c r="B92" s="2">
        <v>0.45</v>
      </c>
      <c r="C92" s="2">
        <v>0.57</v>
      </c>
      <c r="D92" s="2">
        <v>0.95</v>
      </c>
      <c r="E92" s="2">
        <v>1</v>
      </c>
      <c r="F92" s="2">
        <v>1</v>
      </c>
      <c r="G92" s="2">
        <v>0</v>
      </c>
      <c r="H92" s="2">
        <v>0.33</v>
      </c>
      <c r="I92" s="2">
        <v>1</v>
      </c>
      <c r="J92" s="2">
        <v>0.5600000000000001</v>
      </c>
      <c r="K92" s="2">
        <v>0.83</v>
      </c>
      <c r="L92" s="2">
        <v>0.89</v>
      </c>
      <c r="M92" s="2">
        <v>0.91</v>
      </c>
      <c r="N92" s="2">
        <v>0.87</v>
      </c>
      <c r="O92" s="2">
        <v>1</v>
      </c>
    </row>
    <row r="93" spans="1:15">
      <c r="A93" s="2" t="s">
        <v>280</v>
      </c>
      <c r="B93" s="2">
        <v>0.68</v>
      </c>
      <c r="C93" s="2">
        <v>0.57</v>
      </c>
      <c r="D93" s="2">
        <v>0.68</v>
      </c>
      <c r="E93" s="2">
        <v>1</v>
      </c>
      <c r="F93" s="2">
        <v>1</v>
      </c>
      <c r="G93" s="2">
        <v>0</v>
      </c>
      <c r="H93" s="2">
        <v>0.67</v>
      </c>
      <c r="I93" s="2">
        <v>1</v>
      </c>
      <c r="J93" s="2">
        <v>0.5600000000000001</v>
      </c>
      <c r="K93" s="2">
        <v>0.83</v>
      </c>
      <c r="L93" s="2">
        <v>0.89</v>
      </c>
      <c r="M93" s="2">
        <v>0.91</v>
      </c>
      <c r="N93" s="2">
        <v>0.87</v>
      </c>
      <c r="O93" s="2">
        <v>1</v>
      </c>
    </row>
    <row r="94" spans="1:15">
      <c r="A94" s="2" t="s">
        <v>281</v>
      </c>
      <c r="B94" s="2">
        <v>0.11</v>
      </c>
      <c r="C94" s="2">
        <v>0</v>
      </c>
      <c r="D94" s="2">
        <v>0.16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>
      <c r="A95" s="2" t="s">
        <v>282</v>
      </c>
      <c r="B95" s="2">
        <v>4.61</v>
      </c>
      <c r="C95" s="2">
        <v>0</v>
      </c>
      <c r="D95" s="2">
        <v>21.42</v>
      </c>
      <c r="E95" s="2">
        <v>0.33</v>
      </c>
      <c r="F95" s="2">
        <v>0</v>
      </c>
      <c r="G95" s="2">
        <v>0</v>
      </c>
      <c r="H95" s="2">
        <v>0</v>
      </c>
      <c r="I95" s="2">
        <v>1</v>
      </c>
      <c r="J95" s="2">
        <v>0.33</v>
      </c>
      <c r="K95" s="2">
        <v>0.08</v>
      </c>
      <c r="L95" s="2">
        <v>0.42</v>
      </c>
      <c r="M95" s="2">
        <v>0.42</v>
      </c>
      <c r="N95" s="2">
        <v>0.4</v>
      </c>
      <c r="O95" s="2">
        <v>1</v>
      </c>
    </row>
    <row r="96" spans="1:15">
      <c r="A96" s="2" t="s">
        <v>283</v>
      </c>
      <c r="B96" s="2">
        <v>4.61</v>
      </c>
      <c r="C96" s="2">
        <v>0</v>
      </c>
      <c r="D96" s="2">
        <v>21.42</v>
      </c>
      <c r="E96" s="2">
        <v>0.33</v>
      </c>
      <c r="F96" s="2">
        <v>0</v>
      </c>
      <c r="G96" s="2">
        <v>0</v>
      </c>
      <c r="H96" s="2">
        <v>0</v>
      </c>
      <c r="I96" s="2">
        <v>1</v>
      </c>
      <c r="J96" s="2">
        <v>0.33</v>
      </c>
      <c r="K96" s="2">
        <v>0.08</v>
      </c>
      <c r="L96" s="2">
        <v>0.42</v>
      </c>
      <c r="M96" s="2">
        <v>0.42</v>
      </c>
      <c r="N96" s="2">
        <v>0.4</v>
      </c>
      <c r="O96" s="2">
        <v>1</v>
      </c>
    </row>
    <row r="97" spans="1:15">
      <c r="A97" s="2" t="s">
        <v>284</v>
      </c>
      <c r="B97" s="2">
        <v>4.66</v>
      </c>
      <c r="C97" s="2">
        <v>0</v>
      </c>
      <c r="D97" s="2">
        <v>21.68</v>
      </c>
      <c r="E97" s="2">
        <v>0.33</v>
      </c>
      <c r="F97" s="2">
        <v>0</v>
      </c>
      <c r="G97" s="2">
        <v>0</v>
      </c>
      <c r="H97" s="2">
        <v>0</v>
      </c>
      <c r="I97" s="2">
        <v>2</v>
      </c>
      <c r="J97" s="2">
        <v>0.33</v>
      </c>
      <c r="K97" s="2">
        <v>0.08</v>
      </c>
      <c r="L97" s="2">
        <v>0.65</v>
      </c>
      <c r="M97" s="2">
        <v>0.55</v>
      </c>
      <c r="N97" s="2">
        <v>0.67</v>
      </c>
      <c r="O97" s="2">
        <v>5</v>
      </c>
    </row>
    <row r="98" spans="1:15">
      <c r="A98" s="2" t="s">
        <v>285</v>
      </c>
      <c r="B98" s="2">
        <v>4.66</v>
      </c>
      <c r="C98" s="2">
        <v>0</v>
      </c>
      <c r="D98" s="2">
        <v>21.68</v>
      </c>
      <c r="E98" s="2">
        <v>0.33</v>
      </c>
      <c r="F98" s="2">
        <v>0</v>
      </c>
      <c r="G98" s="2">
        <v>0</v>
      </c>
      <c r="H98" s="2">
        <v>0</v>
      </c>
      <c r="I98" s="2">
        <v>2</v>
      </c>
      <c r="J98" s="2">
        <v>0.33</v>
      </c>
      <c r="K98" s="2">
        <v>0.08</v>
      </c>
      <c r="L98" s="2">
        <v>0.65</v>
      </c>
      <c r="M98" s="2">
        <v>0.55</v>
      </c>
      <c r="N98" s="2">
        <v>0.67</v>
      </c>
      <c r="O98" s="2">
        <v>5</v>
      </c>
    </row>
    <row r="99" spans="1:15">
      <c r="A99" s="2" t="s">
        <v>286</v>
      </c>
      <c r="B99" s="2">
        <v>5.79</v>
      </c>
      <c r="C99" s="2">
        <v>0</v>
      </c>
      <c r="D99" s="2">
        <v>23.53</v>
      </c>
      <c r="E99" s="2">
        <v>0.67</v>
      </c>
      <c r="F99" s="2">
        <v>0</v>
      </c>
      <c r="G99" s="2">
        <v>0</v>
      </c>
      <c r="H99" s="2">
        <v>0</v>
      </c>
      <c r="I99" s="2">
        <v>3</v>
      </c>
      <c r="J99" s="2">
        <v>0.11</v>
      </c>
      <c r="K99" s="2">
        <v>0.17</v>
      </c>
      <c r="L99" s="2">
        <v>3.9</v>
      </c>
      <c r="M99" s="2">
        <v>0.91</v>
      </c>
      <c r="N99" s="2">
        <v>1</v>
      </c>
      <c r="O99" s="2">
        <v>18</v>
      </c>
    </row>
    <row r="100" spans="1:15">
      <c r="A100" s="2" t="s">
        <v>287</v>
      </c>
      <c r="B100" s="2">
        <v>5.79</v>
      </c>
      <c r="C100" s="2">
        <v>0</v>
      </c>
      <c r="D100" s="2">
        <v>23.53</v>
      </c>
      <c r="E100" s="2">
        <v>0.67</v>
      </c>
      <c r="F100" s="2">
        <v>0</v>
      </c>
      <c r="G100" s="2">
        <v>0</v>
      </c>
      <c r="H100" s="2">
        <v>0</v>
      </c>
      <c r="I100" s="2">
        <v>3</v>
      </c>
      <c r="J100" s="2">
        <v>0.11</v>
      </c>
      <c r="K100" s="2">
        <v>0.17</v>
      </c>
      <c r="L100" s="2">
        <v>3.9</v>
      </c>
      <c r="M100" s="2">
        <v>0.91</v>
      </c>
      <c r="N100" s="2">
        <v>1</v>
      </c>
      <c r="O100" s="2">
        <v>18</v>
      </c>
    </row>
    <row r="101" spans="1:15">
      <c r="A101" s="2" t="s">
        <v>288</v>
      </c>
      <c r="B101" s="2">
        <v>5.93</v>
      </c>
      <c r="C101" s="2">
        <v>0</v>
      </c>
      <c r="D101" s="2">
        <v>27.16</v>
      </c>
      <c r="E101" s="2">
        <v>0.67</v>
      </c>
      <c r="F101" s="2">
        <v>0</v>
      </c>
      <c r="G101" s="2">
        <v>0</v>
      </c>
      <c r="H101" s="2">
        <v>0</v>
      </c>
      <c r="I101" s="2">
        <v>3</v>
      </c>
      <c r="J101" s="2">
        <v>0.11</v>
      </c>
      <c r="K101" s="2">
        <v>0.17</v>
      </c>
      <c r="L101" s="2">
        <v>8.109999999999999</v>
      </c>
      <c r="M101" s="2">
        <v>0.97</v>
      </c>
      <c r="N101" s="2">
        <v>2.13</v>
      </c>
      <c r="O101" s="2">
        <v>10</v>
      </c>
    </row>
    <row r="102" spans="1:15">
      <c r="A102" s="2" t="s">
        <v>289</v>
      </c>
      <c r="B102" s="2">
        <v>5.93</v>
      </c>
      <c r="C102" s="2">
        <v>0</v>
      </c>
      <c r="D102" s="2">
        <v>27.16</v>
      </c>
      <c r="E102" s="2">
        <v>0.67</v>
      </c>
      <c r="F102" s="2">
        <v>0</v>
      </c>
      <c r="G102" s="2">
        <v>0</v>
      </c>
      <c r="H102" s="2">
        <v>0</v>
      </c>
      <c r="I102" s="2">
        <v>3</v>
      </c>
      <c r="J102" s="2">
        <v>0.11</v>
      </c>
      <c r="K102" s="2">
        <v>0.17</v>
      </c>
      <c r="L102" s="2">
        <v>8.109999999999999</v>
      </c>
      <c r="M102" s="2">
        <v>0.97</v>
      </c>
      <c r="N102" s="2">
        <v>2.13</v>
      </c>
      <c r="O102" s="2">
        <v>10</v>
      </c>
    </row>
    <row r="103" spans="1:15">
      <c r="A103" s="2" t="s">
        <v>290</v>
      </c>
      <c r="B103" s="2">
        <v>4.32</v>
      </c>
      <c r="C103" s="2">
        <v>0</v>
      </c>
      <c r="D103" s="2">
        <v>21.79</v>
      </c>
      <c r="E103" s="2">
        <v>1.67</v>
      </c>
      <c r="F103" s="2">
        <v>0</v>
      </c>
      <c r="G103" s="2">
        <v>0</v>
      </c>
      <c r="H103" s="2">
        <v>0</v>
      </c>
      <c r="I103" s="2">
        <v>4</v>
      </c>
      <c r="J103" s="2">
        <v>0.11</v>
      </c>
      <c r="K103" s="2">
        <v>0.25</v>
      </c>
      <c r="L103" s="2">
        <v>4.51</v>
      </c>
      <c r="M103" s="2">
        <v>1.88</v>
      </c>
      <c r="N103" s="2">
        <v>13.27</v>
      </c>
      <c r="O103" s="2">
        <v>15</v>
      </c>
    </row>
    <row r="104" spans="1:15">
      <c r="A104" s="2" t="s">
        <v>291</v>
      </c>
      <c r="B104" s="2">
        <v>4.32</v>
      </c>
      <c r="C104" s="2">
        <v>0</v>
      </c>
      <c r="D104" s="2">
        <v>21.79</v>
      </c>
      <c r="E104" s="2">
        <v>1.67</v>
      </c>
      <c r="F104" s="2">
        <v>0</v>
      </c>
      <c r="G104" s="2">
        <v>0</v>
      </c>
      <c r="H104" s="2">
        <v>0</v>
      </c>
      <c r="I104" s="2">
        <v>4</v>
      </c>
      <c r="J104" s="2">
        <v>0.11</v>
      </c>
      <c r="K104" s="2">
        <v>0.25</v>
      </c>
      <c r="L104" s="2">
        <v>4.51</v>
      </c>
      <c r="M104" s="2">
        <v>1.88</v>
      </c>
      <c r="N104" s="2">
        <v>13.27</v>
      </c>
      <c r="O104" s="2">
        <v>15</v>
      </c>
    </row>
    <row r="105" spans="1:15">
      <c r="A105" s="2" t="s">
        <v>292</v>
      </c>
      <c r="B105" s="2">
        <v>5.72</v>
      </c>
      <c r="C105" s="2">
        <v>0</v>
      </c>
      <c r="D105" s="2">
        <v>35.37</v>
      </c>
      <c r="E105" s="2">
        <v>2.67</v>
      </c>
      <c r="F105" s="2">
        <v>0</v>
      </c>
      <c r="G105" s="2">
        <v>0</v>
      </c>
      <c r="H105" s="2">
        <v>0</v>
      </c>
      <c r="I105" s="2">
        <v>5</v>
      </c>
      <c r="J105" s="2">
        <v>0.11</v>
      </c>
      <c r="K105" s="2">
        <v>0.33</v>
      </c>
      <c r="L105" s="2">
        <v>16.13</v>
      </c>
      <c r="M105" s="2">
        <v>3.55</v>
      </c>
      <c r="N105" s="2">
        <v>22.53</v>
      </c>
      <c r="O105" s="2">
        <v>48</v>
      </c>
    </row>
    <row r="106" spans="1:15">
      <c r="A106" s="2" t="s">
        <v>293</v>
      </c>
      <c r="B106" s="2">
        <v>5.72</v>
      </c>
      <c r="C106" s="2">
        <v>0</v>
      </c>
      <c r="D106" s="2">
        <v>35.37</v>
      </c>
      <c r="E106" s="2">
        <v>2.67</v>
      </c>
      <c r="F106" s="2">
        <v>0</v>
      </c>
      <c r="G106" s="2">
        <v>0</v>
      </c>
      <c r="H106" s="2">
        <v>0</v>
      </c>
      <c r="I106" s="2">
        <v>5</v>
      </c>
      <c r="J106" s="2">
        <v>0.11</v>
      </c>
      <c r="K106" s="2">
        <v>0.33</v>
      </c>
      <c r="L106" s="2">
        <v>16.13</v>
      </c>
      <c r="M106" s="2">
        <v>3.55</v>
      </c>
      <c r="N106" s="2">
        <v>22.53</v>
      </c>
      <c r="O106" s="2">
        <v>48</v>
      </c>
    </row>
    <row r="107" spans="1:15">
      <c r="A107" s="2" t="s">
        <v>294</v>
      </c>
      <c r="B107" s="2">
        <v>7.45</v>
      </c>
      <c r="C107" s="2">
        <v>0</v>
      </c>
      <c r="D107" s="2">
        <v>52.63</v>
      </c>
      <c r="E107" s="2">
        <v>3.67</v>
      </c>
      <c r="F107" s="2">
        <v>0</v>
      </c>
      <c r="G107" s="2">
        <v>0</v>
      </c>
      <c r="H107" s="2">
        <v>0</v>
      </c>
      <c r="I107" s="2">
        <v>8</v>
      </c>
      <c r="J107" s="2">
        <v>0.22</v>
      </c>
      <c r="K107" s="2">
        <v>0.58</v>
      </c>
      <c r="L107" s="2">
        <v>55.38</v>
      </c>
      <c r="M107" s="2">
        <v>5.18</v>
      </c>
      <c r="N107" s="2">
        <v>38.6</v>
      </c>
      <c r="O107" s="2">
        <v>69</v>
      </c>
    </row>
    <row r="108" spans="1:15">
      <c r="A108" s="2" t="s">
        <v>295</v>
      </c>
      <c r="B108" s="2">
        <v>7.45</v>
      </c>
      <c r="C108" s="2">
        <v>0</v>
      </c>
      <c r="D108" s="2">
        <v>52.63</v>
      </c>
      <c r="E108" s="2">
        <v>3.67</v>
      </c>
      <c r="F108" s="2">
        <v>0</v>
      </c>
      <c r="G108" s="2">
        <v>0</v>
      </c>
      <c r="H108" s="2">
        <v>0</v>
      </c>
      <c r="I108" s="2">
        <v>8</v>
      </c>
      <c r="J108" s="2">
        <v>0.22</v>
      </c>
      <c r="K108" s="2">
        <v>0.58</v>
      </c>
      <c r="L108" s="2">
        <v>55.38</v>
      </c>
      <c r="M108" s="2">
        <v>5.18</v>
      </c>
      <c r="N108" s="2">
        <v>38.6</v>
      </c>
      <c r="O108" s="2">
        <v>69</v>
      </c>
    </row>
    <row r="109" spans="1:15">
      <c r="A109" s="2" t="s">
        <v>296</v>
      </c>
      <c r="B109" s="2">
        <v>7.18</v>
      </c>
      <c r="C109" s="2">
        <v>0</v>
      </c>
      <c r="D109" s="2">
        <v>28.16</v>
      </c>
      <c r="E109" s="2">
        <v>3.67</v>
      </c>
      <c r="F109" s="2">
        <v>0</v>
      </c>
      <c r="G109" s="2">
        <v>0</v>
      </c>
      <c r="H109" s="2">
        <v>0</v>
      </c>
      <c r="I109" s="2">
        <v>10</v>
      </c>
      <c r="J109" s="2">
        <v>0.22</v>
      </c>
      <c r="K109" s="2">
        <v>0.83</v>
      </c>
      <c r="L109" s="2">
        <v>72.19</v>
      </c>
      <c r="M109" s="2">
        <v>7.52</v>
      </c>
      <c r="N109" s="2">
        <v>44.47</v>
      </c>
      <c r="O109" s="2">
        <v>166</v>
      </c>
    </row>
    <row r="110" spans="1:15">
      <c r="A110" s="2" t="s">
        <v>297</v>
      </c>
      <c r="B110" s="2">
        <v>7.18</v>
      </c>
      <c r="C110" s="2">
        <v>0</v>
      </c>
      <c r="D110" s="2">
        <v>28.16</v>
      </c>
      <c r="E110" s="2">
        <v>3.67</v>
      </c>
      <c r="F110" s="2">
        <v>0</v>
      </c>
      <c r="G110" s="2">
        <v>0</v>
      </c>
      <c r="H110" s="2">
        <v>0</v>
      </c>
      <c r="I110" s="2">
        <v>10</v>
      </c>
      <c r="J110" s="2">
        <v>0.22</v>
      </c>
      <c r="K110" s="2">
        <v>0.83</v>
      </c>
      <c r="L110" s="2">
        <v>72.19</v>
      </c>
      <c r="M110" s="2">
        <v>7.52</v>
      </c>
      <c r="N110" s="2">
        <v>44.47</v>
      </c>
      <c r="O110" s="2">
        <v>166</v>
      </c>
    </row>
    <row r="111" spans="1:15">
      <c r="A111" s="2" t="s">
        <v>298</v>
      </c>
      <c r="B111" s="2">
        <v>7.66</v>
      </c>
      <c r="C111" s="2">
        <v>0</v>
      </c>
      <c r="D111" s="2">
        <v>9.949999999999999</v>
      </c>
      <c r="E111" s="2">
        <v>2.33</v>
      </c>
      <c r="F111" s="2">
        <v>0</v>
      </c>
      <c r="G111" s="2">
        <v>0</v>
      </c>
      <c r="H111" s="2">
        <v>0</v>
      </c>
      <c r="I111" s="2">
        <v>2</v>
      </c>
      <c r="J111" s="2">
        <v>0</v>
      </c>
      <c r="K111" s="2">
        <v>0.17</v>
      </c>
      <c r="L111" s="2">
        <v>18.74</v>
      </c>
      <c r="M111" s="2">
        <v>4.09</v>
      </c>
      <c r="N111" s="2">
        <v>23.8</v>
      </c>
      <c r="O111" s="2">
        <v>178</v>
      </c>
    </row>
    <row r="112" spans="1:15">
      <c r="A112" s="2" t="s">
        <v>299</v>
      </c>
      <c r="B112" s="2">
        <v>7.66</v>
      </c>
      <c r="C112" s="2">
        <v>0</v>
      </c>
      <c r="D112" s="2">
        <v>9.949999999999999</v>
      </c>
      <c r="E112" s="2">
        <v>2.33</v>
      </c>
      <c r="F112" s="2">
        <v>0</v>
      </c>
      <c r="G112" s="2">
        <v>0</v>
      </c>
      <c r="H112" s="2">
        <v>0</v>
      </c>
      <c r="I112" s="2">
        <v>2</v>
      </c>
      <c r="J112" s="2">
        <v>0</v>
      </c>
      <c r="K112" s="2">
        <v>0.17</v>
      </c>
      <c r="L112" s="2">
        <v>18.74</v>
      </c>
      <c r="M112" s="2">
        <v>4.09</v>
      </c>
      <c r="N112" s="2">
        <v>23.8</v>
      </c>
      <c r="O112" s="2">
        <v>178</v>
      </c>
    </row>
    <row r="113" spans="1:15">
      <c r="A113" s="2" t="s">
        <v>300</v>
      </c>
      <c r="B113" s="2">
        <v>0.23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0.66</v>
      </c>
      <c r="M113" s="2">
        <v>0.12</v>
      </c>
      <c r="N113" s="2">
        <v>0</v>
      </c>
      <c r="O113" s="2">
        <v>3</v>
      </c>
    </row>
    <row r="114" spans="1:15">
      <c r="A114" s="2" t="s">
        <v>301</v>
      </c>
      <c r="B114" s="2">
        <v>0.23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0.66</v>
      </c>
      <c r="M114" s="2">
        <v>0.12</v>
      </c>
      <c r="N114" s="2">
        <v>0</v>
      </c>
      <c r="O114" s="2">
        <v>3</v>
      </c>
    </row>
    <row r="115" spans="1:15">
      <c r="A115" s="2" t="s">
        <v>302</v>
      </c>
      <c r="B115" s="2">
        <v>0.2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0.02</v>
      </c>
      <c r="M115" s="2">
        <v>0</v>
      </c>
      <c r="N115" s="2">
        <v>0</v>
      </c>
      <c r="O115" s="2">
        <v>0</v>
      </c>
    </row>
    <row r="116" spans="1:15">
      <c r="A116" s="2" t="s">
        <v>303</v>
      </c>
      <c r="B116" s="2">
        <v>0.2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0.02</v>
      </c>
      <c r="M116" s="2">
        <v>0</v>
      </c>
      <c r="N116" s="2">
        <v>0</v>
      </c>
      <c r="O116" s="2">
        <v>0</v>
      </c>
    </row>
    <row r="117" spans="1:15">
      <c r="A117" s="2" t="s">
        <v>304</v>
      </c>
      <c r="B117" s="2">
        <v>0.19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>
      <c r="A118" s="2" t="s">
        <v>305</v>
      </c>
      <c r="B118" s="2">
        <v>0.19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>
      <c r="A119" s="2" t="s">
        <v>306</v>
      </c>
      <c r="B119" s="2">
        <v>0.19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>
      <c r="A120" s="2" t="s">
        <v>307</v>
      </c>
      <c r="B120" s="2">
        <v>0.19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>
      <c r="A121" s="2" t="s">
        <v>308</v>
      </c>
      <c r="B121" s="2">
        <v>0.19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>
      <c r="A122" s="2" t="s">
        <v>309</v>
      </c>
      <c r="B122" s="2">
        <v>0.19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>
      <c r="A123" s="2" t="s">
        <v>310</v>
      </c>
      <c r="B123" s="2">
        <v>0.19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>
      <c r="A124" s="2" t="s">
        <v>311</v>
      </c>
      <c r="B124" s="2">
        <v>0.19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>
      <c r="A125" s="2" t="s">
        <v>312</v>
      </c>
      <c r="B125" s="2">
        <v>0.19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>
      <c r="A126" s="2" t="s">
        <v>313</v>
      </c>
      <c r="B126" s="2">
        <v>0.19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>
      <c r="A127" s="2" t="s">
        <v>314</v>
      </c>
      <c r="B127" s="2">
        <v>0.19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>
      <c r="A128" s="2" t="s">
        <v>315</v>
      </c>
      <c r="B128" s="2">
        <v>0.19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5">
      <c r="A129" s="2" t="s">
        <v>316</v>
      </c>
      <c r="B129" s="2">
        <v>0.19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</row>
    <row r="130" spans="1:15">
      <c r="A130" s="2" t="s">
        <v>317</v>
      </c>
      <c r="B130" s="2">
        <v>0.19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5">
      <c r="A131" s="2" t="s">
        <v>318</v>
      </c>
      <c r="B131" s="2">
        <v>0.19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</row>
    <row r="132" spans="1:15">
      <c r="A132" s="2" t="s">
        <v>319</v>
      </c>
      <c r="B132" s="2">
        <v>0.19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5">
      <c r="A133" s="2" t="s">
        <v>320</v>
      </c>
      <c r="B133" s="2">
        <v>0.19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1:15">
      <c r="A134" s="2" t="s">
        <v>321</v>
      </c>
      <c r="B134" s="2">
        <v>0.19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5">
      <c r="A135" s="2" t="s">
        <v>322</v>
      </c>
      <c r="B135" s="2">
        <v>0.19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5">
      <c r="A136" s="2" t="s">
        <v>323</v>
      </c>
      <c r="B136" s="2">
        <v>0.19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5">
      <c r="A137" s="2" t="s">
        <v>324</v>
      </c>
      <c r="B137" s="2">
        <v>0.19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5">
      <c r="A138" s="2" t="s">
        <v>325</v>
      </c>
      <c r="B138" s="2">
        <v>0.19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5">
      <c r="A139" s="2" t="s">
        <v>326</v>
      </c>
      <c r="B139" s="2">
        <v>0.19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5">
      <c r="A140" s="2" t="s">
        <v>327</v>
      </c>
      <c r="B140" s="2">
        <v>0.19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>
      <c r="A141" s="2" t="s">
        <v>328</v>
      </c>
      <c r="B141" s="2">
        <v>0.19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5">
      <c r="A142" s="2" t="s">
        <v>329</v>
      </c>
      <c r="B142" s="2">
        <v>0.19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5">
      <c r="A143" s="2" t="s">
        <v>330</v>
      </c>
      <c r="B143" s="2">
        <v>0.19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1:15">
      <c r="A144" s="2" t="s">
        <v>331</v>
      </c>
      <c r="B144" s="2">
        <v>0.19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5">
      <c r="A145" s="2" t="s">
        <v>332</v>
      </c>
      <c r="B145" s="2">
        <v>0.19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5">
      <c r="A146" s="2" t="s">
        <v>333</v>
      </c>
      <c r="B146" s="2">
        <v>0.19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1:15">
      <c r="A147" s="2" t="s">
        <v>334</v>
      </c>
      <c r="B147" s="2">
        <v>0.18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5">
      <c r="A148" s="2" t="s">
        <v>335</v>
      </c>
      <c r="B148" s="2">
        <v>0.18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</row>
    <row r="149" spans="1:15">
      <c r="A149" s="2" t="s">
        <v>336</v>
      </c>
      <c r="B149" s="2">
        <v>0.18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1:15">
      <c r="A150" s="2" t="s">
        <v>337</v>
      </c>
      <c r="B150" s="2">
        <v>0.18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1:15">
      <c r="A151" s="2" t="s">
        <v>338</v>
      </c>
      <c r="B151" s="2">
        <v>0.18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1:15">
      <c r="A152" s="2" t="s">
        <v>339</v>
      </c>
      <c r="B152" s="2">
        <v>0.18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1:15">
      <c r="A153" s="2" t="s">
        <v>340</v>
      </c>
      <c r="B153" s="2">
        <v>0.18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1:15">
      <c r="A154" s="2" t="s">
        <v>341</v>
      </c>
      <c r="B154" s="2">
        <v>0.18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1:15">
      <c r="A155" s="2" t="s">
        <v>342</v>
      </c>
      <c r="B155" s="2">
        <v>0.18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1:15">
      <c r="A156" s="2" t="s">
        <v>343</v>
      </c>
      <c r="B156" s="2">
        <v>0.18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5">
      <c r="A157" s="2" t="s">
        <v>344</v>
      </c>
      <c r="B157" s="2">
        <v>0.18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5">
      <c r="A158" s="2" t="s">
        <v>345</v>
      </c>
      <c r="B158" s="2">
        <v>0.18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5">
      <c r="A159" s="2" t="s">
        <v>346</v>
      </c>
      <c r="B159" s="2">
        <v>0.18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5">
      <c r="A160" s="2" t="s">
        <v>347</v>
      </c>
      <c r="B160" s="2">
        <v>0.18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>
      <c r="A161" s="2" t="s">
        <v>348</v>
      </c>
      <c r="B161" s="2">
        <v>0.18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>
      <c r="A162" s="2" t="s">
        <v>349</v>
      </c>
      <c r="B162" s="2">
        <v>0.18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>
      <c r="A163" s="2" t="s">
        <v>350</v>
      </c>
      <c r="B163" s="2">
        <v>0.18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>
      <c r="A164" s="2" t="s">
        <v>351</v>
      </c>
      <c r="B164" s="2">
        <v>0.18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>
      <c r="A165" s="2" t="s">
        <v>352</v>
      </c>
      <c r="B165" s="2">
        <v>0.18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>
      <c r="A166" s="2" t="s">
        <v>353</v>
      </c>
      <c r="B166" s="2">
        <v>0.18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>
      <c r="A167" s="2" t="s">
        <v>354</v>
      </c>
      <c r="B167" s="2">
        <v>0.18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>
      <c r="A168" s="2" t="s">
        <v>355</v>
      </c>
      <c r="B168" s="2">
        <v>0.18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>
      <c r="A169" s="2" t="s">
        <v>356</v>
      </c>
      <c r="B169" s="2">
        <v>0.18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>
      <c r="A170" s="2" t="s">
        <v>357</v>
      </c>
      <c r="B170" s="2">
        <v>0.18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>
      <c r="A171" s="2" t="s">
        <v>358</v>
      </c>
      <c r="B171" s="2">
        <v>0.18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>
      <c r="A172" s="2" t="s">
        <v>359</v>
      </c>
      <c r="B172" s="2">
        <v>0.18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>
      <c r="A173" s="2" t="s">
        <v>360</v>
      </c>
      <c r="B173" s="2">
        <v>0.18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</row>
    <row r="174" spans="1:15">
      <c r="A174" s="2" t="s">
        <v>361</v>
      </c>
      <c r="B174" s="2">
        <v>0.18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>
      <c r="A175" s="2" t="s">
        <v>362</v>
      </c>
      <c r="B175" s="2">
        <v>0.18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>
      <c r="A176" s="2" t="s">
        <v>363</v>
      </c>
      <c r="B176" s="2">
        <v>0.18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1:15">
      <c r="A177" s="2" t="s">
        <v>364</v>
      </c>
      <c r="B177" s="2">
        <v>0.18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>
      <c r="A178" s="2" t="s">
        <v>365</v>
      </c>
      <c r="B178" s="2">
        <v>0.18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>
      <c r="A179" s="2" t="s">
        <v>366</v>
      </c>
      <c r="B179" s="2">
        <v>0.18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>
      <c r="A180" s="2" t="s">
        <v>367</v>
      </c>
      <c r="B180" s="2">
        <v>0.18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>
      <c r="A181" s="2" t="s">
        <v>368</v>
      </c>
      <c r="B181" s="2">
        <v>0.18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>
      <c r="A182" s="2" t="s">
        <v>369</v>
      </c>
      <c r="B182" s="2">
        <v>0.18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>
      <c r="A183" s="2" t="s">
        <v>370</v>
      </c>
      <c r="B183" s="2">
        <v>0.18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>
      <c r="A184" s="2" t="s">
        <v>371</v>
      </c>
      <c r="B184" s="2">
        <v>0.18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>
      <c r="A185" s="2" t="s">
        <v>372</v>
      </c>
      <c r="B185" s="2">
        <v>0.18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>
      <c r="A186" s="2" t="s">
        <v>373</v>
      </c>
      <c r="B186" s="2">
        <v>0.18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1:15">
      <c r="A187" s="2" t="s">
        <v>374</v>
      </c>
      <c r="B187" s="2">
        <v>0.17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>
      <c r="A188" s="2" t="s">
        <v>375</v>
      </c>
      <c r="B188" s="2">
        <v>0.17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>
      <c r="A189" s="2" t="s">
        <v>376</v>
      </c>
      <c r="B189" s="2">
        <v>0.17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>
      <c r="A190" s="2" t="s">
        <v>377</v>
      </c>
      <c r="B190" s="2">
        <v>0.17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1:15">
      <c r="A191" s="2" t="s">
        <v>378</v>
      </c>
      <c r="B191" s="2">
        <v>0.17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>
      <c r="A192" s="2" t="s">
        <v>379</v>
      </c>
      <c r="B192" s="2">
        <v>0.17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1:15">
      <c r="A193" s="2" t="s">
        <v>380</v>
      </c>
      <c r="B193" s="2">
        <v>0.16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>
      <c r="A194" s="2" t="s">
        <v>381</v>
      </c>
      <c r="B194" s="2">
        <v>0.16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1:15">
      <c r="A195" s="2" t="s">
        <v>382</v>
      </c>
      <c r="B195" s="2">
        <v>0.67</v>
      </c>
      <c r="C195" s="2">
        <v>0.57</v>
      </c>
      <c r="D195" s="2">
        <v>0.47</v>
      </c>
      <c r="E195" s="2">
        <v>0.67</v>
      </c>
      <c r="F195" s="2">
        <v>1</v>
      </c>
      <c r="G195" s="2">
        <v>0</v>
      </c>
      <c r="H195" s="2">
        <v>0.33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>
      <c r="A196" s="2" t="s">
        <v>383</v>
      </c>
      <c r="B196" s="2">
        <v>1</v>
      </c>
      <c r="C196" s="2">
        <v>1</v>
      </c>
      <c r="D196" s="2">
        <v>1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  <c r="J196" s="2">
        <v>1</v>
      </c>
      <c r="K196" s="2">
        <v>1</v>
      </c>
      <c r="L196" s="2">
        <v>1</v>
      </c>
      <c r="M196" s="2">
        <v>1</v>
      </c>
      <c r="N196" s="2">
        <v>1</v>
      </c>
      <c r="O196" s="2">
        <v>1</v>
      </c>
    </row>
    <row r="197" spans="1:15">
      <c r="A197" s="2" t="s">
        <v>384</v>
      </c>
      <c r="B197" s="2">
        <v>1</v>
      </c>
      <c r="C197" s="2">
        <v>1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1</v>
      </c>
    </row>
    <row r="198" spans="1:15">
      <c r="A198" s="2" t="s">
        <v>385</v>
      </c>
      <c r="B198" s="2">
        <v>1.38</v>
      </c>
      <c r="C198" s="2">
        <v>1.5</v>
      </c>
      <c r="D198" s="2">
        <v>0.95</v>
      </c>
      <c r="E198" s="2">
        <v>1.33</v>
      </c>
      <c r="F198" s="2">
        <v>2</v>
      </c>
      <c r="G198" s="2">
        <v>0</v>
      </c>
      <c r="H198" s="2">
        <v>0.33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>
      <c r="A199" s="2" t="s">
        <v>386</v>
      </c>
      <c r="B199" s="2">
        <v>1.38</v>
      </c>
      <c r="C199" s="2">
        <v>1.5</v>
      </c>
      <c r="D199" s="2">
        <v>0.84</v>
      </c>
      <c r="E199" s="2">
        <v>1.33</v>
      </c>
      <c r="F199" s="2">
        <v>2</v>
      </c>
      <c r="G199" s="2">
        <v>0</v>
      </c>
      <c r="H199" s="2">
        <v>0.33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>
      <c r="A200" s="2" t="s">
        <v>387</v>
      </c>
      <c r="B200" s="2">
        <v>1.7</v>
      </c>
      <c r="C200" s="2">
        <v>1.71</v>
      </c>
      <c r="D200" s="2">
        <v>1.68</v>
      </c>
      <c r="E200" s="2">
        <v>1.67</v>
      </c>
      <c r="F200" s="2">
        <v>2</v>
      </c>
      <c r="G200" s="2">
        <v>1</v>
      </c>
      <c r="H200" s="2">
        <v>1</v>
      </c>
      <c r="I200" s="2">
        <v>1.67</v>
      </c>
      <c r="J200" s="2">
        <v>0.78</v>
      </c>
      <c r="K200" s="2">
        <v>1.17</v>
      </c>
      <c r="L200" s="2">
        <v>1.58</v>
      </c>
      <c r="M200" s="2">
        <v>1.48</v>
      </c>
      <c r="N200" s="2">
        <v>1.33</v>
      </c>
      <c r="O200" s="2">
        <v>2</v>
      </c>
    </row>
    <row r="201" spans="1:15">
      <c r="A201" s="2" t="s">
        <v>388</v>
      </c>
      <c r="B201" s="2">
        <v>1.72</v>
      </c>
      <c r="C201" s="2">
        <v>1.71</v>
      </c>
      <c r="D201" s="2">
        <v>1.63</v>
      </c>
      <c r="E201" s="2">
        <v>1.67</v>
      </c>
      <c r="F201" s="2">
        <v>2</v>
      </c>
      <c r="G201" s="2">
        <v>1</v>
      </c>
      <c r="H201" s="2">
        <v>1</v>
      </c>
      <c r="I201" s="2">
        <v>1.67</v>
      </c>
      <c r="J201" s="2">
        <v>0.78</v>
      </c>
      <c r="K201" s="2">
        <v>1.17</v>
      </c>
      <c r="L201" s="2">
        <v>1.59</v>
      </c>
      <c r="M201" s="2">
        <v>1.48</v>
      </c>
      <c r="N201" s="2">
        <v>1.4</v>
      </c>
      <c r="O201" s="2">
        <v>2</v>
      </c>
    </row>
    <row r="202" spans="1:15">
      <c r="A202" s="2" t="s">
        <v>389</v>
      </c>
      <c r="B202" s="2">
        <v>1.29</v>
      </c>
      <c r="C202" s="2">
        <v>0.93</v>
      </c>
      <c r="D202" s="2">
        <v>1</v>
      </c>
      <c r="E202" s="2">
        <v>1.33</v>
      </c>
      <c r="F202" s="2">
        <v>0</v>
      </c>
      <c r="G202" s="2">
        <v>0</v>
      </c>
      <c r="H202" s="2">
        <v>0.67</v>
      </c>
      <c r="I202" s="2">
        <v>0.67</v>
      </c>
      <c r="J202" s="2">
        <v>0.33</v>
      </c>
      <c r="K202" s="2">
        <v>0.67</v>
      </c>
      <c r="L202" s="2">
        <v>0.76</v>
      </c>
      <c r="M202" s="2">
        <v>0.64</v>
      </c>
      <c r="N202" s="2">
        <v>0.4</v>
      </c>
      <c r="O202" s="2">
        <v>2</v>
      </c>
    </row>
    <row r="203" spans="1:15">
      <c r="A203" s="2" t="s">
        <v>390</v>
      </c>
      <c r="B203" s="2">
        <v>2.54</v>
      </c>
      <c r="C203" s="2">
        <v>2.71</v>
      </c>
      <c r="D203" s="2">
        <v>2.68</v>
      </c>
      <c r="E203" s="2">
        <v>2.33</v>
      </c>
      <c r="F203" s="2">
        <v>2</v>
      </c>
      <c r="G203" s="2">
        <v>3</v>
      </c>
      <c r="H203" s="2">
        <v>1.67</v>
      </c>
      <c r="I203" s="2">
        <v>3.67</v>
      </c>
      <c r="J203" s="2">
        <v>1.78</v>
      </c>
      <c r="K203" s="2">
        <v>1.83</v>
      </c>
      <c r="L203" s="2">
        <v>3.2</v>
      </c>
      <c r="M203" s="2">
        <v>3.21</v>
      </c>
      <c r="N203" s="2">
        <v>3</v>
      </c>
      <c r="O203" s="2">
        <v>2</v>
      </c>
    </row>
    <row r="204" spans="1:15">
      <c r="A204" s="2" t="s">
        <v>391</v>
      </c>
      <c r="B204" s="2">
        <v>1.64</v>
      </c>
      <c r="C204" s="2">
        <v>1.71</v>
      </c>
      <c r="D204" s="2">
        <v>1.37</v>
      </c>
      <c r="E204" s="2">
        <v>1.67</v>
      </c>
      <c r="F204" s="2">
        <v>2</v>
      </c>
      <c r="G204" s="2">
        <v>1</v>
      </c>
      <c r="H204" s="2">
        <v>1</v>
      </c>
      <c r="I204" s="2">
        <v>1.67</v>
      </c>
      <c r="J204" s="2">
        <v>0.67</v>
      </c>
      <c r="K204" s="2">
        <v>1</v>
      </c>
      <c r="L204" s="2">
        <v>1.53</v>
      </c>
      <c r="M204" s="2">
        <v>1.48</v>
      </c>
      <c r="N204" s="2">
        <v>1.4</v>
      </c>
      <c r="O204" s="2">
        <v>2</v>
      </c>
    </row>
    <row r="205" spans="1:15">
      <c r="A205" s="2" t="s">
        <v>392</v>
      </c>
      <c r="B205" s="2">
        <v>2.12</v>
      </c>
      <c r="C205" s="2">
        <v>1.71</v>
      </c>
      <c r="D205" s="2">
        <v>1.89</v>
      </c>
      <c r="E205" s="2">
        <v>1.67</v>
      </c>
      <c r="F205" s="2">
        <v>2</v>
      </c>
      <c r="G205" s="2">
        <v>1</v>
      </c>
      <c r="H205" s="2">
        <v>1.67</v>
      </c>
      <c r="I205" s="2">
        <v>1.67</v>
      </c>
      <c r="J205" s="2">
        <v>1</v>
      </c>
      <c r="K205" s="2">
        <v>1.5</v>
      </c>
      <c r="L205" s="2">
        <v>1.92</v>
      </c>
      <c r="M205" s="2">
        <v>1.76</v>
      </c>
      <c r="N205" s="2">
        <v>1.87</v>
      </c>
      <c r="O205" s="2">
        <v>1</v>
      </c>
    </row>
    <row r="206" spans="1:15">
      <c r="A206" s="2" t="s">
        <v>393</v>
      </c>
      <c r="B206" s="2">
        <v>2.99</v>
      </c>
      <c r="C206" s="2">
        <v>3.43</v>
      </c>
      <c r="D206" s="2">
        <v>2.16</v>
      </c>
      <c r="E206" s="2">
        <v>2.67</v>
      </c>
      <c r="F206" s="2">
        <v>4</v>
      </c>
      <c r="G206" s="2">
        <v>0</v>
      </c>
      <c r="H206" s="2">
        <v>1.33</v>
      </c>
      <c r="I206" s="2">
        <v>1.33</v>
      </c>
      <c r="J206" s="2">
        <v>1</v>
      </c>
      <c r="K206" s="2">
        <v>1.75</v>
      </c>
      <c r="L206" s="2">
        <v>1.91</v>
      </c>
      <c r="M206" s="2">
        <v>1.97</v>
      </c>
      <c r="N206" s="2">
        <v>1.93</v>
      </c>
      <c r="O206" s="2">
        <v>4</v>
      </c>
    </row>
    <row r="207" spans="1:15">
      <c r="A207" s="2" t="s">
        <v>394</v>
      </c>
      <c r="B207" s="2">
        <v>1.58</v>
      </c>
      <c r="C207" s="2">
        <v>1.86</v>
      </c>
      <c r="D207" s="2">
        <v>1.21</v>
      </c>
      <c r="E207" s="2">
        <v>1.67</v>
      </c>
      <c r="F207" s="2">
        <v>2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1.04</v>
      </c>
      <c r="M207" s="2">
        <v>1</v>
      </c>
      <c r="N207" s="2">
        <v>1</v>
      </c>
      <c r="O207" s="2">
        <v>2</v>
      </c>
    </row>
    <row r="208" spans="1:15">
      <c r="A208" s="2" t="s">
        <v>395</v>
      </c>
      <c r="B208" s="2">
        <v>0.66</v>
      </c>
      <c r="C208" s="2">
        <v>0.57</v>
      </c>
      <c r="D208" s="2">
        <v>0.84</v>
      </c>
      <c r="E208" s="2">
        <v>1.67</v>
      </c>
      <c r="F208" s="2">
        <v>2</v>
      </c>
      <c r="G208" s="2">
        <v>1</v>
      </c>
      <c r="H208" s="2">
        <v>0.33</v>
      </c>
      <c r="I208" s="2">
        <v>1</v>
      </c>
      <c r="J208" s="2">
        <v>0.5600000000000001</v>
      </c>
      <c r="K208" s="2">
        <v>0.5</v>
      </c>
      <c r="L208" s="2">
        <v>0.88</v>
      </c>
      <c r="M208" s="2">
        <v>1</v>
      </c>
      <c r="N208" s="2">
        <v>1.07</v>
      </c>
      <c r="O208" s="2">
        <v>0</v>
      </c>
    </row>
    <row r="209" spans="1:15">
      <c r="A209" s="2" t="s">
        <v>396</v>
      </c>
      <c r="B209" s="2">
        <v>0.44</v>
      </c>
      <c r="C209" s="2">
        <v>0.5</v>
      </c>
      <c r="D209" s="2">
        <v>0.63</v>
      </c>
      <c r="E209" s="2">
        <v>0.33</v>
      </c>
      <c r="F209" s="2">
        <v>0</v>
      </c>
      <c r="G209" s="2">
        <v>1</v>
      </c>
      <c r="H209" s="2">
        <v>0.33</v>
      </c>
      <c r="I209" s="2">
        <v>1</v>
      </c>
      <c r="J209" s="2">
        <v>0.5600000000000001</v>
      </c>
      <c r="K209" s="2">
        <v>0.33</v>
      </c>
      <c r="L209" s="2">
        <v>0.82</v>
      </c>
      <c r="M209" s="2">
        <v>0.85</v>
      </c>
      <c r="N209" s="2">
        <v>0.8</v>
      </c>
      <c r="O209" s="2">
        <v>0</v>
      </c>
    </row>
    <row r="210" spans="1:15">
      <c r="A210" s="2" t="s">
        <v>397</v>
      </c>
      <c r="B210" s="2">
        <v>1.84</v>
      </c>
      <c r="C210" s="2">
        <v>1.79</v>
      </c>
      <c r="D210" s="2">
        <v>1.21</v>
      </c>
      <c r="E210" s="2">
        <v>3</v>
      </c>
      <c r="F210" s="2">
        <v>2</v>
      </c>
      <c r="G210" s="2">
        <v>1</v>
      </c>
      <c r="H210" s="2">
        <v>1</v>
      </c>
      <c r="I210" s="2">
        <v>2.33</v>
      </c>
      <c r="J210" s="2">
        <v>0.89</v>
      </c>
      <c r="K210" s="2">
        <v>1.17</v>
      </c>
      <c r="L210" s="2">
        <v>1.62</v>
      </c>
      <c r="M210" s="2">
        <v>1.76</v>
      </c>
      <c r="N210" s="2">
        <v>1.13</v>
      </c>
      <c r="O210" s="2">
        <v>2</v>
      </c>
    </row>
    <row r="211" spans="1:15">
      <c r="A211" s="2" t="s">
        <v>398</v>
      </c>
      <c r="B211" s="2">
        <v>1.88</v>
      </c>
      <c r="C211" s="2">
        <v>2</v>
      </c>
      <c r="D211" s="2">
        <v>1.32</v>
      </c>
      <c r="E211" s="2">
        <v>3</v>
      </c>
      <c r="F211" s="2">
        <v>2</v>
      </c>
      <c r="G211" s="2">
        <v>1</v>
      </c>
      <c r="H211" s="2">
        <v>0.67</v>
      </c>
      <c r="I211" s="2">
        <v>1</v>
      </c>
      <c r="J211" s="2">
        <v>0.5600000000000001</v>
      </c>
      <c r="K211" s="2">
        <v>0.33</v>
      </c>
      <c r="L211" s="2">
        <v>0.82</v>
      </c>
      <c r="M211" s="2">
        <v>0.85</v>
      </c>
      <c r="N211" s="2">
        <v>0.8</v>
      </c>
      <c r="O211" s="2">
        <v>0</v>
      </c>
    </row>
    <row r="212" spans="1:15">
      <c r="A212" s="2" t="s">
        <v>399</v>
      </c>
      <c r="B212" s="2">
        <v>1.07</v>
      </c>
      <c r="C212" s="2">
        <v>1.79</v>
      </c>
      <c r="D212" s="2">
        <v>0.89</v>
      </c>
      <c r="E212" s="2">
        <v>0.5</v>
      </c>
      <c r="F212" s="2">
        <v>0</v>
      </c>
      <c r="G212" s="2">
        <v>0</v>
      </c>
      <c r="H212" s="2">
        <v>0</v>
      </c>
      <c r="I212" s="2">
        <v>1.33</v>
      </c>
      <c r="J212" s="2">
        <v>2.22</v>
      </c>
      <c r="K212" s="2">
        <v>2</v>
      </c>
      <c r="L212" s="2">
        <v>1.96</v>
      </c>
      <c r="M212" s="2">
        <v>3.73</v>
      </c>
      <c r="N212" s="2">
        <v>2.93</v>
      </c>
      <c r="O212" s="2">
        <v>6</v>
      </c>
    </row>
    <row r="213" spans="1:15">
      <c r="A213" s="2" t="s">
        <v>400</v>
      </c>
      <c r="B213" s="2">
        <v>2.92</v>
      </c>
      <c r="C213" s="2">
        <v>2.14</v>
      </c>
      <c r="D213" s="2">
        <v>3.37</v>
      </c>
      <c r="E213" s="2">
        <v>3</v>
      </c>
      <c r="F213" s="2">
        <v>7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>
      <c r="A214" s="2" t="s">
        <v>401</v>
      </c>
      <c r="B214" s="2">
        <v>3.95</v>
      </c>
      <c r="C214" s="2">
        <v>3.93</v>
      </c>
      <c r="D214" s="2">
        <v>4.26</v>
      </c>
      <c r="E214" s="2">
        <v>3.5</v>
      </c>
      <c r="F214" s="2">
        <v>7</v>
      </c>
      <c r="G214" s="2">
        <v>0</v>
      </c>
      <c r="H214" s="2">
        <v>0</v>
      </c>
      <c r="I214" s="2">
        <v>1.33</v>
      </c>
      <c r="J214" s="2">
        <v>2.22</v>
      </c>
      <c r="K214" s="2">
        <v>2</v>
      </c>
      <c r="L214" s="2">
        <v>1.96</v>
      </c>
      <c r="M214" s="2">
        <v>3.73</v>
      </c>
      <c r="N214" s="2">
        <v>2.93</v>
      </c>
      <c r="O214" s="2">
        <v>6</v>
      </c>
    </row>
    <row r="215" spans="1:15">
      <c r="A215" s="2" t="s">
        <v>402</v>
      </c>
      <c r="B215" s="2">
        <v>20.89</v>
      </c>
      <c r="C215" s="2">
        <v>21.07</v>
      </c>
      <c r="D215" s="2">
        <v>9.26</v>
      </c>
      <c r="E215" s="2">
        <v>6.17</v>
      </c>
      <c r="F215" s="2">
        <v>0</v>
      </c>
      <c r="G215" s="2">
        <v>0</v>
      </c>
      <c r="H215" s="2">
        <v>0</v>
      </c>
      <c r="I215" s="2">
        <v>23.33</v>
      </c>
      <c r="J215" s="2">
        <v>45</v>
      </c>
      <c r="K215" s="2">
        <v>35.58</v>
      </c>
      <c r="L215" s="2">
        <v>35.45</v>
      </c>
      <c r="M215" s="2">
        <v>79.20999999999999</v>
      </c>
      <c r="N215" s="2">
        <v>35.33</v>
      </c>
      <c r="O215" s="2">
        <v>101</v>
      </c>
    </row>
    <row r="216" spans="1:15">
      <c r="A216" s="2" t="s">
        <v>403</v>
      </c>
      <c r="B216" s="2">
        <v>37.48</v>
      </c>
      <c r="C216" s="2">
        <v>21.21</v>
      </c>
      <c r="D216" s="2">
        <v>28.95</v>
      </c>
      <c r="E216" s="2">
        <v>28</v>
      </c>
      <c r="F216" s="2">
        <v>43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>
      <c r="A217" s="2" t="s">
        <v>404</v>
      </c>
      <c r="B217" s="2">
        <v>0</v>
      </c>
      <c r="C217" s="2">
        <v>0.36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>
      <c r="A218" s="2" t="s">
        <v>405</v>
      </c>
      <c r="B218" s="2">
        <v>57.18</v>
      </c>
      <c r="C218" s="2">
        <v>42.14</v>
      </c>
      <c r="D218" s="2">
        <v>36.84</v>
      </c>
      <c r="E218" s="2">
        <v>34.17</v>
      </c>
      <c r="F218" s="2">
        <v>43</v>
      </c>
      <c r="G218" s="2">
        <v>0</v>
      </c>
      <c r="H218" s="2">
        <v>0</v>
      </c>
      <c r="I218" s="2">
        <v>23.33</v>
      </c>
      <c r="J218" s="2">
        <v>45</v>
      </c>
      <c r="K218" s="2">
        <v>35.58</v>
      </c>
      <c r="L218" s="2">
        <v>35.45</v>
      </c>
      <c r="M218" s="2">
        <v>79.20999999999999</v>
      </c>
      <c r="N218" s="2">
        <v>35.33</v>
      </c>
      <c r="O218" s="2">
        <v>101</v>
      </c>
    </row>
    <row r="219" spans="1:15">
      <c r="A219" s="2" t="s">
        <v>406</v>
      </c>
      <c r="B219" s="2">
        <v>57.18</v>
      </c>
      <c r="C219" s="2">
        <v>42.14</v>
      </c>
      <c r="D219" s="2">
        <v>36.84</v>
      </c>
      <c r="E219" s="2">
        <v>34.17</v>
      </c>
      <c r="F219" s="2">
        <v>43</v>
      </c>
      <c r="G219" s="2">
        <v>0</v>
      </c>
      <c r="H219" s="2">
        <v>0</v>
      </c>
      <c r="I219" s="2">
        <v>23.33</v>
      </c>
      <c r="J219" s="2">
        <v>45</v>
      </c>
      <c r="K219" s="2">
        <v>35.58</v>
      </c>
      <c r="L219" s="2">
        <v>35.45</v>
      </c>
      <c r="M219" s="2">
        <v>79.20999999999999</v>
      </c>
      <c r="N219" s="2">
        <v>35.33</v>
      </c>
      <c r="O219" s="2">
        <v>101</v>
      </c>
    </row>
    <row r="220" spans="1:15">
      <c r="A220" s="2" t="s">
        <v>407</v>
      </c>
      <c r="B220" s="2">
        <v>0.82</v>
      </c>
      <c r="C220" s="2">
        <v>1.86</v>
      </c>
      <c r="D220" s="2">
        <v>1.11</v>
      </c>
      <c r="E220" s="2">
        <v>0.5</v>
      </c>
      <c r="F220" s="2">
        <v>0</v>
      </c>
      <c r="G220" s="2">
        <v>0</v>
      </c>
      <c r="H220" s="2">
        <v>0</v>
      </c>
      <c r="I220" s="2">
        <v>0</v>
      </c>
      <c r="J220" s="2">
        <v>1.33</v>
      </c>
      <c r="K220" s="2">
        <v>1.75</v>
      </c>
      <c r="L220" s="2">
        <v>1.14</v>
      </c>
      <c r="M220" s="2">
        <v>2.76</v>
      </c>
      <c r="N220" s="2">
        <v>2.47</v>
      </c>
      <c r="O220" s="2">
        <v>5</v>
      </c>
    </row>
    <row r="221" spans="1:15">
      <c r="A221" s="2" t="s">
        <v>408</v>
      </c>
      <c r="B221" s="2">
        <v>1.61</v>
      </c>
      <c r="C221" s="2">
        <v>1.93</v>
      </c>
      <c r="D221" s="2">
        <v>1.84</v>
      </c>
      <c r="E221" s="2">
        <v>0.83</v>
      </c>
      <c r="F221" s="2">
        <v>0</v>
      </c>
      <c r="G221" s="2">
        <v>0</v>
      </c>
      <c r="H221" s="2">
        <v>0</v>
      </c>
      <c r="I221" s="2">
        <v>1.33</v>
      </c>
      <c r="J221" s="2">
        <v>1.33</v>
      </c>
      <c r="K221" s="2">
        <v>1.75</v>
      </c>
      <c r="L221" s="2">
        <v>1.67</v>
      </c>
      <c r="M221" s="2">
        <v>3.24</v>
      </c>
      <c r="N221" s="2">
        <v>2.53</v>
      </c>
      <c r="O221" s="2">
        <v>5</v>
      </c>
    </row>
    <row r="222" spans="1:15">
      <c r="A222" s="2" t="s">
        <v>409</v>
      </c>
      <c r="B222" s="2">
        <v>0.82</v>
      </c>
      <c r="C222" s="2">
        <v>1.86</v>
      </c>
      <c r="D222" s="2">
        <v>1.11</v>
      </c>
      <c r="E222" s="2">
        <v>0.5</v>
      </c>
      <c r="F222" s="2">
        <v>0</v>
      </c>
      <c r="G222" s="2">
        <v>0</v>
      </c>
      <c r="H222" s="2">
        <v>0</v>
      </c>
      <c r="I222" s="2">
        <v>0</v>
      </c>
      <c r="J222" s="2">
        <v>1.33</v>
      </c>
      <c r="K222" s="2">
        <v>1.75</v>
      </c>
      <c r="L222" s="2">
        <v>1.14</v>
      </c>
      <c r="M222" s="2">
        <v>2.76</v>
      </c>
      <c r="N222" s="2">
        <v>2.47</v>
      </c>
      <c r="O222" s="2">
        <v>5</v>
      </c>
    </row>
    <row r="223" spans="1:15">
      <c r="A223" s="2" t="s">
        <v>410</v>
      </c>
      <c r="B223" s="2">
        <v>1.61</v>
      </c>
      <c r="C223" s="2">
        <v>1.93</v>
      </c>
      <c r="D223" s="2">
        <v>1.84</v>
      </c>
      <c r="E223" s="2">
        <v>0.83</v>
      </c>
      <c r="F223" s="2">
        <v>0</v>
      </c>
      <c r="G223" s="2">
        <v>0</v>
      </c>
      <c r="H223" s="2">
        <v>0</v>
      </c>
      <c r="I223" s="2">
        <v>1.33</v>
      </c>
      <c r="J223" s="2">
        <v>1.33</v>
      </c>
      <c r="K223" s="2">
        <v>1.75</v>
      </c>
      <c r="L223" s="2">
        <v>1.67</v>
      </c>
      <c r="M223" s="2">
        <v>3.24</v>
      </c>
      <c r="N223" s="2">
        <v>2.53</v>
      </c>
      <c r="O223" s="2">
        <v>5</v>
      </c>
    </row>
    <row r="224" spans="1:15">
      <c r="A224" s="2" t="s">
        <v>411</v>
      </c>
      <c r="B224" s="2">
        <v>1.41</v>
      </c>
      <c r="C224" s="2">
        <v>1.93</v>
      </c>
      <c r="D224" s="2">
        <v>0.63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0.11</v>
      </c>
      <c r="K224" s="2">
        <v>1.67</v>
      </c>
      <c r="L224" s="2">
        <v>0.7</v>
      </c>
      <c r="M224" s="2">
        <v>1.64</v>
      </c>
      <c r="N224" s="2">
        <v>0.4</v>
      </c>
      <c r="O224" s="2">
        <v>0</v>
      </c>
    </row>
    <row r="225" spans="1:15">
      <c r="A225" s="2" t="s">
        <v>412</v>
      </c>
      <c r="B225" s="2">
        <v>1.61</v>
      </c>
      <c r="C225" s="2">
        <v>1.93</v>
      </c>
      <c r="D225" s="2">
        <v>1.84</v>
      </c>
      <c r="E225" s="2">
        <v>0.83</v>
      </c>
      <c r="F225" s="2">
        <v>0</v>
      </c>
      <c r="G225" s="2">
        <v>0</v>
      </c>
      <c r="H225" s="2">
        <v>0</v>
      </c>
      <c r="I225" s="2">
        <v>1.33</v>
      </c>
      <c r="J225" s="2">
        <v>1.33</v>
      </c>
      <c r="K225" s="2">
        <v>1.75</v>
      </c>
      <c r="L225" s="2">
        <v>1.67</v>
      </c>
      <c r="M225" s="2">
        <v>3.24</v>
      </c>
      <c r="N225" s="2">
        <v>2.53</v>
      </c>
      <c r="O225" s="2">
        <v>5</v>
      </c>
    </row>
    <row r="226" spans="1:15">
      <c r="A226" s="2" t="s">
        <v>413</v>
      </c>
      <c r="B226" s="2">
        <v>0.7</v>
      </c>
      <c r="C226" s="2">
        <v>1.21</v>
      </c>
      <c r="D226" s="2">
        <v>0.16</v>
      </c>
      <c r="E226" s="2">
        <v>2.33</v>
      </c>
      <c r="F226" s="2">
        <v>7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>
      <c r="A227" s="2" t="s">
        <v>414</v>
      </c>
      <c r="B227" s="2">
        <v>1.64</v>
      </c>
      <c r="C227" s="2">
        <v>2</v>
      </c>
      <c r="D227" s="2">
        <v>0.95</v>
      </c>
      <c r="E227" s="2">
        <v>3.17</v>
      </c>
      <c r="F227" s="2">
        <v>7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1:15">
      <c r="A228" s="2" t="s">
        <v>415</v>
      </c>
      <c r="B228" s="2">
        <v>0.7</v>
      </c>
      <c r="C228" s="2">
        <v>1.21</v>
      </c>
      <c r="D228" s="2">
        <v>0.16</v>
      </c>
      <c r="E228" s="2">
        <v>2.33</v>
      </c>
      <c r="F228" s="2">
        <v>7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>
      <c r="A229" s="2" t="s">
        <v>416</v>
      </c>
      <c r="B229" s="2">
        <v>1.64</v>
      </c>
      <c r="C229" s="2">
        <v>2</v>
      </c>
      <c r="D229" s="2">
        <v>0.95</v>
      </c>
      <c r="E229" s="2">
        <v>3.17</v>
      </c>
      <c r="F229" s="2">
        <v>7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>
      <c r="A230" s="2" t="s">
        <v>417</v>
      </c>
      <c r="B230" s="2">
        <v>1.42</v>
      </c>
      <c r="C230" s="2">
        <v>2</v>
      </c>
      <c r="D230" s="2">
        <v>0.79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>
      <c r="A231" s="2" t="s">
        <v>418</v>
      </c>
      <c r="B231" s="2">
        <v>1.6</v>
      </c>
      <c r="C231" s="2">
        <v>2</v>
      </c>
      <c r="D231" s="2">
        <v>0.95</v>
      </c>
      <c r="E231" s="2">
        <v>3.17</v>
      </c>
      <c r="F231" s="2">
        <v>7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>
      <c r="A232" s="2" t="s">
        <v>419</v>
      </c>
      <c r="B232" s="2">
        <v>3.3</v>
      </c>
      <c r="C232" s="2">
        <v>6.43</v>
      </c>
      <c r="D232" s="2">
        <v>6.16</v>
      </c>
      <c r="E232" s="2">
        <v>7.17</v>
      </c>
      <c r="F232" s="2">
        <v>1</v>
      </c>
      <c r="G232" s="2">
        <v>0</v>
      </c>
      <c r="H232" s="2">
        <v>0</v>
      </c>
      <c r="I232" s="2">
        <v>12</v>
      </c>
      <c r="J232" s="2">
        <v>11</v>
      </c>
      <c r="K232" s="2">
        <v>4</v>
      </c>
      <c r="L232" s="2">
        <v>2.61</v>
      </c>
      <c r="M232" s="2">
        <v>5.52</v>
      </c>
      <c r="N232" s="2">
        <v>4.73</v>
      </c>
      <c r="O232" s="2">
        <v>14</v>
      </c>
    </row>
    <row r="233" spans="1:15">
      <c r="A233" s="2" t="s">
        <v>420</v>
      </c>
      <c r="B233" s="2">
        <v>3.34</v>
      </c>
      <c r="C233" s="2">
        <v>6.43</v>
      </c>
      <c r="D233" s="2">
        <v>6.26</v>
      </c>
      <c r="E233" s="2">
        <v>8</v>
      </c>
      <c r="F233" s="2">
        <v>1</v>
      </c>
      <c r="G233" s="2">
        <v>0</v>
      </c>
      <c r="H233" s="2">
        <v>0</v>
      </c>
      <c r="I233" s="2">
        <v>12</v>
      </c>
      <c r="J233" s="2">
        <v>11</v>
      </c>
      <c r="K233" s="2">
        <v>4</v>
      </c>
      <c r="L233" s="2">
        <v>2.61</v>
      </c>
      <c r="M233" s="2">
        <v>5.52</v>
      </c>
      <c r="N233" s="2">
        <v>4.73</v>
      </c>
      <c r="O233" s="2">
        <v>14</v>
      </c>
    </row>
    <row r="234" spans="1:15">
      <c r="A234" s="2" t="s">
        <v>421</v>
      </c>
      <c r="B234" s="2">
        <v>3.3</v>
      </c>
      <c r="C234" s="2">
        <v>6.43</v>
      </c>
      <c r="D234" s="2">
        <v>6.16</v>
      </c>
      <c r="E234" s="2">
        <v>7.17</v>
      </c>
      <c r="F234" s="2">
        <v>1</v>
      </c>
      <c r="G234" s="2">
        <v>0</v>
      </c>
      <c r="H234" s="2">
        <v>0</v>
      </c>
      <c r="I234" s="2">
        <v>12</v>
      </c>
      <c r="J234" s="2">
        <v>11</v>
      </c>
      <c r="K234" s="2">
        <v>4</v>
      </c>
      <c r="L234" s="2">
        <v>2.61</v>
      </c>
      <c r="M234" s="2">
        <v>5.52</v>
      </c>
      <c r="N234" s="2">
        <v>4.73</v>
      </c>
      <c r="O234" s="2">
        <v>14</v>
      </c>
    </row>
    <row r="235" spans="1:15">
      <c r="A235" s="2" t="s">
        <v>422</v>
      </c>
      <c r="B235" s="2">
        <v>3.34</v>
      </c>
      <c r="C235" s="2">
        <v>6.43</v>
      </c>
      <c r="D235" s="2">
        <v>6.26</v>
      </c>
      <c r="E235" s="2">
        <v>8</v>
      </c>
      <c r="F235" s="2">
        <v>1</v>
      </c>
      <c r="G235" s="2">
        <v>0</v>
      </c>
      <c r="H235" s="2">
        <v>0</v>
      </c>
      <c r="I235" s="2">
        <v>12</v>
      </c>
      <c r="J235" s="2">
        <v>11</v>
      </c>
      <c r="K235" s="2">
        <v>4</v>
      </c>
      <c r="L235" s="2">
        <v>2.61</v>
      </c>
      <c r="M235" s="2">
        <v>5.52</v>
      </c>
      <c r="N235" s="2">
        <v>4.73</v>
      </c>
      <c r="O235" s="2">
        <v>14</v>
      </c>
    </row>
    <row r="236" spans="1:15">
      <c r="A236" s="2" t="s">
        <v>423</v>
      </c>
      <c r="B236" s="2">
        <v>3.34</v>
      </c>
      <c r="C236" s="2">
        <v>6.43</v>
      </c>
      <c r="D236" s="2">
        <v>6.26</v>
      </c>
      <c r="E236" s="2">
        <v>8</v>
      </c>
      <c r="F236" s="2">
        <v>1</v>
      </c>
      <c r="G236" s="2">
        <v>0</v>
      </c>
      <c r="H236" s="2">
        <v>0</v>
      </c>
      <c r="I236" s="2">
        <v>12</v>
      </c>
      <c r="J236" s="2">
        <v>11</v>
      </c>
      <c r="K236" s="2">
        <v>4</v>
      </c>
      <c r="L236" s="2">
        <v>2.61</v>
      </c>
      <c r="M236" s="2">
        <v>5.52</v>
      </c>
      <c r="N236" s="2">
        <v>4.73</v>
      </c>
      <c r="O236" s="2">
        <v>14</v>
      </c>
    </row>
    <row r="237" spans="1:15">
      <c r="A237" s="2" t="s">
        <v>424</v>
      </c>
      <c r="B237" s="2">
        <v>3.34</v>
      </c>
      <c r="C237" s="2">
        <v>6.43</v>
      </c>
      <c r="D237" s="2">
        <v>6.26</v>
      </c>
      <c r="E237" s="2">
        <v>8</v>
      </c>
      <c r="F237" s="2">
        <v>1</v>
      </c>
      <c r="G237" s="2">
        <v>0</v>
      </c>
      <c r="H237" s="2">
        <v>0</v>
      </c>
      <c r="I237" s="2">
        <v>12</v>
      </c>
      <c r="J237" s="2">
        <v>11</v>
      </c>
      <c r="K237" s="2">
        <v>4</v>
      </c>
      <c r="L237" s="2">
        <v>2.61</v>
      </c>
      <c r="M237" s="2">
        <v>5.52</v>
      </c>
      <c r="N237" s="2">
        <v>4.73</v>
      </c>
      <c r="O237" s="2">
        <v>14</v>
      </c>
    </row>
    <row r="238" spans="1:15">
      <c r="A238" s="2" t="s">
        <v>425</v>
      </c>
      <c r="B238" s="2">
        <v>0.17</v>
      </c>
      <c r="C238" s="2">
        <v>0.71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3.78</v>
      </c>
      <c r="K238" s="2">
        <v>0.25</v>
      </c>
      <c r="L238" s="2">
        <v>0.07000000000000001</v>
      </c>
      <c r="M238" s="2">
        <v>3.12</v>
      </c>
      <c r="N238" s="2">
        <v>4.73</v>
      </c>
      <c r="O238" s="2">
        <v>14</v>
      </c>
    </row>
    <row r="239" spans="1:15">
      <c r="A239" s="2" t="s">
        <v>426</v>
      </c>
      <c r="B239" s="2">
        <v>3.17</v>
      </c>
      <c r="C239" s="2">
        <v>5.71</v>
      </c>
      <c r="D239" s="2">
        <v>6.26</v>
      </c>
      <c r="E239" s="2">
        <v>8</v>
      </c>
      <c r="F239" s="2">
        <v>1</v>
      </c>
      <c r="G239" s="2">
        <v>0</v>
      </c>
      <c r="H239" s="2">
        <v>0</v>
      </c>
      <c r="I239" s="2">
        <v>12</v>
      </c>
      <c r="J239" s="2">
        <v>7.22</v>
      </c>
      <c r="K239" s="2">
        <v>3.75</v>
      </c>
      <c r="L239" s="2">
        <v>2.54</v>
      </c>
      <c r="M239" s="2">
        <v>2.39</v>
      </c>
      <c r="N239" s="2">
        <v>0</v>
      </c>
      <c r="O239" s="2">
        <v>0</v>
      </c>
    </row>
    <row r="240" spans="1:15">
      <c r="A240" s="2" t="s">
        <v>427</v>
      </c>
      <c r="B240" s="2">
        <v>13.03</v>
      </c>
      <c r="C240" s="2">
        <v>4.5</v>
      </c>
      <c r="D240" s="2">
        <v>9.74</v>
      </c>
      <c r="E240" s="2">
        <v>17.67</v>
      </c>
      <c r="F240" s="2">
        <v>14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5">
      <c r="A241" s="2" t="s">
        <v>428</v>
      </c>
      <c r="B241" s="2">
        <v>403.89</v>
      </c>
      <c r="C241" s="2">
        <v>51.64</v>
      </c>
      <c r="D241" s="2">
        <v>226.89</v>
      </c>
      <c r="E241" s="2">
        <v>484.83</v>
      </c>
      <c r="F241" s="2">
        <v>28</v>
      </c>
      <c r="G241" s="2">
        <v>0</v>
      </c>
      <c r="H241" s="2">
        <v>0</v>
      </c>
      <c r="I241" s="2">
        <v>54</v>
      </c>
      <c r="J241" s="2">
        <v>120.89</v>
      </c>
      <c r="K241" s="2">
        <v>404.33</v>
      </c>
      <c r="L241" s="2">
        <v>300.81</v>
      </c>
      <c r="M241" s="2">
        <v>453.58</v>
      </c>
      <c r="N241" s="2">
        <v>510.13</v>
      </c>
      <c r="O241" s="2">
        <v>340</v>
      </c>
    </row>
    <row r="242" spans="1:15">
      <c r="A242" s="2" t="s">
        <v>429</v>
      </c>
      <c r="B242" s="2">
        <v>409.57</v>
      </c>
      <c r="C242" s="2">
        <v>52.86</v>
      </c>
      <c r="D242" s="2">
        <v>227.11</v>
      </c>
      <c r="E242" s="2">
        <v>487.67</v>
      </c>
      <c r="F242" s="2">
        <v>35</v>
      </c>
      <c r="G242" s="2">
        <v>0</v>
      </c>
      <c r="H242" s="2">
        <v>0</v>
      </c>
      <c r="I242" s="2">
        <v>54</v>
      </c>
      <c r="J242" s="2">
        <v>120.89</v>
      </c>
      <c r="K242" s="2">
        <v>404.33</v>
      </c>
      <c r="L242" s="2">
        <v>300.81</v>
      </c>
      <c r="M242" s="2">
        <v>453.58</v>
      </c>
      <c r="N242" s="2">
        <v>510.13</v>
      </c>
      <c r="O242" s="2">
        <v>340</v>
      </c>
    </row>
    <row r="243" spans="1:15">
      <c r="A243" s="2" t="s">
        <v>430</v>
      </c>
      <c r="B243" s="2">
        <v>0.01</v>
      </c>
      <c r="C243" s="2">
        <v>0</v>
      </c>
      <c r="D243" s="2">
        <v>0.26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0.06</v>
      </c>
      <c r="M243" s="2">
        <v>0</v>
      </c>
      <c r="N243" s="2">
        <v>0</v>
      </c>
      <c r="O243" s="2">
        <v>0</v>
      </c>
    </row>
    <row r="244" spans="1:15">
      <c r="A244" s="2" t="s">
        <v>431</v>
      </c>
      <c r="B244" s="2">
        <v>4.17</v>
      </c>
      <c r="C244" s="2">
        <v>0</v>
      </c>
      <c r="D244" s="2">
        <v>1.58</v>
      </c>
      <c r="E244" s="2">
        <v>0.5</v>
      </c>
      <c r="F244" s="2">
        <v>0</v>
      </c>
      <c r="G244" s="2">
        <v>0</v>
      </c>
      <c r="H244" s="2">
        <v>0</v>
      </c>
      <c r="I244" s="2">
        <v>0</v>
      </c>
      <c r="J244" s="2">
        <v>0.22</v>
      </c>
      <c r="K244" s="2">
        <v>0.92</v>
      </c>
      <c r="L244" s="2">
        <v>2.08</v>
      </c>
      <c r="M244" s="2">
        <v>2.3</v>
      </c>
      <c r="N244" s="2">
        <v>2.73</v>
      </c>
      <c r="O244" s="2">
        <v>1</v>
      </c>
    </row>
    <row r="245" spans="1:15">
      <c r="A245" s="2" t="s">
        <v>432</v>
      </c>
      <c r="B245" s="2">
        <v>0.12</v>
      </c>
      <c r="C245" s="2">
        <v>2</v>
      </c>
      <c r="D245" s="2">
        <v>0.89</v>
      </c>
      <c r="E245" s="2">
        <v>0</v>
      </c>
      <c r="F245" s="2">
        <v>7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1:15">
      <c r="A246" s="2" t="s">
        <v>433</v>
      </c>
      <c r="B246" s="2">
        <v>26.49</v>
      </c>
      <c r="C246" s="2">
        <v>43.93</v>
      </c>
      <c r="D246" s="2">
        <v>329.37</v>
      </c>
      <c r="E246" s="2">
        <v>0</v>
      </c>
      <c r="F246" s="2">
        <v>35</v>
      </c>
      <c r="G246" s="2">
        <v>0</v>
      </c>
      <c r="H246" s="2">
        <v>0</v>
      </c>
      <c r="I246" s="2">
        <v>0</v>
      </c>
      <c r="J246" s="2">
        <v>83.78</v>
      </c>
      <c r="K246" s="2">
        <v>0.08</v>
      </c>
      <c r="L246" s="2">
        <v>55.16</v>
      </c>
      <c r="M246" s="2">
        <v>2.45</v>
      </c>
      <c r="N246" s="2">
        <v>12.53</v>
      </c>
      <c r="O246" s="2">
        <v>2211</v>
      </c>
    </row>
    <row r="247" spans="1:15">
      <c r="A247" s="2" t="s">
        <v>434</v>
      </c>
      <c r="B247" s="2">
        <v>26.49</v>
      </c>
      <c r="C247" s="2">
        <v>43.93</v>
      </c>
      <c r="D247" s="2">
        <v>329.37</v>
      </c>
      <c r="E247" s="2">
        <v>0</v>
      </c>
      <c r="F247" s="2">
        <v>35</v>
      </c>
      <c r="G247" s="2">
        <v>0</v>
      </c>
      <c r="H247" s="2">
        <v>0</v>
      </c>
      <c r="I247" s="2">
        <v>0</v>
      </c>
      <c r="J247" s="2">
        <v>83.78</v>
      </c>
      <c r="K247" s="2">
        <v>0.08</v>
      </c>
      <c r="L247" s="2">
        <v>55.16</v>
      </c>
      <c r="M247" s="2">
        <v>2.45</v>
      </c>
      <c r="N247" s="2">
        <v>12.53</v>
      </c>
      <c r="O247" s="2">
        <v>2211</v>
      </c>
    </row>
    <row r="248" spans="1:15">
      <c r="A248" s="2" t="s">
        <v>435</v>
      </c>
      <c r="B248" s="2">
        <v>0</v>
      </c>
      <c r="C248" s="2">
        <v>0</v>
      </c>
      <c r="D248" s="2">
        <v>0.11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0.08</v>
      </c>
      <c r="L248" s="2">
        <v>0.03</v>
      </c>
      <c r="M248" s="2">
        <v>0</v>
      </c>
      <c r="N248" s="2">
        <v>0</v>
      </c>
      <c r="O248" s="2">
        <v>0</v>
      </c>
    </row>
    <row r="249" spans="1:15">
      <c r="A249" s="2" t="s">
        <v>436</v>
      </c>
      <c r="B249" s="2">
        <v>0.8100000000000001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1.33</v>
      </c>
      <c r="J249" s="2">
        <v>0.11</v>
      </c>
      <c r="K249" s="2">
        <v>1.67</v>
      </c>
      <c r="L249" s="2">
        <v>0.06</v>
      </c>
      <c r="M249" s="2">
        <v>0.82</v>
      </c>
      <c r="N249" s="2">
        <v>0</v>
      </c>
      <c r="O249" s="2">
        <v>0</v>
      </c>
    </row>
    <row r="250" spans="1:15">
      <c r="A250" s="2" t="s">
        <v>437</v>
      </c>
      <c r="B250" s="2">
        <v>22.97</v>
      </c>
      <c r="C250" s="2">
        <v>19.57</v>
      </c>
      <c r="D250" s="2">
        <v>11.05</v>
      </c>
      <c r="E250" s="2">
        <v>1.17</v>
      </c>
      <c r="F250" s="2">
        <v>14</v>
      </c>
      <c r="G250" s="2">
        <v>0</v>
      </c>
      <c r="H250" s="2">
        <v>0</v>
      </c>
      <c r="I250" s="2">
        <v>0</v>
      </c>
      <c r="J250" s="2">
        <v>9.56</v>
      </c>
      <c r="K250" s="2">
        <v>10</v>
      </c>
      <c r="L250" s="2">
        <v>17.18</v>
      </c>
      <c r="M250" s="2">
        <v>34.27</v>
      </c>
      <c r="N250" s="2">
        <v>8.869999999999999</v>
      </c>
      <c r="O250" s="2">
        <v>30</v>
      </c>
    </row>
    <row r="251" spans="1:15">
      <c r="A251" s="2" t="s">
        <v>438</v>
      </c>
      <c r="B251" s="2">
        <v>23.71</v>
      </c>
      <c r="C251" s="2">
        <v>19.57</v>
      </c>
      <c r="D251" s="2">
        <v>11.05</v>
      </c>
      <c r="E251" s="2">
        <v>2</v>
      </c>
      <c r="F251" s="2">
        <v>14</v>
      </c>
      <c r="G251" s="2">
        <v>0</v>
      </c>
      <c r="H251" s="2">
        <v>0</v>
      </c>
      <c r="I251" s="2">
        <v>0</v>
      </c>
      <c r="J251" s="2">
        <v>9.56</v>
      </c>
      <c r="K251" s="2">
        <v>10</v>
      </c>
      <c r="L251" s="2">
        <v>17.18</v>
      </c>
      <c r="M251" s="2">
        <v>34.27</v>
      </c>
      <c r="N251" s="2">
        <v>8.869999999999999</v>
      </c>
      <c r="O251" s="2">
        <v>30</v>
      </c>
    </row>
    <row r="252" spans="1:15">
      <c r="A252" s="2" t="s">
        <v>439</v>
      </c>
      <c r="B252" s="2">
        <v>23.09</v>
      </c>
      <c r="C252" s="2">
        <v>19.57</v>
      </c>
      <c r="D252" s="2">
        <v>11.05</v>
      </c>
      <c r="E252" s="2">
        <v>1.33</v>
      </c>
      <c r="F252" s="2">
        <v>14</v>
      </c>
      <c r="G252" s="2">
        <v>0</v>
      </c>
      <c r="H252" s="2">
        <v>0</v>
      </c>
      <c r="I252" s="2">
        <v>0</v>
      </c>
      <c r="J252" s="2">
        <v>9.56</v>
      </c>
      <c r="K252" s="2">
        <v>10</v>
      </c>
      <c r="L252" s="2">
        <v>17.18</v>
      </c>
      <c r="M252" s="2">
        <v>34.27</v>
      </c>
      <c r="N252" s="2">
        <v>8.869999999999999</v>
      </c>
      <c r="O252" s="2">
        <v>30</v>
      </c>
    </row>
    <row r="253" spans="1:15">
      <c r="A253" s="2" t="s">
        <v>440</v>
      </c>
      <c r="B253" s="2">
        <v>23.71</v>
      </c>
      <c r="C253" s="2">
        <v>19.57</v>
      </c>
      <c r="D253" s="2">
        <v>11.05</v>
      </c>
      <c r="E253" s="2">
        <v>2</v>
      </c>
      <c r="F253" s="2">
        <v>14</v>
      </c>
      <c r="G253" s="2">
        <v>0</v>
      </c>
      <c r="H253" s="2">
        <v>0</v>
      </c>
      <c r="I253" s="2">
        <v>0</v>
      </c>
      <c r="J253" s="2">
        <v>9.56</v>
      </c>
      <c r="K253" s="2">
        <v>10</v>
      </c>
      <c r="L253" s="2">
        <v>17.18</v>
      </c>
      <c r="M253" s="2">
        <v>34.27</v>
      </c>
      <c r="N253" s="2">
        <v>8.869999999999999</v>
      </c>
      <c r="O253" s="2">
        <v>30</v>
      </c>
    </row>
    <row r="254" spans="1:15">
      <c r="A254" s="2" t="s">
        <v>441</v>
      </c>
      <c r="B254" s="2">
        <v>23.71</v>
      </c>
      <c r="C254" s="2">
        <v>19.57</v>
      </c>
      <c r="D254" s="2">
        <v>11.05</v>
      </c>
      <c r="E254" s="2">
        <v>2</v>
      </c>
      <c r="F254" s="2">
        <v>14</v>
      </c>
      <c r="G254" s="2">
        <v>0</v>
      </c>
      <c r="H254" s="2">
        <v>0</v>
      </c>
      <c r="I254" s="2">
        <v>0</v>
      </c>
      <c r="J254" s="2">
        <v>9.56</v>
      </c>
      <c r="K254" s="2">
        <v>10</v>
      </c>
      <c r="L254" s="2">
        <v>17.18</v>
      </c>
      <c r="M254" s="2">
        <v>34.27</v>
      </c>
      <c r="N254" s="2">
        <v>8.869999999999999</v>
      </c>
      <c r="O254" s="2">
        <v>30</v>
      </c>
    </row>
    <row r="255" spans="1:15">
      <c r="A255" s="2" t="s">
        <v>442</v>
      </c>
      <c r="B255" s="2">
        <v>23.71</v>
      </c>
      <c r="C255" s="2">
        <v>19.57</v>
      </c>
      <c r="D255" s="2">
        <v>11.05</v>
      </c>
      <c r="E255" s="2">
        <v>2</v>
      </c>
      <c r="F255" s="2">
        <v>14</v>
      </c>
      <c r="G255" s="2">
        <v>0</v>
      </c>
      <c r="H255" s="2">
        <v>0</v>
      </c>
      <c r="I255" s="2">
        <v>0</v>
      </c>
      <c r="J255" s="2">
        <v>9.56</v>
      </c>
      <c r="K255" s="2">
        <v>10</v>
      </c>
      <c r="L255" s="2">
        <v>17.18</v>
      </c>
      <c r="M255" s="2">
        <v>34.27</v>
      </c>
      <c r="N255" s="2">
        <v>8.869999999999999</v>
      </c>
      <c r="O255" s="2">
        <v>30</v>
      </c>
    </row>
    <row r="256" spans="1:15">
      <c r="A256" s="2" t="s">
        <v>443</v>
      </c>
      <c r="B256" s="2">
        <v>1.55</v>
      </c>
      <c r="C256" s="2">
        <v>3.07</v>
      </c>
      <c r="D256" s="2">
        <v>0.42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0.89</v>
      </c>
      <c r="K256" s="2">
        <v>0.42</v>
      </c>
      <c r="L256" s="2">
        <v>0.98</v>
      </c>
      <c r="M256" s="2">
        <v>28.91</v>
      </c>
      <c r="N256" s="2">
        <v>8.869999999999999</v>
      </c>
      <c r="O256" s="2">
        <v>30</v>
      </c>
    </row>
    <row r="257" spans="1:15">
      <c r="A257" s="2" t="s">
        <v>444</v>
      </c>
      <c r="B257" s="2">
        <v>22.16</v>
      </c>
      <c r="C257" s="2">
        <v>16.5</v>
      </c>
      <c r="D257" s="2">
        <v>10.63</v>
      </c>
      <c r="E257" s="2">
        <v>2</v>
      </c>
      <c r="F257" s="2">
        <v>14</v>
      </c>
      <c r="G257" s="2">
        <v>0</v>
      </c>
      <c r="H257" s="2">
        <v>0</v>
      </c>
      <c r="I257" s="2">
        <v>0</v>
      </c>
      <c r="J257" s="2">
        <v>8.67</v>
      </c>
      <c r="K257" s="2">
        <v>9.58</v>
      </c>
      <c r="L257" s="2">
        <v>16.2</v>
      </c>
      <c r="M257" s="2">
        <v>5.36</v>
      </c>
      <c r="N257" s="2">
        <v>0</v>
      </c>
      <c r="O257" s="2">
        <v>0</v>
      </c>
    </row>
    <row r="258" spans="1:15">
      <c r="A258" s="2" t="s">
        <v>445</v>
      </c>
      <c r="B258" s="2">
        <v>0.12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0.16</v>
      </c>
      <c r="M258" s="2">
        <v>0.24</v>
      </c>
      <c r="N258" s="2">
        <v>0</v>
      </c>
      <c r="O258" s="2">
        <v>0</v>
      </c>
    </row>
    <row r="259" spans="1:15">
      <c r="A259" s="2" t="s">
        <v>446</v>
      </c>
      <c r="B259" s="2">
        <v>0.12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0.16</v>
      </c>
      <c r="M259" s="2">
        <v>0.24</v>
      </c>
      <c r="N259" s="2">
        <v>0</v>
      </c>
      <c r="O259" s="2">
        <v>0</v>
      </c>
    </row>
    <row r="260" spans="1:15">
      <c r="A260" s="2" t="s">
        <v>447</v>
      </c>
      <c r="B260" s="2">
        <v>57.18</v>
      </c>
      <c r="C260" s="2">
        <v>42.14</v>
      </c>
      <c r="D260" s="2">
        <v>36.84</v>
      </c>
      <c r="E260" s="2">
        <v>34.17</v>
      </c>
      <c r="F260" s="2">
        <v>43</v>
      </c>
      <c r="G260" s="2">
        <v>0</v>
      </c>
      <c r="H260" s="2">
        <v>0</v>
      </c>
      <c r="I260" s="2">
        <v>23.33</v>
      </c>
      <c r="J260" s="2">
        <v>45</v>
      </c>
      <c r="K260" s="2">
        <v>35.58</v>
      </c>
      <c r="L260" s="2">
        <v>35.45</v>
      </c>
      <c r="M260" s="2">
        <v>79.20999999999999</v>
      </c>
      <c r="N260" s="2">
        <v>35.33</v>
      </c>
      <c r="O260" s="2">
        <v>101</v>
      </c>
    </row>
    <row r="261" spans="1:15">
      <c r="A261" s="2" t="s">
        <v>448</v>
      </c>
      <c r="B261" s="2">
        <v>57.18</v>
      </c>
      <c r="C261" s="2">
        <v>42.14</v>
      </c>
      <c r="D261" s="2">
        <v>36.84</v>
      </c>
      <c r="E261" s="2">
        <v>34.17</v>
      </c>
      <c r="F261" s="2">
        <v>43</v>
      </c>
      <c r="G261" s="2">
        <v>0</v>
      </c>
      <c r="H261" s="2">
        <v>0</v>
      </c>
      <c r="I261" s="2">
        <v>23.33</v>
      </c>
      <c r="J261" s="2">
        <v>45</v>
      </c>
      <c r="K261" s="2">
        <v>35.58</v>
      </c>
      <c r="L261" s="2">
        <v>35.45</v>
      </c>
      <c r="M261" s="2">
        <v>79.20999999999999</v>
      </c>
      <c r="N261" s="2">
        <v>35.33</v>
      </c>
      <c r="O261" s="2">
        <v>101</v>
      </c>
    </row>
    <row r="262" spans="1:15">
      <c r="A262" s="2" t="s">
        <v>449</v>
      </c>
      <c r="B262" s="2">
        <v>2.01</v>
      </c>
      <c r="C262" s="2">
        <v>3.57</v>
      </c>
      <c r="D262" s="2">
        <v>1.79</v>
      </c>
      <c r="E262" s="2">
        <v>1</v>
      </c>
      <c r="F262" s="2">
        <v>0</v>
      </c>
      <c r="G262" s="2">
        <v>0</v>
      </c>
      <c r="H262" s="2">
        <v>0</v>
      </c>
      <c r="I262" s="2">
        <v>2.67</v>
      </c>
      <c r="J262" s="2">
        <v>4.44</v>
      </c>
      <c r="K262" s="2">
        <v>4</v>
      </c>
      <c r="L262" s="2">
        <v>3.66</v>
      </c>
      <c r="M262" s="2">
        <v>7</v>
      </c>
      <c r="N262" s="2">
        <v>5.8</v>
      </c>
      <c r="O262" s="2">
        <v>12</v>
      </c>
    </row>
    <row r="263" spans="1:15">
      <c r="A263" s="2" t="s">
        <v>450</v>
      </c>
      <c r="B263" s="2">
        <v>0.08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1:15">
      <c r="A264" s="2" t="s">
        <v>451</v>
      </c>
      <c r="B264" s="2">
        <v>1.07</v>
      </c>
      <c r="C264" s="2">
        <v>1.79</v>
      </c>
      <c r="D264" s="2">
        <v>0.89</v>
      </c>
      <c r="E264" s="2">
        <v>0.5</v>
      </c>
      <c r="F264" s="2">
        <v>0</v>
      </c>
      <c r="G264" s="2">
        <v>0</v>
      </c>
      <c r="H264" s="2">
        <v>0</v>
      </c>
      <c r="I264" s="2">
        <v>1.33</v>
      </c>
      <c r="J264" s="2">
        <v>2.22</v>
      </c>
      <c r="K264" s="2">
        <v>2</v>
      </c>
      <c r="L264" s="2">
        <v>1.96</v>
      </c>
      <c r="M264" s="2">
        <v>3.7</v>
      </c>
      <c r="N264" s="2">
        <v>2.93</v>
      </c>
      <c r="O264" s="2">
        <v>6</v>
      </c>
    </row>
    <row r="265" spans="1:15">
      <c r="A265" s="2" t="s">
        <v>452</v>
      </c>
      <c r="B265" s="2">
        <v>8.19</v>
      </c>
      <c r="C265" s="2">
        <v>11.07</v>
      </c>
      <c r="D265" s="2">
        <v>7.63</v>
      </c>
      <c r="E265" s="2">
        <v>3.5</v>
      </c>
      <c r="F265" s="2">
        <v>0</v>
      </c>
      <c r="G265" s="2">
        <v>0</v>
      </c>
      <c r="H265" s="2">
        <v>0</v>
      </c>
      <c r="I265" s="2">
        <v>14</v>
      </c>
      <c r="J265" s="2">
        <v>32.56</v>
      </c>
      <c r="K265" s="2">
        <v>26.75</v>
      </c>
      <c r="L265" s="2">
        <v>18</v>
      </c>
      <c r="M265" s="2">
        <v>39.42</v>
      </c>
      <c r="N265" s="2">
        <v>24.33</v>
      </c>
      <c r="O265" s="2">
        <v>73</v>
      </c>
    </row>
    <row r="266" spans="1:15">
      <c r="A266" s="2" t="s">
        <v>453</v>
      </c>
      <c r="B266" s="2">
        <v>0.95</v>
      </c>
      <c r="C266" s="2">
        <v>1.79</v>
      </c>
      <c r="D266" s="2">
        <v>0.89</v>
      </c>
      <c r="E266" s="2">
        <v>0.5</v>
      </c>
      <c r="F266" s="2">
        <v>0</v>
      </c>
      <c r="G266" s="2">
        <v>0</v>
      </c>
      <c r="H266" s="2">
        <v>0</v>
      </c>
      <c r="I266" s="2">
        <v>1.33</v>
      </c>
      <c r="J266" s="2">
        <v>2.22</v>
      </c>
      <c r="K266" s="2">
        <v>2</v>
      </c>
      <c r="L266" s="2">
        <v>1.7</v>
      </c>
      <c r="M266" s="2">
        <v>3.3</v>
      </c>
      <c r="N266" s="2">
        <v>2.87</v>
      </c>
      <c r="O266" s="2">
        <v>6</v>
      </c>
    </row>
    <row r="267" spans="1:15">
      <c r="A267" s="2" t="s">
        <v>454</v>
      </c>
      <c r="B267" s="2">
        <v>2.35</v>
      </c>
      <c r="C267" s="2">
        <v>3.93</v>
      </c>
      <c r="D267" s="2">
        <v>2.53</v>
      </c>
      <c r="E267" s="2">
        <v>1.67</v>
      </c>
      <c r="F267" s="2">
        <v>0</v>
      </c>
      <c r="G267" s="2">
        <v>0</v>
      </c>
      <c r="H267" s="2">
        <v>0</v>
      </c>
      <c r="I267" s="2">
        <v>11.33</v>
      </c>
      <c r="J267" s="2">
        <v>5.89</v>
      </c>
      <c r="K267" s="2">
        <v>3.83</v>
      </c>
      <c r="L267" s="2">
        <v>5.17</v>
      </c>
      <c r="M267" s="2">
        <v>9.94</v>
      </c>
      <c r="N267" s="2">
        <v>6.6</v>
      </c>
      <c r="O267" s="2">
        <v>18</v>
      </c>
    </row>
    <row r="268" spans="1:15">
      <c r="A268" s="2" t="s">
        <v>455</v>
      </c>
      <c r="B268" s="2">
        <v>1.8</v>
      </c>
      <c r="C268" s="2">
        <v>2</v>
      </c>
      <c r="D268" s="2">
        <v>1</v>
      </c>
      <c r="E268" s="2">
        <v>3</v>
      </c>
      <c r="F268" s="2">
        <v>7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5">
      <c r="A269" s="2" t="s">
        <v>456</v>
      </c>
      <c r="B269" s="2">
        <v>1.8</v>
      </c>
      <c r="C269" s="2">
        <v>2</v>
      </c>
      <c r="D269" s="2">
        <v>1</v>
      </c>
      <c r="E269" s="2">
        <v>3</v>
      </c>
      <c r="F269" s="2">
        <v>7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5">
      <c r="A270" s="2" t="s">
        <v>457</v>
      </c>
      <c r="B270" s="2">
        <v>2.57</v>
      </c>
      <c r="C270" s="2">
        <v>3.79</v>
      </c>
      <c r="D270" s="2">
        <v>1.89</v>
      </c>
      <c r="E270" s="2">
        <v>3.5</v>
      </c>
      <c r="F270" s="2">
        <v>7</v>
      </c>
      <c r="G270" s="2">
        <v>0</v>
      </c>
      <c r="H270" s="2">
        <v>0</v>
      </c>
      <c r="I270" s="2">
        <v>1.33</v>
      </c>
      <c r="J270" s="2">
        <v>2.22</v>
      </c>
      <c r="K270" s="2">
        <v>1.92</v>
      </c>
      <c r="L270" s="2">
        <v>1.31</v>
      </c>
      <c r="M270" s="2">
        <v>3.06</v>
      </c>
      <c r="N270" s="2">
        <v>2.87</v>
      </c>
      <c r="O270" s="2">
        <v>6</v>
      </c>
    </row>
    <row r="271" spans="1:15">
      <c r="A271" s="2" t="s">
        <v>458</v>
      </c>
      <c r="B271" s="2">
        <v>2.57</v>
      </c>
      <c r="C271" s="2">
        <v>3.79</v>
      </c>
      <c r="D271" s="2">
        <v>1.89</v>
      </c>
      <c r="E271" s="2">
        <v>3.5</v>
      </c>
      <c r="F271" s="2">
        <v>7</v>
      </c>
      <c r="G271" s="2">
        <v>0</v>
      </c>
      <c r="H271" s="2">
        <v>0</v>
      </c>
      <c r="I271" s="2">
        <v>1.33</v>
      </c>
      <c r="J271" s="2">
        <v>2.22</v>
      </c>
      <c r="K271" s="2">
        <v>1.92</v>
      </c>
      <c r="L271" s="2">
        <v>1.31</v>
      </c>
      <c r="M271" s="2">
        <v>3.06</v>
      </c>
      <c r="N271" s="2">
        <v>2.87</v>
      </c>
      <c r="O271" s="2">
        <v>6</v>
      </c>
    </row>
    <row r="272" spans="1:15">
      <c r="A272" s="2" t="s">
        <v>459</v>
      </c>
      <c r="B272" s="2">
        <v>1.11</v>
      </c>
      <c r="C272" s="2">
        <v>2.29</v>
      </c>
      <c r="D272" s="2">
        <v>1.53</v>
      </c>
      <c r="E272" s="2">
        <v>0.5</v>
      </c>
      <c r="F272" s="2">
        <v>0</v>
      </c>
      <c r="G272" s="2">
        <v>0</v>
      </c>
      <c r="H272" s="2">
        <v>0</v>
      </c>
      <c r="I272" s="2">
        <v>1.33</v>
      </c>
      <c r="J272" s="2">
        <v>2.22</v>
      </c>
      <c r="K272" s="2">
        <v>2</v>
      </c>
      <c r="L272" s="2">
        <v>1.96</v>
      </c>
      <c r="M272" s="2">
        <v>3.73</v>
      </c>
      <c r="N272" s="2">
        <v>2.93</v>
      </c>
      <c r="O272" s="2">
        <v>6</v>
      </c>
    </row>
    <row r="273" spans="1:15">
      <c r="A273" s="2" t="s">
        <v>460</v>
      </c>
      <c r="B273" s="2">
        <v>3.95</v>
      </c>
      <c r="C273" s="2">
        <v>3.93</v>
      </c>
      <c r="D273" s="2">
        <v>4.26</v>
      </c>
      <c r="E273" s="2">
        <v>3.5</v>
      </c>
      <c r="F273" s="2">
        <v>7</v>
      </c>
      <c r="G273" s="2">
        <v>0</v>
      </c>
      <c r="H273" s="2">
        <v>0</v>
      </c>
      <c r="I273" s="2">
        <v>1.33</v>
      </c>
      <c r="J273" s="2">
        <v>2.22</v>
      </c>
      <c r="K273" s="2">
        <v>2</v>
      </c>
      <c r="L273" s="2">
        <v>1.96</v>
      </c>
      <c r="M273" s="2">
        <v>3.73</v>
      </c>
      <c r="N273" s="2">
        <v>2.93</v>
      </c>
      <c r="O273" s="2">
        <v>6</v>
      </c>
    </row>
    <row r="274" spans="1:15">
      <c r="A274" s="2" t="s">
        <v>461</v>
      </c>
      <c r="B274" s="2">
        <v>2.99</v>
      </c>
      <c r="C274" s="2">
        <v>3.36</v>
      </c>
      <c r="D274" s="2">
        <v>4</v>
      </c>
      <c r="E274" s="2">
        <v>3</v>
      </c>
      <c r="F274" s="2">
        <v>7</v>
      </c>
      <c r="G274" s="2">
        <v>0</v>
      </c>
      <c r="H274" s="2">
        <v>0</v>
      </c>
      <c r="I274" s="2">
        <v>1.33</v>
      </c>
      <c r="J274" s="2">
        <v>2.22</v>
      </c>
      <c r="K274" s="2">
        <v>1.75</v>
      </c>
      <c r="L274" s="2">
        <v>1.72</v>
      </c>
      <c r="M274" s="2">
        <v>2.79</v>
      </c>
      <c r="N274" s="2">
        <v>2.93</v>
      </c>
      <c r="O274" s="2">
        <v>6</v>
      </c>
    </row>
    <row r="275" spans="1:15">
      <c r="A275" s="2" t="s">
        <v>462</v>
      </c>
      <c r="B275" s="2">
        <v>0.45</v>
      </c>
      <c r="C275" s="2">
        <v>0.57</v>
      </c>
      <c r="D275" s="2">
        <v>1.32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>
      <c r="A276" s="2" t="s">
        <v>463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1.6</v>
      </c>
      <c r="O276" s="2">
        <v>6</v>
      </c>
    </row>
    <row r="277" spans="1:15">
      <c r="A277" s="2" t="s">
        <v>464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1.6</v>
      </c>
      <c r="O277" s="2">
        <v>6</v>
      </c>
    </row>
    <row r="278" spans="1:15">
      <c r="A278" s="2" t="s">
        <v>465</v>
      </c>
      <c r="B278" s="2">
        <v>1.48</v>
      </c>
      <c r="C278" s="2">
        <v>2.36</v>
      </c>
      <c r="D278" s="2">
        <v>2.21</v>
      </c>
      <c r="E278" s="2">
        <v>0.5</v>
      </c>
      <c r="F278" s="2">
        <v>0</v>
      </c>
      <c r="G278" s="2">
        <v>0</v>
      </c>
      <c r="H278" s="2">
        <v>0</v>
      </c>
      <c r="I278" s="2">
        <v>1.33</v>
      </c>
      <c r="J278" s="2">
        <v>2.22</v>
      </c>
      <c r="K278" s="2">
        <v>2</v>
      </c>
      <c r="L278" s="2">
        <v>1.96</v>
      </c>
      <c r="M278" s="2">
        <v>3.73</v>
      </c>
      <c r="N278" s="2">
        <v>2.93</v>
      </c>
      <c r="O278" s="2">
        <v>6</v>
      </c>
    </row>
    <row r="279" spans="1:15">
      <c r="A279" s="2" t="s">
        <v>466</v>
      </c>
      <c r="B279" s="2">
        <v>1.48</v>
      </c>
      <c r="C279" s="2">
        <v>2.36</v>
      </c>
      <c r="D279" s="2">
        <v>2.21</v>
      </c>
      <c r="E279" s="2">
        <v>0.5</v>
      </c>
      <c r="F279" s="2">
        <v>0</v>
      </c>
      <c r="G279" s="2">
        <v>0</v>
      </c>
      <c r="H279" s="2">
        <v>0</v>
      </c>
      <c r="I279" s="2">
        <v>1.33</v>
      </c>
      <c r="J279" s="2">
        <v>2.22</v>
      </c>
      <c r="K279" s="2">
        <v>2</v>
      </c>
      <c r="L279" s="2">
        <v>1.96</v>
      </c>
      <c r="M279" s="2">
        <v>3.73</v>
      </c>
      <c r="N279" s="2">
        <v>2.93</v>
      </c>
      <c r="O279" s="2">
        <v>6</v>
      </c>
    </row>
    <row r="280" spans="1:15">
      <c r="A280" s="2" t="s">
        <v>467</v>
      </c>
      <c r="B280" s="2">
        <v>1.48</v>
      </c>
      <c r="C280" s="2">
        <v>2.36</v>
      </c>
      <c r="D280" s="2">
        <v>2.21</v>
      </c>
      <c r="E280" s="2">
        <v>0.5</v>
      </c>
      <c r="F280" s="2">
        <v>0</v>
      </c>
      <c r="G280" s="2">
        <v>0</v>
      </c>
      <c r="H280" s="2">
        <v>0</v>
      </c>
      <c r="I280" s="2">
        <v>1.33</v>
      </c>
      <c r="J280" s="2">
        <v>2.22</v>
      </c>
      <c r="K280" s="2">
        <v>2</v>
      </c>
      <c r="L280" s="2">
        <v>1.96</v>
      </c>
      <c r="M280" s="2">
        <v>3.73</v>
      </c>
      <c r="N280" s="2">
        <v>2.93</v>
      </c>
      <c r="O280" s="2">
        <v>6</v>
      </c>
    </row>
    <row r="281" spans="1:15">
      <c r="A281" s="2" t="s">
        <v>468</v>
      </c>
      <c r="B281" s="2">
        <v>1.48</v>
      </c>
      <c r="C281" s="2">
        <v>2.36</v>
      </c>
      <c r="D281" s="2">
        <v>2.21</v>
      </c>
      <c r="E281" s="2">
        <v>0.5</v>
      </c>
      <c r="F281" s="2">
        <v>0</v>
      </c>
      <c r="G281" s="2">
        <v>0</v>
      </c>
      <c r="H281" s="2">
        <v>0</v>
      </c>
      <c r="I281" s="2">
        <v>1.33</v>
      </c>
      <c r="J281" s="2">
        <v>2.22</v>
      </c>
      <c r="K281" s="2">
        <v>2</v>
      </c>
      <c r="L281" s="2">
        <v>1.96</v>
      </c>
      <c r="M281" s="2">
        <v>3.73</v>
      </c>
      <c r="N281" s="2">
        <v>2.93</v>
      </c>
      <c r="O281" s="2">
        <v>6</v>
      </c>
    </row>
    <row r="282" spans="1:15">
      <c r="A282" s="2" t="s">
        <v>469</v>
      </c>
      <c r="B282" s="2">
        <v>1.48</v>
      </c>
      <c r="C282" s="2">
        <v>2.36</v>
      </c>
      <c r="D282" s="2">
        <v>2.21</v>
      </c>
      <c r="E282" s="2">
        <v>0.5</v>
      </c>
      <c r="F282" s="2">
        <v>0</v>
      </c>
      <c r="G282" s="2">
        <v>0</v>
      </c>
      <c r="H282" s="2">
        <v>0</v>
      </c>
      <c r="I282" s="2">
        <v>1.33</v>
      </c>
      <c r="J282" s="2">
        <v>2.22</v>
      </c>
      <c r="K282" s="2">
        <v>2</v>
      </c>
      <c r="L282" s="2">
        <v>1.96</v>
      </c>
      <c r="M282" s="2">
        <v>3.73</v>
      </c>
      <c r="N282" s="2">
        <v>2.93</v>
      </c>
      <c r="O282" s="2">
        <v>6</v>
      </c>
    </row>
    <row r="283" spans="1:15">
      <c r="A283" s="2" t="s">
        <v>470</v>
      </c>
      <c r="B283" s="2">
        <v>0.45</v>
      </c>
      <c r="C283" s="2">
        <v>0.57</v>
      </c>
      <c r="D283" s="2">
        <v>1.32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>
      <c r="A284" s="2" t="s">
        <v>471</v>
      </c>
      <c r="B284" s="2">
        <v>1.48</v>
      </c>
      <c r="C284" s="2">
        <v>2.36</v>
      </c>
      <c r="D284" s="2">
        <v>2.21</v>
      </c>
      <c r="E284" s="2">
        <v>0.5</v>
      </c>
      <c r="F284" s="2">
        <v>0</v>
      </c>
      <c r="G284" s="2">
        <v>0</v>
      </c>
      <c r="H284" s="2">
        <v>0</v>
      </c>
      <c r="I284" s="2">
        <v>1.33</v>
      </c>
      <c r="J284" s="2">
        <v>2.22</v>
      </c>
      <c r="K284" s="2">
        <v>2</v>
      </c>
      <c r="L284" s="2">
        <v>1.96</v>
      </c>
      <c r="M284" s="2">
        <v>3.73</v>
      </c>
      <c r="N284" s="2">
        <v>2.93</v>
      </c>
      <c r="O284" s="2">
        <v>6</v>
      </c>
    </row>
    <row r="285" spans="1:15">
      <c r="A285" s="2" t="s">
        <v>472</v>
      </c>
      <c r="B285" s="2">
        <v>1.48</v>
      </c>
      <c r="C285" s="2">
        <v>2.36</v>
      </c>
      <c r="D285" s="2">
        <v>2.21</v>
      </c>
      <c r="E285" s="2">
        <v>0.5</v>
      </c>
      <c r="F285" s="2">
        <v>0</v>
      </c>
      <c r="G285" s="2">
        <v>0</v>
      </c>
      <c r="H285" s="2">
        <v>0</v>
      </c>
      <c r="I285" s="2">
        <v>1.33</v>
      </c>
      <c r="J285" s="2">
        <v>2.22</v>
      </c>
      <c r="K285" s="2">
        <v>2</v>
      </c>
      <c r="L285" s="2">
        <v>1.96</v>
      </c>
      <c r="M285" s="2">
        <v>3.73</v>
      </c>
      <c r="N285" s="2">
        <v>2.93</v>
      </c>
      <c r="O285" s="2">
        <v>6</v>
      </c>
    </row>
    <row r="286" spans="1:15">
      <c r="A286" s="2" t="s">
        <v>473</v>
      </c>
      <c r="B286" s="2">
        <v>1.48</v>
      </c>
      <c r="C286" s="2">
        <v>2.36</v>
      </c>
      <c r="D286" s="2">
        <v>2.21</v>
      </c>
      <c r="E286" s="2">
        <v>0.5</v>
      </c>
      <c r="F286" s="2">
        <v>0</v>
      </c>
      <c r="G286" s="2">
        <v>0</v>
      </c>
      <c r="H286" s="2">
        <v>0</v>
      </c>
      <c r="I286" s="2">
        <v>1.33</v>
      </c>
      <c r="J286" s="2">
        <v>2.22</v>
      </c>
      <c r="K286" s="2">
        <v>2</v>
      </c>
      <c r="L286" s="2">
        <v>1.96</v>
      </c>
      <c r="M286" s="2">
        <v>3.73</v>
      </c>
      <c r="N286" s="2">
        <v>2.93</v>
      </c>
      <c r="O286" s="2">
        <v>6</v>
      </c>
    </row>
    <row r="287" spans="1:15">
      <c r="A287" s="2" t="s">
        <v>474</v>
      </c>
      <c r="B287" s="2">
        <v>0.67</v>
      </c>
      <c r="C287" s="2">
        <v>0.57</v>
      </c>
      <c r="D287" s="2">
        <v>0.47</v>
      </c>
      <c r="E287" s="2">
        <v>0.67</v>
      </c>
      <c r="F287" s="2">
        <v>1</v>
      </c>
      <c r="G287" s="2">
        <v>0</v>
      </c>
      <c r="H287" s="2">
        <v>0.33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>
      <c r="A288" s="2" t="s">
        <v>475</v>
      </c>
      <c r="B288" s="2">
        <v>1</v>
      </c>
      <c r="C288" s="2">
        <v>1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</row>
    <row r="289" spans="1:15">
      <c r="A289" s="2" t="s">
        <v>476</v>
      </c>
      <c r="B289" s="2">
        <v>1</v>
      </c>
      <c r="C289" s="2">
        <v>1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</row>
    <row r="290" spans="1:15">
      <c r="A290" s="2" t="s">
        <v>477</v>
      </c>
      <c r="B290" s="2">
        <v>0.08</v>
      </c>
      <c r="C290" s="2">
        <v>0.14</v>
      </c>
      <c r="D290" s="2">
        <v>0.16</v>
      </c>
      <c r="E290" s="2">
        <v>0.33</v>
      </c>
      <c r="F290" s="2">
        <v>0</v>
      </c>
      <c r="G290" s="2">
        <v>1</v>
      </c>
      <c r="H290" s="2">
        <v>0</v>
      </c>
      <c r="I290" s="2">
        <v>0.33</v>
      </c>
      <c r="J290" s="2">
        <v>0.22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1:15">
      <c r="A291" s="2" t="s">
        <v>478</v>
      </c>
      <c r="B291" s="2">
        <v>1.66</v>
      </c>
      <c r="C291" s="2">
        <v>1.79</v>
      </c>
      <c r="D291" s="2">
        <v>2.26</v>
      </c>
      <c r="E291" s="2">
        <v>1.33</v>
      </c>
      <c r="F291" s="2">
        <v>1</v>
      </c>
      <c r="G291" s="2">
        <v>0</v>
      </c>
      <c r="H291" s="2">
        <v>2.33</v>
      </c>
      <c r="I291" s="2">
        <v>3.33</v>
      </c>
      <c r="J291" s="2">
        <v>2.78</v>
      </c>
      <c r="K291" s="2">
        <v>1.83</v>
      </c>
      <c r="L291" s="2">
        <v>4.15</v>
      </c>
      <c r="M291" s="2">
        <v>4.33</v>
      </c>
      <c r="N291" s="2">
        <v>4.33</v>
      </c>
      <c r="O291" s="2">
        <v>2</v>
      </c>
    </row>
    <row r="292" spans="1:15">
      <c r="A292" s="2" t="s">
        <v>479</v>
      </c>
      <c r="B292" s="2">
        <v>1.2</v>
      </c>
      <c r="C292" s="2">
        <v>1.43</v>
      </c>
      <c r="D292" s="2">
        <v>2.11</v>
      </c>
      <c r="E292" s="2">
        <v>0</v>
      </c>
      <c r="F292" s="2">
        <v>0</v>
      </c>
      <c r="G292" s="2">
        <v>0</v>
      </c>
      <c r="H292" s="2">
        <v>1.67</v>
      </c>
      <c r="I292" s="2">
        <v>3.33</v>
      </c>
      <c r="J292" s="2">
        <v>2.78</v>
      </c>
      <c r="K292" s="2">
        <v>1.67</v>
      </c>
      <c r="L292" s="2">
        <v>4.11</v>
      </c>
      <c r="M292" s="2">
        <v>4.24</v>
      </c>
      <c r="N292" s="2">
        <v>0</v>
      </c>
      <c r="O292" s="2">
        <v>0</v>
      </c>
    </row>
    <row r="293" spans="1:15">
      <c r="A293" s="2" t="s">
        <v>480</v>
      </c>
      <c r="B293" s="2">
        <v>0.16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>
      <c r="A294" s="2" t="s">
        <v>481</v>
      </c>
      <c r="B294" s="2">
        <v>0.05</v>
      </c>
      <c r="C294" s="2">
        <v>0</v>
      </c>
      <c r="D294" s="2">
        <v>0.21</v>
      </c>
      <c r="E294" s="2">
        <v>0</v>
      </c>
      <c r="F294" s="2">
        <v>0</v>
      </c>
      <c r="G294" s="2">
        <v>0</v>
      </c>
      <c r="H294" s="2">
        <v>1.33</v>
      </c>
      <c r="I294" s="2">
        <v>0</v>
      </c>
      <c r="J294" s="2">
        <v>0.44</v>
      </c>
      <c r="K294" s="2">
        <v>0.33</v>
      </c>
      <c r="L294" s="2">
        <v>0.33</v>
      </c>
      <c r="M294" s="2">
        <v>0</v>
      </c>
      <c r="N294" s="2">
        <v>0</v>
      </c>
      <c r="O294" s="2">
        <v>0</v>
      </c>
    </row>
    <row r="295" spans="1:15">
      <c r="A295" s="2" t="s">
        <v>482</v>
      </c>
      <c r="B295" s="2">
        <v>0.05</v>
      </c>
      <c r="C295" s="2">
        <v>0</v>
      </c>
      <c r="D295" s="2">
        <v>0.26</v>
      </c>
      <c r="E295" s="2">
        <v>0</v>
      </c>
      <c r="F295" s="2">
        <v>0</v>
      </c>
      <c r="G295" s="2">
        <v>0</v>
      </c>
      <c r="H295" s="2">
        <v>1.67</v>
      </c>
      <c r="I295" s="2">
        <v>0</v>
      </c>
      <c r="J295" s="2">
        <v>0.5600000000000001</v>
      </c>
      <c r="K295" s="2">
        <v>0.42</v>
      </c>
      <c r="L295" s="2">
        <v>0.41</v>
      </c>
      <c r="M295" s="2">
        <v>0</v>
      </c>
      <c r="N295" s="2">
        <v>0</v>
      </c>
      <c r="O295" s="2">
        <v>0</v>
      </c>
    </row>
    <row r="296" spans="1:15">
      <c r="A296" s="2" t="s">
        <v>483</v>
      </c>
      <c r="B296" s="2">
        <v>0.01</v>
      </c>
      <c r="C296" s="2">
        <v>0</v>
      </c>
      <c r="D296" s="2">
        <v>0.05</v>
      </c>
      <c r="E296" s="2">
        <v>0</v>
      </c>
      <c r="F296" s="2">
        <v>0</v>
      </c>
      <c r="G296" s="2">
        <v>0</v>
      </c>
      <c r="H296" s="2">
        <v>0.33</v>
      </c>
      <c r="I296" s="2">
        <v>0</v>
      </c>
      <c r="J296" s="2">
        <v>0.11</v>
      </c>
      <c r="K296" s="2">
        <v>0.08</v>
      </c>
      <c r="L296" s="2">
        <v>0.08</v>
      </c>
      <c r="M296" s="2">
        <v>0</v>
      </c>
      <c r="N296" s="2">
        <v>0</v>
      </c>
      <c r="O296" s="2">
        <v>0</v>
      </c>
    </row>
    <row r="297" spans="1:15">
      <c r="A297" s="2" t="s">
        <v>484</v>
      </c>
      <c r="B297" s="2">
        <v>7.09</v>
      </c>
      <c r="C297" s="2">
        <v>8.289999999999999</v>
      </c>
      <c r="D297" s="2">
        <v>5.42</v>
      </c>
      <c r="E297" s="2">
        <v>13.5</v>
      </c>
      <c r="F297" s="2">
        <v>5</v>
      </c>
      <c r="G297" s="2">
        <v>1</v>
      </c>
      <c r="H297" s="2">
        <v>5.67</v>
      </c>
      <c r="I297" s="2">
        <v>21</v>
      </c>
      <c r="J297" s="2">
        <v>5.22</v>
      </c>
      <c r="K297" s="2">
        <v>7.08</v>
      </c>
      <c r="L297" s="2">
        <v>6.36</v>
      </c>
      <c r="M297" s="2">
        <v>7.7</v>
      </c>
      <c r="N297" s="2">
        <v>4.4</v>
      </c>
      <c r="O297" s="2">
        <v>41</v>
      </c>
    </row>
    <row r="298" spans="1:15">
      <c r="A298" s="2" t="s">
        <v>485</v>
      </c>
      <c r="B298" s="2">
        <v>3.08</v>
      </c>
      <c r="C298" s="2">
        <v>5.5</v>
      </c>
      <c r="D298" s="2">
        <v>3.79</v>
      </c>
      <c r="E298" s="2">
        <v>4</v>
      </c>
      <c r="F298" s="2">
        <v>0</v>
      </c>
      <c r="G298" s="2">
        <v>1</v>
      </c>
      <c r="H298" s="2">
        <v>3.33</v>
      </c>
      <c r="I298" s="2">
        <v>21</v>
      </c>
      <c r="J298" s="2">
        <v>5.22</v>
      </c>
      <c r="K298" s="2">
        <v>7.08</v>
      </c>
      <c r="L298" s="2">
        <v>6.36</v>
      </c>
      <c r="M298" s="2">
        <v>7.7</v>
      </c>
      <c r="N298" s="2">
        <v>4.4</v>
      </c>
      <c r="O298" s="2">
        <v>41</v>
      </c>
    </row>
    <row r="299" spans="1:15">
      <c r="A299" s="2" t="s">
        <v>486</v>
      </c>
      <c r="B299" s="2">
        <v>0.59</v>
      </c>
      <c r="C299" s="2">
        <v>0.57</v>
      </c>
      <c r="D299" s="2">
        <v>0.74</v>
      </c>
      <c r="E299" s="2">
        <v>0.33</v>
      </c>
      <c r="F299" s="2">
        <v>0</v>
      </c>
      <c r="G299" s="2">
        <v>1</v>
      </c>
      <c r="H299" s="2">
        <v>0.67</v>
      </c>
      <c r="I299" s="2">
        <v>1</v>
      </c>
      <c r="J299" s="2">
        <v>1</v>
      </c>
      <c r="K299" s="2">
        <v>0.75</v>
      </c>
      <c r="L299" s="2">
        <v>1.13</v>
      </c>
      <c r="M299" s="2">
        <v>1.21</v>
      </c>
      <c r="N299" s="2">
        <v>1</v>
      </c>
      <c r="O299" s="2">
        <v>3</v>
      </c>
    </row>
    <row r="300" spans="1:15">
      <c r="A300" s="2" t="s">
        <v>487</v>
      </c>
      <c r="B300" s="2">
        <v>3.16</v>
      </c>
      <c r="C300" s="2">
        <v>8.57</v>
      </c>
      <c r="D300" s="2">
        <v>2.63</v>
      </c>
      <c r="E300" s="2">
        <v>2.83</v>
      </c>
      <c r="F300" s="2">
        <v>0</v>
      </c>
      <c r="G300" s="2">
        <v>2</v>
      </c>
      <c r="H300" s="2">
        <v>2.67</v>
      </c>
      <c r="I300" s="2">
        <v>1.67</v>
      </c>
      <c r="J300" s="2">
        <v>2.78</v>
      </c>
      <c r="K300" s="2">
        <v>2.92</v>
      </c>
      <c r="L300" s="2">
        <v>4.4</v>
      </c>
      <c r="M300" s="2">
        <v>7.55</v>
      </c>
      <c r="N300" s="2">
        <v>3.33</v>
      </c>
      <c r="O300" s="2">
        <v>2</v>
      </c>
    </row>
    <row r="301" spans="1:15">
      <c r="A301" s="2" t="s">
        <v>488</v>
      </c>
      <c r="B301" s="2">
        <v>3.16</v>
      </c>
      <c r="C301" s="2">
        <v>8.57</v>
      </c>
      <c r="D301" s="2">
        <v>2.63</v>
      </c>
      <c r="E301" s="2">
        <v>2.83</v>
      </c>
      <c r="F301" s="2">
        <v>0</v>
      </c>
      <c r="G301" s="2">
        <v>2</v>
      </c>
      <c r="H301" s="2">
        <v>2.67</v>
      </c>
      <c r="I301" s="2">
        <v>1.67</v>
      </c>
      <c r="J301" s="2">
        <v>2.78</v>
      </c>
      <c r="K301" s="2">
        <v>2.92</v>
      </c>
      <c r="L301" s="2">
        <v>4.4</v>
      </c>
      <c r="M301" s="2">
        <v>7.55</v>
      </c>
      <c r="N301" s="2">
        <v>3.33</v>
      </c>
      <c r="O301" s="2">
        <v>2</v>
      </c>
    </row>
    <row r="302" spans="1:15">
      <c r="A302" s="2" t="s">
        <v>489</v>
      </c>
      <c r="B302" s="2">
        <v>3.16</v>
      </c>
      <c r="C302" s="2">
        <v>8.57</v>
      </c>
      <c r="D302" s="2">
        <v>2.63</v>
      </c>
      <c r="E302" s="2">
        <v>2.83</v>
      </c>
      <c r="F302" s="2">
        <v>0</v>
      </c>
      <c r="G302" s="2">
        <v>2</v>
      </c>
      <c r="H302" s="2">
        <v>2.67</v>
      </c>
      <c r="I302" s="2">
        <v>1.67</v>
      </c>
      <c r="J302" s="2">
        <v>2.78</v>
      </c>
      <c r="K302" s="2">
        <v>2.92</v>
      </c>
      <c r="L302" s="2">
        <v>4.4</v>
      </c>
      <c r="M302" s="2">
        <v>7.55</v>
      </c>
      <c r="N302" s="2">
        <v>3.33</v>
      </c>
      <c r="O302" s="2">
        <v>2</v>
      </c>
    </row>
    <row r="303" spans="1:15">
      <c r="A303" s="2" t="s">
        <v>490</v>
      </c>
      <c r="B303" s="2">
        <v>0.34</v>
      </c>
      <c r="C303" s="2">
        <v>0.43</v>
      </c>
      <c r="D303" s="2">
        <v>0.63</v>
      </c>
      <c r="E303" s="2">
        <v>0.33</v>
      </c>
      <c r="F303" s="2">
        <v>0</v>
      </c>
      <c r="G303" s="2">
        <v>1</v>
      </c>
      <c r="H303" s="2">
        <v>0.67</v>
      </c>
      <c r="I303" s="2">
        <v>1</v>
      </c>
      <c r="J303" s="2">
        <v>1</v>
      </c>
      <c r="K303" s="2">
        <v>1</v>
      </c>
      <c r="L303" s="2">
        <v>1</v>
      </c>
      <c r="M303" s="2">
        <v>1</v>
      </c>
      <c r="N303" s="2">
        <v>1</v>
      </c>
      <c r="O303" s="2">
        <v>1</v>
      </c>
    </row>
    <row r="304" spans="1:15">
      <c r="A304" s="2" t="s">
        <v>491</v>
      </c>
      <c r="B304" s="2">
        <v>0.48</v>
      </c>
      <c r="C304" s="2">
        <v>0.57</v>
      </c>
      <c r="D304" s="2">
        <v>0.68</v>
      </c>
      <c r="E304" s="2">
        <v>0.33</v>
      </c>
      <c r="F304" s="2">
        <v>0</v>
      </c>
      <c r="G304" s="2">
        <v>1</v>
      </c>
      <c r="H304" s="2">
        <v>0.67</v>
      </c>
      <c r="I304" s="2">
        <v>1</v>
      </c>
      <c r="J304" s="2">
        <v>1</v>
      </c>
      <c r="K304" s="2">
        <v>1</v>
      </c>
      <c r="L304" s="2">
        <v>1</v>
      </c>
      <c r="M304" s="2">
        <v>1</v>
      </c>
      <c r="N304" s="2">
        <v>1</v>
      </c>
      <c r="O304" s="2">
        <v>1</v>
      </c>
    </row>
    <row r="305" spans="1:15">
      <c r="A305" s="2" t="s">
        <v>492</v>
      </c>
      <c r="B305" s="2">
        <v>0.15</v>
      </c>
      <c r="C305" s="2">
        <v>0.86</v>
      </c>
      <c r="D305" s="2">
        <v>0.26</v>
      </c>
      <c r="E305" s="2">
        <v>1.33</v>
      </c>
      <c r="F305" s="2">
        <v>2</v>
      </c>
      <c r="G305" s="2">
        <v>0</v>
      </c>
      <c r="H305" s="2">
        <v>0.33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5">
      <c r="A306" s="2" t="s">
        <v>493</v>
      </c>
      <c r="B306" s="2">
        <v>0.15</v>
      </c>
      <c r="C306" s="2">
        <v>0.86</v>
      </c>
      <c r="D306" s="2">
        <v>0.26</v>
      </c>
      <c r="E306" s="2">
        <v>1.33</v>
      </c>
      <c r="F306" s="2">
        <v>2</v>
      </c>
      <c r="G306" s="2">
        <v>0</v>
      </c>
      <c r="H306" s="2">
        <v>0.33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5">
      <c r="A307" s="2" t="s">
        <v>494</v>
      </c>
      <c r="B307" s="2">
        <v>0.23</v>
      </c>
      <c r="C307" s="2">
        <v>1.29</v>
      </c>
      <c r="D307" s="2">
        <v>0.74</v>
      </c>
      <c r="E307" s="2">
        <v>2</v>
      </c>
      <c r="F307" s="2">
        <v>2</v>
      </c>
      <c r="G307" s="2">
        <v>0</v>
      </c>
      <c r="H307" s="2">
        <v>1</v>
      </c>
      <c r="I307" s="2">
        <v>1.33</v>
      </c>
      <c r="J307" s="2">
        <v>0.33</v>
      </c>
      <c r="K307" s="2">
        <v>0.08</v>
      </c>
      <c r="L307" s="2">
        <v>0.51</v>
      </c>
      <c r="M307" s="2">
        <v>0.45</v>
      </c>
      <c r="N307" s="2">
        <v>0.33</v>
      </c>
      <c r="O307" s="2">
        <v>0</v>
      </c>
    </row>
    <row r="308" spans="1:15">
      <c r="A308" s="2" t="s">
        <v>495</v>
      </c>
      <c r="B308" s="2">
        <v>0.23</v>
      </c>
      <c r="C308" s="2">
        <v>1.29</v>
      </c>
      <c r="D308" s="2">
        <v>0.74</v>
      </c>
      <c r="E308" s="2">
        <v>2</v>
      </c>
      <c r="F308" s="2">
        <v>2</v>
      </c>
      <c r="G308" s="2">
        <v>0</v>
      </c>
      <c r="H308" s="2">
        <v>1</v>
      </c>
      <c r="I308" s="2">
        <v>1.33</v>
      </c>
      <c r="J308" s="2">
        <v>0.33</v>
      </c>
      <c r="K308" s="2">
        <v>0.08</v>
      </c>
      <c r="L308" s="2">
        <v>0.51</v>
      </c>
      <c r="M308" s="2">
        <v>0.45</v>
      </c>
      <c r="N308" s="2">
        <v>0.33</v>
      </c>
      <c r="O308" s="2">
        <v>0</v>
      </c>
    </row>
    <row r="309" spans="1:15">
      <c r="A309" s="2" t="s">
        <v>496</v>
      </c>
      <c r="B309" s="2">
        <v>0.23</v>
      </c>
      <c r="C309" s="2">
        <v>1.29</v>
      </c>
      <c r="D309" s="2">
        <v>0.74</v>
      </c>
      <c r="E309" s="2">
        <v>2</v>
      </c>
      <c r="F309" s="2">
        <v>1</v>
      </c>
      <c r="G309" s="2">
        <v>0</v>
      </c>
      <c r="H309" s="2">
        <v>1</v>
      </c>
      <c r="I309" s="2">
        <v>1.33</v>
      </c>
      <c r="J309" s="2">
        <v>0.5600000000000001</v>
      </c>
      <c r="K309" s="2">
        <v>0.08</v>
      </c>
      <c r="L309" s="2">
        <v>0.53</v>
      </c>
      <c r="M309" s="2">
        <v>0.45</v>
      </c>
      <c r="N309" s="2">
        <v>0.2</v>
      </c>
      <c r="O309" s="2">
        <v>0</v>
      </c>
    </row>
    <row r="310" spans="1:15">
      <c r="A310" s="2" t="s">
        <v>497</v>
      </c>
      <c r="B310" s="2">
        <v>0.23</v>
      </c>
      <c r="C310" s="2">
        <v>1.29</v>
      </c>
      <c r="D310" s="2">
        <v>0.58</v>
      </c>
      <c r="E310" s="2">
        <v>1.67</v>
      </c>
      <c r="F310" s="2">
        <v>2</v>
      </c>
      <c r="G310" s="2">
        <v>0</v>
      </c>
      <c r="H310" s="2">
        <v>1</v>
      </c>
      <c r="I310" s="2">
        <v>1.33</v>
      </c>
      <c r="J310" s="2">
        <v>0</v>
      </c>
      <c r="K310" s="2">
        <v>0.08</v>
      </c>
      <c r="L310" s="2">
        <v>0.47</v>
      </c>
      <c r="M310" s="2">
        <v>0.42</v>
      </c>
      <c r="N310" s="2">
        <v>0.33</v>
      </c>
      <c r="O310" s="2">
        <v>0</v>
      </c>
    </row>
    <row r="311" spans="1:15">
      <c r="A311" s="2" t="s">
        <v>498</v>
      </c>
      <c r="B311" s="2">
        <v>0.23</v>
      </c>
      <c r="C311" s="2">
        <v>1.29</v>
      </c>
      <c r="D311" s="2">
        <v>0.68</v>
      </c>
      <c r="E311" s="2">
        <v>2</v>
      </c>
      <c r="F311" s="2">
        <v>2</v>
      </c>
      <c r="G311" s="2">
        <v>0</v>
      </c>
      <c r="H311" s="2">
        <v>1</v>
      </c>
      <c r="I311" s="2">
        <v>1.33</v>
      </c>
      <c r="J311" s="2">
        <v>0.22</v>
      </c>
      <c r="K311" s="2">
        <v>0.08</v>
      </c>
      <c r="L311" s="2">
        <v>0.5</v>
      </c>
      <c r="M311" s="2">
        <v>0.45</v>
      </c>
      <c r="N311" s="2">
        <v>0.33</v>
      </c>
      <c r="O311" s="2">
        <v>0</v>
      </c>
    </row>
    <row r="312" spans="1:15">
      <c r="A312" s="2" t="s">
        <v>499</v>
      </c>
      <c r="B312" s="2">
        <v>0.24</v>
      </c>
      <c r="C312" s="2">
        <v>2.14</v>
      </c>
      <c r="D312" s="2">
        <v>0.79</v>
      </c>
      <c r="E312" s="2">
        <v>2</v>
      </c>
      <c r="F312" s="2">
        <v>2</v>
      </c>
      <c r="G312" s="2">
        <v>0</v>
      </c>
      <c r="H312" s="2">
        <v>1</v>
      </c>
      <c r="I312" s="2">
        <v>1.33</v>
      </c>
      <c r="J312" s="2">
        <v>0.89</v>
      </c>
      <c r="K312" s="2">
        <v>0.08</v>
      </c>
      <c r="L312" s="2">
        <v>0.59</v>
      </c>
      <c r="M312" s="2">
        <v>0.52</v>
      </c>
      <c r="N312" s="2">
        <v>0.47</v>
      </c>
      <c r="O312" s="2">
        <v>1</v>
      </c>
    </row>
    <row r="313" spans="1:15">
      <c r="A313" s="2" t="s">
        <v>500</v>
      </c>
      <c r="B313" s="2">
        <v>0.45</v>
      </c>
      <c r="C313" s="2">
        <v>2.57</v>
      </c>
      <c r="D313" s="2">
        <v>1.47</v>
      </c>
      <c r="E313" s="2">
        <v>4</v>
      </c>
      <c r="F313" s="2">
        <v>3</v>
      </c>
      <c r="G313" s="2">
        <v>0</v>
      </c>
      <c r="H313" s="2">
        <v>2</v>
      </c>
      <c r="I313" s="2">
        <v>1.67</v>
      </c>
      <c r="J313" s="2">
        <v>0.67</v>
      </c>
      <c r="K313" s="2">
        <v>0.17</v>
      </c>
      <c r="L313" s="2">
        <v>0.93</v>
      </c>
      <c r="M313" s="2">
        <v>0.7</v>
      </c>
      <c r="N313" s="2">
        <v>0.67</v>
      </c>
      <c r="O313" s="2">
        <v>1</v>
      </c>
    </row>
    <row r="314" spans="1:15">
      <c r="A314" s="2" t="s">
        <v>501</v>
      </c>
      <c r="B314" s="2">
        <v>0.24</v>
      </c>
      <c r="C314" s="2">
        <v>1.29</v>
      </c>
      <c r="D314" s="2">
        <v>0.74</v>
      </c>
      <c r="E314" s="2">
        <v>2</v>
      </c>
      <c r="F314" s="2">
        <v>2</v>
      </c>
      <c r="G314" s="2">
        <v>0</v>
      </c>
      <c r="H314" s="2">
        <v>1</v>
      </c>
      <c r="I314" s="2">
        <v>1.33</v>
      </c>
      <c r="J314" s="2">
        <v>0.5600000000000001</v>
      </c>
      <c r="K314" s="2">
        <v>0.08</v>
      </c>
      <c r="L314" s="2">
        <v>0.53</v>
      </c>
      <c r="M314" s="2">
        <v>0.45</v>
      </c>
      <c r="N314" s="2">
        <v>0.33</v>
      </c>
      <c r="O314" s="2">
        <v>1</v>
      </c>
    </row>
    <row r="315" spans="1:15">
      <c r="A315" s="2" t="s">
        <v>502</v>
      </c>
      <c r="B315" s="2">
        <v>0.01</v>
      </c>
      <c r="C315" s="2">
        <v>0.07000000000000001</v>
      </c>
      <c r="D315" s="2">
        <v>0.05</v>
      </c>
      <c r="E315" s="2">
        <v>1.67</v>
      </c>
      <c r="F315" s="2">
        <v>1</v>
      </c>
      <c r="G315" s="2">
        <v>0</v>
      </c>
      <c r="H315" s="2">
        <v>0</v>
      </c>
      <c r="I315" s="2">
        <v>0</v>
      </c>
      <c r="J315" s="2">
        <v>0.22</v>
      </c>
      <c r="K315" s="2">
        <v>0</v>
      </c>
      <c r="L315" s="2">
        <v>0.02</v>
      </c>
      <c r="M315" s="2">
        <v>0.09</v>
      </c>
      <c r="N315" s="2">
        <v>0</v>
      </c>
      <c r="O315" s="2">
        <v>0</v>
      </c>
    </row>
    <row r="316" spans="1:15">
      <c r="A316" s="2" t="s">
        <v>503</v>
      </c>
      <c r="B316" s="2">
        <v>0.27</v>
      </c>
      <c r="C316" s="2">
        <v>1.29</v>
      </c>
      <c r="D316" s="2">
        <v>0.63</v>
      </c>
      <c r="E316" s="2">
        <v>2.67</v>
      </c>
      <c r="F316" s="2">
        <v>2</v>
      </c>
      <c r="G316" s="2">
        <v>0</v>
      </c>
      <c r="H316" s="2">
        <v>1</v>
      </c>
      <c r="I316" s="2">
        <v>2.33</v>
      </c>
      <c r="J316" s="2">
        <v>0.44</v>
      </c>
      <c r="K316" s="2">
        <v>0.08</v>
      </c>
      <c r="L316" s="2">
        <v>0.6</v>
      </c>
      <c r="M316" s="2">
        <v>0.61</v>
      </c>
      <c r="N316" s="2">
        <v>0.2</v>
      </c>
      <c r="O316" s="2">
        <v>0</v>
      </c>
    </row>
    <row r="317" spans="1:15">
      <c r="A317" s="2" t="s">
        <v>504</v>
      </c>
      <c r="B317" s="2">
        <v>0.17</v>
      </c>
      <c r="C317" s="2">
        <v>0.86</v>
      </c>
      <c r="D317" s="2">
        <v>0.26</v>
      </c>
      <c r="E317" s="2">
        <v>2</v>
      </c>
      <c r="F317" s="2">
        <v>2</v>
      </c>
      <c r="G317" s="2">
        <v>0</v>
      </c>
      <c r="H317" s="2">
        <v>0.33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5">
      <c r="A318" s="2" t="s">
        <v>505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0.13</v>
      </c>
      <c r="O318" s="2">
        <v>0</v>
      </c>
    </row>
    <row r="319" spans="1:15">
      <c r="A319" s="2" t="s">
        <v>506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0.13</v>
      </c>
      <c r="O319" s="2">
        <v>0</v>
      </c>
    </row>
    <row r="320" spans="1:15">
      <c r="A320" s="2" t="s">
        <v>507</v>
      </c>
      <c r="B320" s="2">
        <v>0.1</v>
      </c>
      <c r="C320" s="2">
        <v>0.07000000000000001</v>
      </c>
      <c r="D320" s="2">
        <v>0.11</v>
      </c>
      <c r="E320" s="2">
        <v>0</v>
      </c>
      <c r="F320" s="2">
        <v>0</v>
      </c>
      <c r="G320" s="2">
        <v>0</v>
      </c>
      <c r="H320" s="2">
        <v>0</v>
      </c>
      <c r="I320" s="2">
        <v>0.67</v>
      </c>
      <c r="J320" s="2">
        <v>0.44</v>
      </c>
      <c r="K320" s="2">
        <v>0.17</v>
      </c>
      <c r="L320" s="2">
        <v>0.5</v>
      </c>
      <c r="M320" s="2">
        <v>0.15</v>
      </c>
      <c r="N320" s="2">
        <v>0.13</v>
      </c>
      <c r="O320" s="2">
        <v>0</v>
      </c>
    </row>
    <row r="321" spans="1:15">
      <c r="A321" s="2" t="s">
        <v>508</v>
      </c>
      <c r="B321" s="2">
        <v>3.43</v>
      </c>
      <c r="C321" s="2">
        <v>5.14</v>
      </c>
      <c r="D321" s="2">
        <v>3.63</v>
      </c>
      <c r="E321" s="2">
        <v>0</v>
      </c>
      <c r="F321" s="2">
        <v>0</v>
      </c>
      <c r="G321" s="2">
        <v>0</v>
      </c>
      <c r="H321" s="2">
        <v>9.33</v>
      </c>
      <c r="I321" s="2">
        <v>5.33</v>
      </c>
      <c r="J321" s="2">
        <v>2.89</v>
      </c>
      <c r="K321" s="2">
        <v>16</v>
      </c>
      <c r="L321" s="2">
        <v>8.800000000000001</v>
      </c>
      <c r="M321" s="2">
        <v>15.52</v>
      </c>
      <c r="N321" s="2">
        <v>9.130000000000001</v>
      </c>
      <c r="O321" s="2">
        <v>11</v>
      </c>
    </row>
    <row r="322" spans="1:15">
      <c r="A322" s="2" t="s">
        <v>509</v>
      </c>
      <c r="B322" s="2">
        <v>0.18</v>
      </c>
      <c r="C322" s="2">
        <v>0</v>
      </c>
      <c r="D322" s="2">
        <v>0.53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0.4</v>
      </c>
      <c r="M322" s="2">
        <v>0.48</v>
      </c>
      <c r="N322" s="2">
        <v>0</v>
      </c>
      <c r="O322" s="2">
        <v>0</v>
      </c>
    </row>
    <row r="323" spans="1:15">
      <c r="A323" s="2" t="s">
        <v>510</v>
      </c>
      <c r="B323" s="2">
        <v>0.28</v>
      </c>
      <c r="C323" s="2">
        <v>1.07</v>
      </c>
      <c r="D323" s="2">
        <v>0.26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0.5</v>
      </c>
      <c r="L323" s="2">
        <v>0.57</v>
      </c>
      <c r="M323" s="2">
        <v>1</v>
      </c>
      <c r="N323" s="2">
        <v>0.67</v>
      </c>
      <c r="O323" s="2">
        <v>0</v>
      </c>
    </row>
    <row r="324" spans="1:15">
      <c r="A324" s="2" t="s">
        <v>511</v>
      </c>
      <c r="B324" s="2">
        <v>0.09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0.13</v>
      </c>
      <c r="M324" s="2">
        <v>0.18</v>
      </c>
      <c r="N324" s="2">
        <v>0</v>
      </c>
      <c r="O324" s="2">
        <v>0</v>
      </c>
    </row>
    <row r="325" spans="1:15">
      <c r="A325" s="2" t="s">
        <v>512</v>
      </c>
      <c r="B325" s="2">
        <v>0.02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4</v>
      </c>
      <c r="I325" s="2">
        <v>0</v>
      </c>
      <c r="J325" s="2">
        <v>0</v>
      </c>
      <c r="K325" s="2">
        <v>0</v>
      </c>
      <c r="L325" s="2">
        <v>0.18</v>
      </c>
      <c r="M325" s="2">
        <v>0.12</v>
      </c>
      <c r="N325" s="2">
        <v>0</v>
      </c>
      <c r="O325" s="2">
        <v>0</v>
      </c>
    </row>
    <row r="326" spans="1:15">
      <c r="A326" s="2" t="s">
        <v>513</v>
      </c>
      <c r="B326" s="2">
        <v>0.5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0.25</v>
      </c>
      <c r="L326" s="2">
        <v>0.93</v>
      </c>
      <c r="M326" s="2">
        <v>1.94</v>
      </c>
      <c r="N326" s="2">
        <v>0.53</v>
      </c>
      <c r="O326" s="2">
        <v>0</v>
      </c>
    </row>
    <row r="327" spans="1:15">
      <c r="A327" s="2" t="s">
        <v>514</v>
      </c>
      <c r="B327" s="2">
        <v>0.14</v>
      </c>
      <c r="C327" s="2">
        <v>0</v>
      </c>
      <c r="D327" s="2">
        <v>0.58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0.67</v>
      </c>
      <c r="L327" s="2">
        <v>0.34</v>
      </c>
      <c r="M327" s="2">
        <v>0.55</v>
      </c>
      <c r="N327" s="2">
        <v>0.07000000000000001</v>
      </c>
      <c r="O327" s="2">
        <v>0</v>
      </c>
    </row>
    <row r="328" spans="1:15">
      <c r="A328" s="2" t="s">
        <v>515</v>
      </c>
      <c r="B328" s="2">
        <v>1.65</v>
      </c>
      <c r="C328" s="2">
        <v>2.21</v>
      </c>
      <c r="D328" s="2">
        <v>0.42</v>
      </c>
      <c r="E328" s="2">
        <v>2.67</v>
      </c>
      <c r="F328" s="2">
        <v>7</v>
      </c>
      <c r="G328" s="2">
        <v>0</v>
      </c>
      <c r="H328" s="2">
        <v>1.67</v>
      </c>
      <c r="I328" s="2">
        <v>0</v>
      </c>
      <c r="J328" s="2">
        <v>0.33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5">
      <c r="A329" s="2" t="s">
        <v>516</v>
      </c>
      <c r="B329" s="2">
        <v>0.22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5">
      <c r="A330" s="2" t="s">
        <v>517</v>
      </c>
      <c r="B330" s="2">
        <v>2.27</v>
      </c>
      <c r="C330" s="2">
        <v>2.29</v>
      </c>
      <c r="D330" s="2">
        <v>0.42</v>
      </c>
      <c r="E330" s="2">
        <v>4.33</v>
      </c>
      <c r="F330" s="2">
        <v>7</v>
      </c>
      <c r="G330" s="2">
        <v>0</v>
      </c>
      <c r="H330" s="2">
        <v>1.67</v>
      </c>
      <c r="I330" s="2">
        <v>1.33</v>
      </c>
      <c r="J330" s="2">
        <v>0.5600000000000001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5">
      <c r="A331" s="2" t="s">
        <v>518</v>
      </c>
      <c r="B331" s="2">
        <v>1.72</v>
      </c>
      <c r="C331" s="2">
        <v>2.29</v>
      </c>
      <c r="D331" s="2">
        <v>0</v>
      </c>
      <c r="E331" s="2">
        <v>1.67</v>
      </c>
      <c r="F331" s="2">
        <v>0</v>
      </c>
      <c r="G331" s="2">
        <v>0</v>
      </c>
      <c r="H331" s="2">
        <v>1</v>
      </c>
      <c r="I331" s="2">
        <v>1</v>
      </c>
      <c r="J331" s="2">
        <v>0</v>
      </c>
      <c r="K331" s="2">
        <v>2.33</v>
      </c>
      <c r="L331" s="2">
        <v>0.89</v>
      </c>
      <c r="M331" s="2">
        <v>3.09</v>
      </c>
      <c r="N331" s="2">
        <v>0.73</v>
      </c>
      <c r="O331" s="2">
        <v>0</v>
      </c>
    </row>
    <row r="332" spans="1:15">
      <c r="A332" s="2" t="s">
        <v>519</v>
      </c>
      <c r="B332" s="2">
        <v>0.03</v>
      </c>
      <c r="C332" s="2">
        <v>0.07000000000000001</v>
      </c>
      <c r="D332" s="2">
        <v>0.11</v>
      </c>
      <c r="E332" s="2">
        <v>0</v>
      </c>
      <c r="F332" s="2">
        <v>0</v>
      </c>
      <c r="G332" s="2">
        <v>0</v>
      </c>
      <c r="H332" s="2">
        <v>0</v>
      </c>
      <c r="I332" s="2">
        <v>1</v>
      </c>
      <c r="J332" s="2">
        <v>0.11</v>
      </c>
      <c r="K332" s="2">
        <v>0</v>
      </c>
      <c r="L332" s="2">
        <v>0.06</v>
      </c>
      <c r="M332" s="2">
        <v>0.12</v>
      </c>
      <c r="N332" s="2">
        <v>0.27</v>
      </c>
      <c r="O332" s="2">
        <v>1</v>
      </c>
    </row>
    <row r="333" spans="1:15">
      <c r="A333" s="2" t="s">
        <v>520</v>
      </c>
      <c r="B333" s="2">
        <v>0.02</v>
      </c>
      <c r="C333" s="2">
        <v>0.14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0.11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5">
      <c r="A334" s="2" t="s">
        <v>521</v>
      </c>
      <c r="B334" s="2">
        <v>0.58</v>
      </c>
      <c r="C334" s="2">
        <v>0.36</v>
      </c>
      <c r="D334" s="2">
        <v>0.58</v>
      </c>
      <c r="E334" s="2">
        <v>0</v>
      </c>
      <c r="F334" s="2">
        <v>0</v>
      </c>
      <c r="G334" s="2">
        <v>0</v>
      </c>
      <c r="H334" s="2">
        <v>0</v>
      </c>
      <c r="I334" s="2">
        <v>3.33</v>
      </c>
      <c r="J334" s="2">
        <v>0.33</v>
      </c>
      <c r="K334" s="2">
        <v>1</v>
      </c>
      <c r="L334" s="2">
        <v>1.2</v>
      </c>
      <c r="M334" s="2">
        <v>1.88</v>
      </c>
      <c r="N334" s="2">
        <v>1.53</v>
      </c>
      <c r="O334" s="2">
        <v>1</v>
      </c>
    </row>
    <row r="335" spans="1:15">
      <c r="A335" s="2" t="s">
        <v>522</v>
      </c>
      <c r="B335" s="2">
        <v>0</v>
      </c>
      <c r="C335" s="2">
        <v>0</v>
      </c>
      <c r="D335" s="2">
        <v>0.11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0.04</v>
      </c>
      <c r="M335" s="2">
        <v>0</v>
      </c>
      <c r="N335" s="2">
        <v>0</v>
      </c>
      <c r="O335" s="2">
        <v>0</v>
      </c>
    </row>
    <row r="336" spans="1:15">
      <c r="A336" s="2" t="s">
        <v>523</v>
      </c>
      <c r="B336" s="2">
        <v>0.1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0.15</v>
      </c>
      <c r="M336" s="2">
        <v>0.55</v>
      </c>
      <c r="N336" s="2">
        <v>0</v>
      </c>
      <c r="O336" s="2">
        <v>0</v>
      </c>
    </row>
    <row r="337" spans="1:15">
      <c r="A337" s="2" t="s">
        <v>524</v>
      </c>
      <c r="B337" s="2">
        <v>0.03</v>
      </c>
      <c r="C337" s="2">
        <v>0</v>
      </c>
      <c r="D337" s="2">
        <v>0.21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0.08</v>
      </c>
      <c r="M337" s="2">
        <v>0</v>
      </c>
      <c r="N337" s="2">
        <v>0</v>
      </c>
      <c r="O337" s="2">
        <v>0</v>
      </c>
    </row>
    <row r="338" spans="1:15">
      <c r="A338" s="2" t="s">
        <v>525</v>
      </c>
      <c r="B338" s="2">
        <v>0.01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0.01</v>
      </c>
      <c r="M338" s="2">
        <v>0</v>
      </c>
      <c r="N338" s="2">
        <v>0.33</v>
      </c>
      <c r="O338" s="2">
        <v>0</v>
      </c>
    </row>
    <row r="339" spans="1:15">
      <c r="A339" s="2" t="s">
        <v>526</v>
      </c>
      <c r="B339" s="2">
        <v>0.02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0.06</v>
      </c>
      <c r="M339" s="2">
        <v>0.03</v>
      </c>
      <c r="N339" s="2">
        <v>0</v>
      </c>
      <c r="O339" s="2">
        <v>0</v>
      </c>
    </row>
    <row r="340" spans="1:15">
      <c r="A340" s="2" t="s">
        <v>527</v>
      </c>
      <c r="B340" s="2">
        <v>0.06</v>
      </c>
      <c r="C340" s="2">
        <v>0.14</v>
      </c>
      <c r="D340" s="2">
        <v>0.05</v>
      </c>
      <c r="E340" s="2">
        <v>0.33</v>
      </c>
      <c r="F340" s="2">
        <v>0</v>
      </c>
      <c r="G340" s="2">
        <v>0</v>
      </c>
      <c r="H340" s="2">
        <v>0</v>
      </c>
      <c r="I340" s="2">
        <v>0</v>
      </c>
      <c r="J340" s="2">
        <v>0.22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</row>
    <row r="341" spans="1:15">
      <c r="A341" s="2" t="s">
        <v>528</v>
      </c>
      <c r="B341" s="2">
        <v>1.11</v>
      </c>
      <c r="C341" s="2">
        <v>1.93</v>
      </c>
      <c r="D341" s="2">
        <v>37.42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</row>
    <row r="342" spans="1:15">
      <c r="A342" s="2" t="s">
        <v>529</v>
      </c>
      <c r="B342" s="2">
        <v>6.42</v>
      </c>
      <c r="C342" s="2">
        <v>8.93</v>
      </c>
      <c r="D342" s="2">
        <v>7.63</v>
      </c>
      <c r="E342" s="2">
        <v>7.33</v>
      </c>
      <c r="F342" s="2">
        <v>0</v>
      </c>
      <c r="G342" s="2">
        <v>0</v>
      </c>
      <c r="H342" s="2">
        <v>0</v>
      </c>
      <c r="I342" s="2">
        <v>10</v>
      </c>
      <c r="J342" s="2">
        <v>3.89</v>
      </c>
      <c r="K342" s="2">
        <v>0.25</v>
      </c>
      <c r="L342" s="2">
        <v>12.97</v>
      </c>
      <c r="M342" s="2">
        <v>36.73</v>
      </c>
      <c r="N342" s="2">
        <v>56.07</v>
      </c>
      <c r="O342" s="2">
        <v>143</v>
      </c>
    </row>
    <row r="343" spans="1:15">
      <c r="A343" s="2" t="s">
        <v>530</v>
      </c>
      <c r="B343" s="2">
        <v>6.42</v>
      </c>
      <c r="C343" s="2">
        <v>8.93</v>
      </c>
      <c r="D343" s="2">
        <v>7.63</v>
      </c>
      <c r="E343" s="2">
        <v>7.33</v>
      </c>
      <c r="F343" s="2">
        <v>0</v>
      </c>
      <c r="G343" s="2">
        <v>0</v>
      </c>
      <c r="H343" s="2">
        <v>0</v>
      </c>
      <c r="I343" s="2">
        <v>10</v>
      </c>
      <c r="J343" s="2">
        <v>3.89</v>
      </c>
      <c r="K343" s="2">
        <v>0.25</v>
      </c>
      <c r="L343" s="2">
        <v>12.97</v>
      </c>
      <c r="M343" s="2">
        <v>36.73</v>
      </c>
      <c r="N343" s="2">
        <v>56.07</v>
      </c>
      <c r="O343" s="2">
        <v>143</v>
      </c>
    </row>
    <row r="344" spans="1:15">
      <c r="A344" s="2" t="s">
        <v>531</v>
      </c>
      <c r="B344" s="2">
        <v>6.42</v>
      </c>
      <c r="C344" s="2">
        <v>8.93</v>
      </c>
      <c r="D344" s="2">
        <v>7.63</v>
      </c>
      <c r="E344" s="2">
        <v>7.33</v>
      </c>
      <c r="F344" s="2">
        <v>0</v>
      </c>
      <c r="G344" s="2">
        <v>0</v>
      </c>
      <c r="H344" s="2">
        <v>0</v>
      </c>
      <c r="I344" s="2">
        <v>10</v>
      </c>
      <c r="J344" s="2">
        <v>3.89</v>
      </c>
      <c r="K344" s="2">
        <v>0.25</v>
      </c>
      <c r="L344" s="2">
        <v>12.97</v>
      </c>
      <c r="M344" s="2">
        <v>36.73</v>
      </c>
      <c r="N344" s="2">
        <v>56.07</v>
      </c>
      <c r="O344" s="2">
        <v>143</v>
      </c>
    </row>
    <row r="345" spans="1:15">
      <c r="A345" s="2" t="s">
        <v>532</v>
      </c>
      <c r="B345" s="2">
        <v>8.609999999999999</v>
      </c>
      <c r="C345" s="2">
        <v>10.86</v>
      </c>
      <c r="D345" s="2">
        <v>45.05</v>
      </c>
      <c r="E345" s="2">
        <v>7.33</v>
      </c>
      <c r="F345" s="2">
        <v>0</v>
      </c>
      <c r="G345" s="2">
        <v>0</v>
      </c>
      <c r="H345" s="2">
        <v>0</v>
      </c>
      <c r="I345" s="2">
        <v>10</v>
      </c>
      <c r="J345" s="2">
        <v>3.89</v>
      </c>
      <c r="K345" s="2">
        <v>0.25</v>
      </c>
      <c r="L345" s="2">
        <v>17.59</v>
      </c>
      <c r="M345" s="2">
        <v>48.21</v>
      </c>
      <c r="N345" s="2">
        <v>63.8</v>
      </c>
      <c r="O345" s="2">
        <v>144</v>
      </c>
    </row>
    <row r="346" spans="1:15">
      <c r="A346" s="2" t="s">
        <v>533</v>
      </c>
      <c r="B346" s="2">
        <v>8.609999999999999</v>
      </c>
      <c r="C346" s="2">
        <v>10.86</v>
      </c>
      <c r="D346" s="2">
        <v>45.05</v>
      </c>
      <c r="E346" s="2">
        <v>7.33</v>
      </c>
      <c r="F346" s="2">
        <v>0</v>
      </c>
      <c r="G346" s="2">
        <v>0</v>
      </c>
      <c r="H346" s="2">
        <v>0</v>
      </c>
      <c r="I346" s="2">
        <v>10</v>
      </c>
      <c r="J346" s="2">
        <v>3.89</v>
      </c>
      <c r="K346" s="2">
        <v>0.25</v>
      </c>
      <c r="L346" s="2">
        <v>17.59</v>
      </c>
      <c r="M346" s="2">
        <v>48.21</v>
      </c>
      <c r="N346" s="2">
        <v>63.8</v>
      </c>
      <c r="O346" s="2">
        <v>144</v>
      </c>
    </row>
    <row r="347" spans="1:15">
      <c r="A347" s="2" t="s">
        <v>534</v>
      </c>
      <c r="B347" s="2">
        <v>8.609999999999999</v>
      </c>
      <c r="C347" s="2">
        <v>10.86</v>
      </c>
      <c r="D347" s="2">
        <v>45.05</v>
      </c>
      <c r="E347" s="2">
        <v>7.33</v>
      </c>
      <c r="F347" s="2">
        <v>0</v>
      </c>
      <c r="G347" s="2">
        <v>0</v>
      </c>
      <c r="H347" s="2">
        <v>0</v>
      </c>
      <c r="I347" s="2">
        <v>10</v>
      </c>
      <c r="J347" s="2">
        <v>3.89</v>
      </c>
      <c r="K347" s="2">
        <v>0.25</v>
      </c>
      <c r="L347" s="2">
        <v>17.59</v>
      </c>
      <c r="M347" s="2">
        <v>48.21</v>
      </c>
      <c r="N347" s="2">
        <v>63.8</v>
      </c>
      <c r="O347" s="2">
        <v>144</v>
      </c>
    </row>
    <row r="348" spans="1:15">
      <c r="A348" s="2" t="s">
        <v>535</v>
      </c>
      <c r="B348" s="2">
        <v>8.609999999999999</v>
      </c>
      <c r="C348" s="2">
        <v>10.86</v>
      </c>
      <c r="D348" s="2">
        <v>45.05</v>
      </c>
      <c r="E348" s="2">
        <v>7.33</v>
      </c>
      <c r="F348" s="2">
        <v>0</v>
      </c>
      <c r="G348" s="2">
        <v>0</v>
      </c>
      <c r="H348" s="2">
        <v>0</v>
      </c>
      <c r="I348" s="2">
        <v>10</v>
      </c>
      <c r="J348" s="2">
        <v>3.89</v>
      </c>
      <c r="K348" s="2">
        <v>0.25</v>
      </c>
      <c r="L348" s="2">
        <v>17.59</v>
      </c>
      <c r="M348" s="2">
        <v>48.21</v>
      </c>
      <c r="N348" s="2">
        <v>63.8</v>
      </c>
      <c r="O348" s="2">
        <v>144</v>
      </c>
    </row>
    <row r="349" spans="1:15">
      <c r="A349" s="2" t="s">
        <v>536</v>
      </c>
      <c r="B349" s="2">
        <v>8.609999999999999</v>
      </c>
      <c r="C349" s="2">
        <v>10.86</v>
      </c>
      <c r="D349" s="2">
        <v>45.05</v>
      </c>
      <c r="E349" s="2">
        <v>7.33</v>
      </c>
      <c r="F349" s="2">
        <v>0</v>
      </c>
      <c r="G349" s="2">
        <v>0</v>
      </c>
      <c r="H349" s="2">
        <v>0</v>
      </c>
      <c r="I349" s="2">
        <v>10</v>
      </c>
      <c r="J349" s="2">
        <v>3.89</v>
      </c>
      <c r="K349" s="2">
        <v>0.25</v>
      </c>
      <c r="L349" s="2">
        <v>17.59</v>
      </c>
      <c r="M349" s="2">
        <v>48.21</v>
      </c>
      <c r="N349" s="2">
        <v>63.8</v>
      </c>
      <c r="O349" s="2">
        <v>144</v>
      </c>
    </row>
    <row r="350" spans="1:15">
      <c r="A350" s="2" t="s">
        <v>537</v>
      </c>
      <c r="B350" s="2">
        <v>0.14</v>
      </c>
      <c r="C350" s="2">
        <v>0.14</v>
      </c>
      <c r="D350" s="2">
        <v>0.11</v>
      </c>
      <c r="E350" s="2">
        <v>0.33</v>
      </c>
      <c r="F350" s="2">
        <v>0</v>
      </c>
      <c r="G350" s="2">
        <v>0</v>
      </c>
      <c r="H350" s="2">
        <v>0</v>
      </c>
      <c r="I350" s="2">
        <v>1</v>
      </c>
      <c r="J350" s="2">
        <v>0.67</v>
      </c>
      <c r="K350" s="2">
        <v>0</v>
      </c>
      <c r="L350" s="2">
        <v>0.37</v>
      </c>
      <c r="M350" s="2">
        <v>0.03</v>
      </c>
      <c r="N350" s="2">
        <v>0.27</v>
      </c>
      <c r="O350" s="2">
        <v>0</v>
      </c>
    </row>
    <row r="351" spans="1:15">
      <c r="A351" s="2" t="s">
        <v>538</v>
      </c>
      <c r="B351" s="2">
        <v>0.33</v>
      </c>
      <c r="C351" s="2">
        <v>0.5</v>
      </c>
      <c r="D351" s="2">
        <v>0.42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0.5</v>
      </c>
      <c r="L351" s="2">
        <v>0.4</v>
      </c>
      <c r="M351" s="2">
        <v>1.85</v>
      </c>
      <c r="N351" s="2">
        <v>1.4</v>
      </c>
      <c r="O351" s="2">
        <v>2</v>
      </c>
    </row>
    <row r="352" spans="1:15">
      <c r="A352" s="2" t="s">
        <v>539</v>
      </c>
      <c r="B352" s="2">
        <v>0.06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0.09</v>
      </c>
      <c r="M352" s="2">
        <v>0</v>
      </c>
      <c r="N352" s="2">
        <v>0</v>
      </c>
      <c r="O352" s="2">
        <v>0</v>
      </c>
    </row>
    <row r="353" spans="1:15">
      <c r="A353" s="2" t="s">
        <v>540</v>
      </c>
      <c r="B353" s="2">
        <v>0.52</v>
      </c>
      <c r="C353" s="2">
        <v>0.29</v>
      </c>
      <c r="D353" s="2">
        <v>0.21</v>
      </c>
      <c r="E353" s="2">
        <v>0.67</v>
      </c>
      <c r="F353" s="2">
        <v>1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5">
      <c r="A354" s="2" t="s">
        <v>541</v>
      </c>
      <c r="B354" s="2">
        <v>0.09</v>
      </c>
      <c r="C354" s="2">
        <v>0.14</v>
      </c>
      <c r="D354" s="2">
        <v>0.16</v>
      </c>
      <c r="E354" s="2">
        <v>0.33</v>
      </c>
      <c r="F354" s="2">
        <v>0</v>
      </c>
      <c r="G354" s="2">
        <v>1</v>
      </c>
      <c r="H354" s="2">
        <v>0</v>
      </c>
      <c r="I354" s="2">
        <v>0.33</v>
      </c>
      <c r="J354" s="2">
        <v>0.11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</row>
    <row r="355" spans="1:15">
      <c r="A355" s="2" t="s">
        <v>542</v>
      </c>
      <c r="B355" s="2">
        <v>0.86</v>
      </c>
      <c r="C355" s="2">
        <v>0.86</v>
      </c>
      <c r="D355" s="2">
        <v>1.47</v>
      </c>
      <c r="E355" s="2">
        <v>0</v>
      </c>
      <c r="F355" s="2">
        <v>0</v>
      </c>
      <c r="G355" s="2">
        <v>0</v>
      </c>
      <c r="H355" s="2">
        <v>1</v>
      </c>
      <c r="I355" s="2">
        <v>2</v>
      </c>
      <c r="J355" s="2">
        <v>2</v>
      </c>
      <c r="K355" s="2">
        <v>2.75</v>
      </c>
      <c r="L355" s="2">
        <v>2.8</v>
      </c>
      <c r="M355" s="2">
        <v>3</v>
      </c>
      <c r="N355" s="2">
        <v>2.8</v>
      </c>
      <c r="O355" s="2">
        <v>0</v>
      </c>
    </row>
    <row r="356" spans="1:15">
      <c r="A356" s="2" t="s">
        <v>543</v>
      </c>
      <c r="B356" s="2">
        <v>0.02</v>
      </c>
      <c r="C356" s="2">
        <v>0.07000000000000001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</row>
    <row r="357" spans="1:15">
      <c r="A357" s="2" t="s">
        <v>544</v>
      </c>
      <c r="B357" s="2">
        <v>0.46</v>
      </c>
      <c r="C357" s="2">
        <v>0.5</v>
      </c>
      <c r="D357" s="2">
        <v>0.68</v>
      </c>
      <c r="E357" s="2">
        <v>0.33</v>
      </c>
      <c r="F357" s="2">
        <v>0</v>
      </c>
      <c r="G357" s="2">
        <v>1</v>
      </c>
      <c r="H357" s="2">
        <v>0.33</v>
      </c>
      <c r="I357" s="2">
        <v>1</v>
      </c>
      <c r="J357" s="2">
        <v>0.78</v>
      </c>
      <c r="K357" s="2">
        <v>0.92</v>
      </c>
      <c r="L357" s="2">
        <v>0.93</v>
      </c>
      <c r="M357" s="2">
        <v>1</v>
      </c>
      <c r="N357" s="2">
        <v>0.93</v>
      </c>
      <c r="O357" s="2">
        <v>0</v>
      </c>
    </row>
    <row r="358" spans="1:15">
      <c r="A358" s="2" t="s">
        <v>545</v>
      </c>
      <c r="B358" s="2">
        <v>1.79</v>
      </c>
      <c r="C358" s="2">
        <v>0.86</v>
      </c>
      <c r="D358" s="2">
        <v>1.32</v>
      </c>
      <c r="E358" s="2">
        <v>0.83</v>
      </c>
      <c r="F358" s="2">
        <v>1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</row>
    <row r="359" spans="1:15">
      <c r="A359" s="2" t="s">
        <v>546</v>
      </c>
      <c r="B359" s="2">
        <v>1.41</v>
      </c>
      <c r="C359" s="2">
        <v>0.64</v>
      </c>
      <c r="D359" s="2">
        <v>1.26</v>
      </c>
      <c r="E359" s="2">
        <v>0.17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>
      <c r="A360" s="2" t="s">
        <v>547</v>
      </c>
      <c r="B360" s="2">
        <v>3.17</v>
      </c>
      <c r="C360" s="2">
        <v>3</v>
      </c>
      <c r="D360" s="2">
        <v>4.05</v>
      </c>
      <c r="E360" s="2">
        <v>2.83</v>
      </c>
      <c r="F360" s="2">
        <v>0</v>
      </c>
      <c r="G360" s="2">
        <v>8</v>
      </c>
      <c r="H360" s="2">
        <v>1.67</v>
      </c>
      <c r="I360" s="2">
        <v>6</v>
      </c>
      <c r="J360" s="2">
        <v>4.22</v>
      </c>
      <c r="K360" s="2">
        <v>4.58</v>
      </c>
      <c r="L360" s="2">
        <v>4.67</v>
      </c>
      <c r="M360" s="2">
        <v>5.12</v>
      </c>
      <c r="N360" s="2">
        <v>4.73</v>
      </c>
      <c r="O360" s="2">
        <v>1</v>
      </c>
    </row>
    <row r="361" spans="1:15">
      <c r="A361" s="2" t="s">
        <v>548</v>
      </c>
      <c r="B361" s="2">
        <v>3.17</v>
      </c>
      <c r="C361" s="2">
        <v>3</v>
      </c>
      <c r="D361" s="2">
        <v>4.05</v>
      </c>
      <c r="E361" s="2">
        <v>2.83</v>
      </c>
      <c r="F361" s="2">
        <v>0</v>
      </c>
      <c r="G361" s="2">
        <v>8</v>
      </c>
      <c r="H361" s="2">
        <v>1.67</v>
      </c>
      <c r="I361" s="2">
        <v>6</v>
      </c>
      <c r="J361" s="2">
        <v>4.22</v>
      </c>
      <c r="K361" s="2">
        <v>4.58</v>
      </c>
      <c r="L361" s="2">
        <v>4.67</v>
      </c>
      <c r="M361" s="2">
        <v>5.12</v>
      </c>
      <c r="N361" s="2">
        <v>4.73</v>
      </c>
      <c r="O361" s="2">
        <v>1</v>
      </c>
    </row>
    <row r="362" spans="1:15">
      <c r="A362" s="2" t="s">
        <v>549</v>
      </c>
      <c r="B362" s="2">
        <v>2.7</v>
      </c>
      <c r="C362" s="2">
        <v>2.5</v>
      </c>
      <c r="D362" s="2">
        <v>3.37</v>
      </c>
      <c r="E362" s="2">
        <v>2.5</v>
      </c>
      <c r="F362" s="2">
        <v>0</v>
      </c>
      <c r="G362" s="2">
        <v>7</v>
      </c>
      <c r="H362" s="2">
        <v>1.33</v>
      </c>
      <c r="I362" s="2">
        <v>5</v>
      </c>
      <c r="J362" s="2">
        <v>3.44</v>
      </c>
      <c r="K362" s="2">
        <v>3.67</v>
      </c>
      <c r="L362" s="2">
        <v>3.74</v>
      </c>
      <c r="M362" s="2">
        <v>4</v>
      </c>
      <c r="N362" s="2">
        <v>2.87</v>
      </c>
      <c r="O362" s="2">
        <v>1</v>
      </c>
    </row>
    <row r="363" spans="1:15">
      <c r="A363" s="2" t="s">
        <v>550</v>
      </c>
      <c r="B363" s="2">
        <v>3.17</v>
      </c>
      <c r="C363" s="2">
        <v>3</v>
      </c>
      <c r="D363" s="2">
        <v>4.05</v>
      </c>
      <c r="E363" s="2">
        <v>2.83</v>
      </c>
      <c r="F363" s="2">
        <v>0</v>
      </c>
      <c r="G363" s="2">
        <v>8</v>
      </c>
      <c r="H363" s="2">
        <v>1.67</v>
      </c>
      <c r="I363" s="2">
        <v>6</v>
      </c>
      <c r="J363" s="2">
        <v>4.22</v>
      </c>
      <c r="K363" s="2">
        <v>4.58</v>
      </c>
      <c r="L363" s="2">
        <v>4.67</v>
      </c>
      <c r="M363" s="2">
        <v>5.12</v>
      </c>
      <c r="N363" s="2">
        <v>4.73</v>
      </c>
      <c r="O363" s="2">
        <v>1</v>
      </c>
    </row>
    <row r="364" spans="1:15">
      <c r="A364" s="2" t="s">
        <v>551</v>
      </c>
      <c r="B364" s="2">
        <v>3.17</v>
      </c>
      <c r="C364" s="2">
        <v>3</v>
      </c>
      <c r="D364" s="2">
        <v>4.05</v>
      </c>
      <c r="E364" s="2">
        <v>2.83</v>
      </c>
      <c r="F364" s="2">
        <v>0</v>
      </c>
      <c r="G364" s="2">
        <v>8</v>
      </c>
      <c r="H364" s="2">
        <v>1.67</v>
      </c>
      <c r="I364" s="2">
        <v>6</v>
      </c>
      <c r="J364" s="2">
        <v>4.22</v>
      </c>
      <c r="K364" s="2">
        <v>4.58</v>
      </c>
      <c r="L364" s="2">
        <v>4.67</v>
      </c>
      <c r="M364" s="2">
        <v>5.12</v>
      </c>
      <c r="N364" s="2">
        <v>4.73</v>
      </c>
      <c r="O364" s="2">
        <v>1</v>
      </c>
    </row>
    <row r="365" spans="1:15">
      <c r="A365" s="2" t="s">
        <v>552</v>
      </c>
      <c r="B365" s="2">
        <v>5.09</v>
      </c>
      <c r="C365" s="2">
        <v>5</v>
      </c>
      <c r="D365" s="2">
        <v>6.79</v>
      </c>
      <c r="E365" s="2">
        <v>4.17</v>
      </c>
      <c r="F365" s="2">
        <v>0</v>
      </c>
      <c r="G365" s="2">
        <v>12</v>
      </c>
      <c r="H365" s="2">
        <v>3</v>
      </c>
      <c r="I365" s="2">
        <v>10</v>
      </c>
      <c r="J365" s="2">
        <v>7.33</v>
      </c>
      <c r="K365" s="2">
        <v>8.25</v>
      </c>
      <c r="L365" s="2">
        <v>8.41</v>
      </c>
      <c r="M365" s="2">
        <v>9</v>
      </c>
      <c r="N365" s="2">
        <v>6.67</v>
      </c>
      <c r="O365" s="2">
        <v>2</v>
      </c>
    </row>
    <row r="366" spans="1:15">
      <c r="A366" s="2" t="s">
        <v>553</v>
      </c>
      <c r="B366" s="2">
        <v>6.21</v>
      </c>
      <c r="C366" s="2">
        <v>6.14</v>
      </c>
      <c r="D366" s="2">
        <v>8.16</v>
      </c>
      <c r="E366" s="2">
        <v>5</v>
      </c>
      <c r="F366" s="2">
        <v>0</v>
      </c>
      <c r="G366" s="2">
        <v>14</v>
      </c>
      <c r="H366" s="2">
        <v>3.67</v>
      </c>
      <c r="I366" s="2">
        <v>12</v>
      </c>
      <c r="J366" s="2">
        <v>9</v>
      </c>
      <c r="K366" s="2">
        <v>10.58</v>
      </c>
      <c r="L366" s="2">
        <v>10.5</v>
      </c>
      <c r="M366" s="2">
        <v>12</v>
      </c>
      <c r="N366" s="2">
        <v>8.6</v>
      </c>
      <c r="O366" s="2">
        <v>2</v>
      </c>
    </row>
    <row r="367" spans="1:15">
      <c r="A367" s="2" t="s">
        <v>554</v>
      </c>
      <c r="B367" s="2">
        <v>3.44</v>
      </c>
      <c r="C367" s="2">
        <v>3.36</v>
      </c>
      <c r="D367" s="2">
        <v>4.53</v>
      </c>
      <c r="E367" s="2">
        <v>2.83</v>
      </c>
      <c r="F367" s="2">
        <v>0</v>
      </c>
      <c r="G367" s="2">
        <v>8</v>
      </c>
      <c r="H367" s="2">
        <v>2</v>
      </c>
      <c r="I367" s="2">
        <v>6.67</v>
      </c>
      <c r="J367" s="2">
        <v>4.89</v>
      </c>
      <c r="K367" s="2">
        <v>5.5</v>
      </c>
      <c r="L367" s="2">
        <v>5.61</v>
      </c>
      <c r="M367" s="2">
        <v>6</v>
      </c>
      <c r="N367" s="2">
        <v>4.73</v>
      </c>
      <c r="O367" s="2">
        <v>1</v>
      </c>
    </row>
    <row r="368" spans="1:15">
      <c r="A368" s="2" t="s">
        <v>555</v>
      </c>
      <c r="B368" s="2">
        <v>0.96</v>
      </c>
      <c r="C368" s="2">
        <v>1</v>
      </c>
      <c r="D368" s="2">
        <v>1.37</v>
      </c>
      <c r="E368" s="2">
        <v>0.83</v>
      </c>
      <c r="F368" s="2">
        <v>0</v>
      </c>
      <c r="G368" s="2">
        <v>2</v>
      </c>
      <c r="H368" s="2">
        <v>0.67</v>
      </c>
      <c r="I368" s="2">
        <v>2</v>
      </c>
      <c r="J368" s="2">
        <v>1.56</v>
      </c>
      <c r="K368" s="2">
        <v>1.83</v>
      </c>
      <c r="L368" s="2">
        <v>1.87</v>
      </c>
      <c r="M368" s="2">
        <v>2</v>
      </c>
      <c r="N368" s="2">
        <v>4.6</v>
      </c>
      <c r="O368" s="2">
        <v>0</v>
      </c>
    </row>
    <row r="369" spans="1:15">
      <c r="A369" s="2" t="s">
        <v>556</v>
      </c>
      <c r="B369" s="2">
        <v>3.86</v>
      </c>
      <c r="C369" s="2">
        <v>3.64</v>
      </c>
      <c r="D369" s="2">
        <v>4.95</v>
      </c>
      <c r="E369" s="2">
        <v>3.67</v>
      </c>
      <c r="F369" s="2">
        <v>0</v>
      </c>
      <c r="G369" s="2">
        <v>10</v>
      </c>
      <c r="H369" s="2">
        <v>2</v>
      </c>
      <c r="I369" s="2">
        <v>7.33</v>
      </c>
      <c r="J369" s="2">
        <v>5.11</v>
      </c>
      <c r="K369" s="2">
        <v>5.5</v>
      </c>
      <c r="L369" s="2">
        <v>5.61</v>
      </c>
      <c r="M369" s="2">
        <v>6.12</v>
      </c>
      <c r="N369" s="2">
        <v>4.8</v>
      </c>
      <c r="O369" s="2">
        <v>1</v>
      </c>
    </row>
    <row r="370" spans="1:15">
      <c r="A370" s="2" t="s">
        <v>557</v>
      </c>
      <c r="B370" s="2">
        <v>1.72</v>
      </c>
      <c r="C370" s="2">
        <v>0.79</v>
      </c>
      <c r="D370" s="2">
        <v>1.58</v>
      </c>
      <c r="E370" s="2">
        <v>0.33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5">
      <c r="A371" s="2" t="s">
        <v>558</v>
      </c>
      <c r="B371" s="2">
        <v>3.82</v>
      </c>
      <c r="C371" s="2">
        <v>3.57</v>
      </c>
      <c r="D371" s="2">
        <v>4.58</v>
      </c>
      <c r="E371" s="2">
        <v>3.5</v>
      </c>
      <c r="F371" s="2">
        <v>1</v>
      </c>
      <c r="G371" s="2">
        <v>8</v>
      </c>
      <c r="H371" s="2">
        <v>2</v>
      </c>
      <c r="I371" s="2">
        <v>6.67</v>
      </c>
      <c r="J371" s="2">
        <v>4.89</v>
      </c>
      <c r="K371" s="2">
        <v>5.5</v>
      </c>
      <c r="L371" s="2">
        <v>5.61</v>
      </c>
      <c r="M371" s="2">
        <v>6</v>
      </c>
      <c r="N371" s="2">
        <v>4.73</v>
      </c>
      <c r="O371" s="2">
        <v>1</v>
      </c>
    </row>
    <row r="372" spans="1:15">
      <c r="A372" s="2" t="s">
        <v>559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0.12</v>
      </c>
      <c r="N372" s="2">
        <v>1.87</v>
      </c>
      <c r="O372" s="2">
        <v>0</v>
      </c>
    </row>
    <row r="373" spans="1:15">
      <c r="A373" s="2" t="s">
        <v>560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0.12</v>
      </c>
      <c r="N373" s="2">
        <v>1.87</v>
      </c>
      <c r="O373" s="2">
        <v>0</v>
      </c>
    </row>
    <row r="374" spans="1:15">
      <c r="A374" s="2" t="s">
        <v>561</v>
      </c>
      <c r="B374" s="2">
        <v>0.26</v>
      </c>
      <c r="C374" s="2">
        <v>0.29</v>
      </c>
      <c r="D374" s="2">
        <v>0.47</v>
      </c>
      <c r="E374" s="2">
        <v>0</v>
      </c>
      <c r="F374" s="2">
        <v>0</v>
      </c>
      <c r="G374" s="2">
        <v>0</v>
      </c>
      <c r="H374" s="2">
        <v>0.33</v>
      </c>
      <c r="I374" s="2">
        <v>0.67</v>
      </c>
      <c r="J374" s="2">
        <v>0.67</v>
      </c>
      <c r="K374" s="2">
        <v>0.92</v>
      </c>
      <c r="L374" s="2">
        <v>0.93</v>
      </c>
      <c r="M374" s="2">
        <v>1</v>
      </c>
      <c r="N374" s="2">
        <v>0.93</v>
      </c>
      <c r="O374" s="2">
        <v>0</v>
      </c>
    </row>
    <row r="375" spans="1:15">
      <c r="A375" s="2" t="s">
        <v>562</v>
      </c>
      <c r="B375" s="2">
        <v>0.26</v>
      </c>
      <c r="C375" s="2">
        <v>0.29</v>
      </c>
      <c r="D375" s="2">
        <v>0.47</v>
      </c>
      <c r="E375" s="2">
        <v>0</v>
      </c>
      <c r="F375" s="2">
        <v>0</v>
      </c>
      <c r="G375" s="2">
        <v>0</v>
      </c>
      <c r="H375" s="2">
        <v>0.33</v>
      </c>
      <c r="I375" s="2">
        <v>0.67</v>
      </c>
      <c r="J375" s="2">
        <v>0.67</v>
      </c>
      <c r="K375" s="2">
        <v>0.92</v>
      </c>
      <c r="L375" s="2">
        <v>0.93</v>
      </c>
      <c r="M375" s="2">
        <v>1</v>
      </c>
      <c r="N375" s="2">
        <v>0.93</v>
      </c>
      <c r="O375" s="2">
        <v>0</v>
      </c>
    </row>
    <row r="376" spans="1:15">
      <c r="A376" s="2" t="s">
        <v>563</v>
      </c>
      <c r="B376" s="2">
        <v>0.26</v>
      </c>
      <c r="C376" s="2">
        <v>0.29</v>
      </c>
      <c r="D376" s="2">
        <v>0.47</v>
      </c>
      <c r="E376" s="2">
        <v>0</v>
      </c>
      <c r="F376" s="2">
        <v>0</v>
      </c>
      <c r="G376" s="2">
        <v>0</v>
      </c>
      <c r="H376" s="2">
        <v>0.33</v>
      </c>
      <c r="I376" s="2">
        <v>0.67</v>
      </c>
      <c r="J376" s="2">
        <v>0.67</v>
      </c>
      <c r="K376" s="2">
        <v>0.92</v>
      </c>
      <c r="L376" s="2">
        <v>0.93</v>
      </c>
      <c r="M376" s="2">
        <v>1</v>
      </c>
      <c r="N376" s="2">
        <v>0.93</v>
      </c>
      <c r="O376" s="2">
        <v>0</v>
      </c>
    </row>
    <row r="377" spans="1:15">
      <c r="A377" s="2" t="s">
        <v>564</v>
      </c>
      <c r="B377" s="2">
        <v>0.84</v>
      </c>
      <c r="C377" s="2">
        <v>0.71</v>
      </c>
      <c r="D377" s="2">
        <v>0.74</v>
      </c>
      <c r="E377" s="2">
        <v>1</v>
      </c>
      <c r="F377" s="2">
        <v>1</v>
      </c>
      <c r="G377" s="2">
        <v>1</v>
      </c>
      <c r="H377" s="2">
        <v>0.33</v>
      </c>
      <c r="I377" s="2">
        <v>1</v>
      </c>
      <c r="J377" s="2">
        <v>0.78</v>
      </c>
      <c r="K377" s="2">
        <v>0.92</v>
      </c>
      <c r="L377" s="2">
        <v>0.93</v>
      </c>
      <c r="M377" s="2">
        <v>1</v>
      </c>
      <c r="N377" s="2">
        <v>0.93</v>
      </c>
      <c r="O377" s="2">
        <v>1</v>
      </c>
    </row>
    <row r="378" spans="1:15">
      <c r="A378" s="2" t="s">
        <v>565</v>
      </c>
      <c r="B378" s="2">
        <v>0.95</v>
      </c>
      <c r="C378" s="2">
        <v>1</v>
      </c>
      <c r="D378" s="2">
        <v>0.89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  <c r="J378" s="2">
        <v>1</v>
      </c>
      <c r="K378" s="2">
        <v>1</v>
      </c>
      <c r="L378" s="2">
        <v>1</v>
      </c>
      <c r="M378" s="2">
        <v>1</v>
      </c>
      <c r="N378" s="2">
        <v>1</v>
      </c>
      <c r="O378" s="2">
        <v>1</v>
      </c>
    </row>
    <row r="379" spans="1:15">
      <c r="A379" s="2" t="s">
        <v>566</v>
      </c>
      <c r="B379" s="2">
        <v>0.16</v>
      </c>
      <c r="C379" s="2">
        <v>0.14</v>
      </c>
      <c r="D379" s="2">
        <v>0.16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</row>
    <row r="380" spans="1:15">
      <c r="A380" s="2" t="s">
        <v>567</v>
      </c>
      <c r="B380" s="2">
        <v>0.16</v>
      </c>
      <c r="C380" s="2">
        <v>0.14</v>
      </c>
      <c r="D380" s="2">
        <v>0.16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</row>
    <row r="381" spans="1:15">
      <c r="A381" s="2" t="s">
        <v>568</v>
      </c>
      <c r="B381" s="2">
        <v>0.48</v>
      </c>
      <c r="C381" s="2">
        <v>0.57</v>
      </c>
      <c r="D381" s="2">
        <v>0.68</v>
      </c>
      <c r="E381" s="2">
        <v>0.33</v>
      </c>
      <c r="F381" s="2">
        <v>0</v>
      </c>
      <c r="G381" s="2">
        <v>1</v>
      </c>
      <c r="H381" s="2">
        <v>0.67</v>
      </c>
      <c r="I381" s="2">
        <v>1</v>
      </c>
      <c r="J381" s="2">
        <v>1</v>
      </c>
      <c r="K381" s="2">
        <v>1</v>
      </c>
      <c r="L381" s="2">
        <v>1</v>
      </c>
      <c r="M381" s="2">
        <v>1</v>
      </c>
      <c r="N381" s="2">
        <v>1</v>
      </c>
      <c r="O381" s="2">
        <v>1</v>
      </c>
    </row>
    <row r="382" spans="1:15">
      <c r="A382" s="2" t="s">
        <v>569</v>
      </c>
      <c r="B382" s="2">
        <v>0.48</v>
      </c>
      <c r="C382" s="2">
        <v>0.57</v>
      </c>
      <c r="D382" s="2">
        <v>0.68</v>
      </c>
      <c r="E382" s="2">
        <v>0.33</v>
      </c>
      <c r="F382" s="2">
        <v>0</v>
      </c>
      <c r="G382" s="2">
        <v>1</v>
      </c>
      <c r="H382" s="2">
        <v>0.67</v>
      </c>
      <c r="I382" s="2">
        <v>1</v>
      </c>
      <c r="J382" s="2">
        <v>1</v>
      </c>
      <c r="K382" s="2">
        <v>1</v>
      </c>
      <c r="L382" s="2">
        <v>1</v>
      </c>
      <c r="M382" s="2">
        <v>1</v>
      </c>
      <c r="N382" s="2">
        <v>1</v>
      </c>
      <c r="O382" s="2">
        <v>1</v>
      </c>
    </row>
    <row r="383" spans="1:15">
      <c r="A383" s="2" t="s">
        <v>570</v>
      </c>
      <c r="B383" s="2">
        <v>1.45</v>
      </c>
      <c r="C383" s="2">
        <v>1.71</v>
      </c>
      <c r="D383" s="2">
        <v>2.05</v>
      </c>
      <c r="E383" s="2">
        <v>1</v>
      </c>
      <c r="F383" s="2">
        <v>0</v>
      </c>
      <c r="G383" s="2">
        <v>3</v>
      </c>
      <c r="H383" s="2">
        <v>2</v>
      </c>
      <c r="I383" s="2">
        <v>3</v>
      </c>
      <c r="J383" s="2">
        <v>3</v>
      </c>
      <c r="K383" s="2">
        <v>3</v>
      </c>
      <c r="L383" s="2">
        <v>3</v>
      </c>
      <c r="M383" s="2">
        <v>3</v>
      </c>
      <c r="N383" s="2">
        <v>3</v>
      </c>
      <c r="O383" s="2">
        <v>3</v>
      </c>
    </row>
    <row r="384" spans="1:15">
      <c r="A384" s="2" t="s">
        <v>571</v>
      </c>
      <c r="B384" s="2">
        <v>0.48</v>
      </c>
      <c r="C384" s="2">
        <v>0.57</v>
      </c>
      <c r="D384" s="2">
        <v>0.68</v>
      </c>
      <c r="E384" s="2">
        <v>0.33</v>
      </c>
      <c r="F384" s="2">
        <v>0</v>
      </c>
      <c r="G384" s="2">
        <v>1</v>
      </c>
      <c r="H384" s="2">
        <v>0.67</v>
      </c>
      <c r="I384" s="2">
        <v>1</v>
      </c>
      <c r="J384" s="2">
        <v>1</v>
      </c>
      <c r="K384" s="2">
        <v>1</v>
      </c>
      <c r="L384" s="2">
        <v>1</v>
      </c>
      <c r="M384" s="2">
        <v>1</v>
      </c>
      <c r="N384" s="2">
        <v>1</v>
      </c>
      <c r="O384" s="2">
        <v>1</v>
      </c>
    </row>
    <row r="385" spans="1:15">
      <c r="A385" s="2" t="s">
        <v>572</v>
      </c>
      <c r="B385" s="2">
        <v>0.48</v>
      </c>
      <c r="C385" s="2">
        <v>0.57</v>
      </c>
      <c r="D385" s="2">
        <v>0.68</v>
      </c>
      <c r="E385" s="2">
        <v>0.33</v>
      </c>
      <c r="F385" s="2">
        <v>0</v>
      </c>
      <c r="G385" s="2">
        <v>1</v>
      </c>
      <c r="H385" s="2">
        <v>0.67</v>
      </c>
      <c r="I385" s="2">
        <v>1</v>
      </c>
      <c r="J385" s="2">
        <v>1</v>
      </c>
      <c r="K385" s="2">
        <v>1</v>
      </c>
      <c r="L385" s="2">
        <v>1</v>
      </c>
      <c r="M385" s="2">
        <v>1</v>
      </c>
      <c r="N385" s="2">
        <v>1</v>
      </c>
      <c r="O385" s="2">
        <v>1</v>
      </c>
    </row>
    <row r="386" spans="1:15">
      <c r="A386" s="2" t="s">
        <v>573</v>
      </c>
      <c r="B386" s="2">
        <v>0.48</v>
      </c>
      <c r="C386" s="2">
        <v>0.57</v>
      </c>
      <c r="D386" s="2">
        <v>0.68</v>
      </c>
      <c r="E386" s="2">
        <v>0.33</v>
      </c>
      <c r="F386" s="2">
        <v>0</v>
      </c>
      <c r="G386" s="2">
        <v>1</v>
      </c>
      <c r="H386" s="2">
        <v>0.67</v>
      </c>
      <c r="I386" s="2">
        <v>1</v>
      </c>
      <c r="J386" s="2">
        <v>1</v>
      </c>
      <c r="K386" s="2">
        <v>1</v>
      </c>
      <c r="L386" s="2">
        <v>1</v>
      </c>
      <c r="M386" s="2">
        <v>1</v>
      </c>
      <c r="N386" s="2">
        <v>1</v>
      </c>
      <c r="O386" s="2">
        <v>1</v>
      </c>
    </row>
    <row r="387" spans="1:15">
      <c r="A387" s="2" t="s">
        <v>574</v>
      </c>
      <c r="B387" s="2">
        <v>0.48</v>
      </c>
      <c r="C387" s="2">
        <v>0.57</v>
      </c>
      <c r="D387" s="2">
        <v>0.68</v>
      </c>
      <c r="E387" s="2">
        <v>0.33</v>
      </c>
      <c r="F387" s="2">
        <v>0</v>
      </c>
      <c r="G387" s="2">
        <v>1</v>
      </c>
      <c r="H387" s="2">
        <v>0.67</v>
      </c>
      <c r="I387" s="2">
        <v>1</v>
      </c>
      <c r="J387" s="2">
        <v>1</v>
      </c>
      <c r="K387" s="2">
        <v>1</v>
      </c>
      <c r="L387" s="2">
        <v>1</v>
      </c>
      <c r="M387" s="2">
        <v>1</v>
      </c>
      <c r="N387" s="2">
        <v>1</v>
      </c>
      <c r="O387" s="2">
        <v>1</v>
      </c>
    </row>
    <row r="388" spans="1:15">
      <c r="A388" s="2" t="s">
        <v>575</v>
      </c>
      <c r="B388" s="2">
        <v>0.48</v>
      </c>
      <c r="C388" s="2">
        <v>0.57</v>
      </c>
      <c r="D388" s="2">
        <v>0.68</v>
      </c>
      <c r="E388" s="2">
        <v>0.33</v>
      </c>
      <c r="F388" s="2">
        <v>0</v>
      </c>
      <c r="G388" s="2">
        <v>1</v>
      </c>
      <c r="H388" s="2">
        <v>0.67</v>
      </c>
      <c r="I388" s="2">
        <v>1</v>
      </c>
      <c r="J388" s="2">
        <v>1</v>
      </c>
      <c r="K388" s="2">
        <v>1</v>
      </c>
      <c r="L388" s="2">
        <v>1</v>
      </c>
      <c r="M388" s="2">
        <v>1</v>
      </c>
      <c r="N388" s="2">
        <v>1</v>
      </c>
      <c r="O388" s="2">
        <v>1</v>
      </c>
    </row>
    <row r="389" spans="1:15">
      <c r="A389" s="2" t="s">
        <v>576</v>
      </c>
      <c r="B389" s="2">
        <v>0.48</v>
      </c>
      <c r="C389" s="2">
        <v>0.57</v>
      </c>
      <c r="D389" s="2">
        <v>0.68</v>
      </c>
      <c r="E389" s="2">
        <v>0.33</v>
      </c>
      <c r="F389" s="2">
        <v>0</v>
      </c>
      <c r="G389" s="2">
        <v>1</v>
      </c>
      <c r="H389" s="2">
        <v>0.67</v>
      </c>
      <c r="I389" s="2">
        <v>1</v>
      </c>
      <c r="J389" s="2">
        <v>1</v>
      </c>
      <c r="K389" s="2">
        <v>1</v>
      </c>
      <c r="L389" s="2">
        <v>1</v>
      </c>
      <c r="M389" s="2">
        <v>1</v>
      </c>
      <c r="N389" s="2">
        <v>1</v>
      </c>
      <c r="O389" s="2">
        <v>1</v>
      </c>
    </row>
    <row r="390" spans="1:15">
      <c r="A390" s="2" t="s">
        <v>577</v>
      </c>
      <c r="B390" s="2">
        <v>0.12</v>
      </c>
      <c r="C390" s="2">
        <v>0.29</v>
      </c>
      <c r="D390" s="2">
        <v>0.16</v>
      </c>
      <c r="E390" s="2">
        <v>0.33</v>
      </c>
      <c r="F390" s="2">
        <v>0</v>
      </c>
      <c r="G390" s="2">
        <v>0</v>
      </c>
      <c r="H390" s="2">
        <v>0</v>
      </c>
      <c r="I390" s="2">
        <v>0.33</v>
      </c>
      <c r="J390" s="2">
        <v>0.33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>
      <c r="A391" s="2" t="s">
        <v>578</v>
      </c>
      <c r="B391" s="2">
        <v>0.2</v>
      </c>
      <c r="C391" s="2">
        <v>0.29</v>
      </c>
      <c r="D391" s="2">
        <v>0.63</v>
      </c>
      <c r="E391" s="2">
        <v>0</v>
      </c>
      <c r="F391" s="2">
        <v>0</v>
      </c>
      <c r="G391" s="2">
        <v>0</v>
      </c>
      <c r="H391" s="2">
        <v>0.67</v>
      </c>
      <c r="I391" s="2">
        <v>1.33</v>
      </c>
      <c r="J391" s="2">
        <v>0.67</v>
      </c>
      <c r="K391" s="2">
        <v>0.92</v>
      </c>
      <c r="L391" s="2">
        <v>0.86</v>
      </c>
      <c r="M391" s="2">
        <v>0.9399999999999999</v>
      </c>
      <c r="N391" s="2">
        <v>0.87</v>
      </c>
      <c r="O391" s="2">
        <v>1</v>
      </c>
    </row>
    <row r="392" spans="1:15">
      <c r="A392" s="2" t="s">
        <v>579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0.03</v>
      </c>
      <c r="N392" s="2">
        <v>0.13</v>
      </c>
      <c r="O392" s="2">
        <v>0</v>
      </c>
    </row>
    <row r="393" spans="1:15">
      <c r="A393" s="2" t="s">
        <v>580</v>
      </c>
      <c r="B393" s="2">
        <v>0.01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4.67</v>
      </c>
      <c r="I393" s="2">
        <v>0</v>
      </c>
      <c r="J393" s="2">
        <v>0.33</v>
      </c>
      <c r="K393" s="2">
        <v>6.5</v>
      </c>
      <c r="L393" s="2">
        <v>1.85</v>
      </c>
      <c r="M393" s="2">
        <v>0</v>
      </c>
      <c r="N393" s="2">
        <v>0</v>
      </c>
      <c r="O393" s="2">
        <v>0</v>
      </c>
    </row>
    <row r="394" spans="1:15">
      <c r="A394" s="2" t="s">
        <v>581</v>
      </c>
      <c r="B394" s="2">
        <v>0.02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7.33</v>
      </c>
      <c r="I394" s="2">
        <v>0</v>
      </c>
      <c r="J394" s="2">
        <v>1.11</v>
      </c>
      <c r="K394" s="2">
        <v>14.67</v>
      </c>
      <c r="L394" s="2">
        <v>4.16</v>
      </c>
      <c r="M394" s="2">
        <v>0</v>
      </c>
      <c r="N394" s="2">
        <v>0</v>
      </c>
      <c r="O394" s="2">
        <v>0</v>
      </c>
    </row>
    <row r="395" spans="1:15">
      <c r="A395" s="2" t="s">
        <v>582</v>
      </c>
      <c r="B395" s="2">
        <v>0.02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7.33</v>
      </c>
      <c r="I395" s="2">
        <v>0</v>
      </c>
      <c r="J395" s="2">
        <v>1.11</v>
      </c>
      <c r="K395" s="2">
        <v>14.67</v>
      </c>
      <c r="L395" s="2">
        <v>4.16</v>
      </c>
      <c r="M395" s="2">
        <v>0</v>
      </c>
      <c r="N395" s="2">
        <v>0</v>
      </c>
      <c r="O395" s="2">
        <v>0</v>
      </c>
    </row>
    <row r="396" spans="1:15">
      <c r="A396" s="2" t="s">
        <v>583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26.83</v>
      </c>
      <c r="L396" s="2">
        <v>3.5</v>
      </c>
      <c r="M396" s="2">
        <v>0</v>
      </c>
      <c r="N396" s="2">
        <v>0</v>
      </c>
      <c r="O396" s="2">
        <v>0</v>
      </c>
    </row>
    <row r="397" spans="1:15">
      <c r="A397" s="2" t="s">
        <v>584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26.83</v>
      </c>
      <c r="L397" s="2">
        <v>3.5</v>
      </c>
      <c r="M397" s="2">
        <v>0</v>
      </c>
      <c r="N397" s="2">
        <v>0</v>
      </c>
      <c r="O397" s="2">
        <v>0</v>
      </c>
    </row>
    <row r="398" spans="1:15">
      <c r="A398" s="2" t="s">
        <v>585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26.83</v>
      </c>
      <c r="L398" s="2">
        <v>3.5</v>
      </c>
      <c r="M398" s="2">
        <v>0</v>
      </c>
      <c r="N398" s="2">
        <v>0</v>
      </c>
      <c r="O398" s="2">
        <v>0</v>
      </c>
    </row>
    <row r="399" spans="1:15">
      <c r="A399" s="2" t="s">
        <v>586</v>
      </c>
      <c r="B399" s="2">
        <v>0.02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5.33</v>
      </c>
      <c r="I399" s="2">
        <v>0</v>
      </c>
      <c r="J399" s="2">
        <v>1.11</v>
      </c>
      <c r="K399" s="2">
        <v>9.17</v>
      </c>
      <c r="L399" s="2">
        <v>3.46</v>
      </c>
      <c r="M399" s="2">
        <v>0</v>
      </c>
      <c r="N399" s="2">
        <v>0</v>
      </c>
      <c r="O399" s="2">
        <v>0</v>
      </c>
    </row>
    <row r="400" spans="1:15">
      <c r="A400" s="2" t="s">
        <v>587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2</v>
      </c>
      <c r="I400" s="2">
        <v>0</v>
      </c>
      <c r="J400" s="2">
        <v>0</v>
      </c>
      <c r="K400" s="2">
        <v>2.67</v>
      </c>
      <c r="L400" s="2">
        <v>0.37</v>
      </c>
      <c r="M400" s="2">
        <v>0</v>
      </c>
      <c r="N400" s="2">
        <v>0</v>
      </c>
      <c r="O400" s="2">
        <v>0</v>
      </c>
    </row>
    <row r="401" spans="1:15">
      <c r="A401" s="2" t="s">
        <v>588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2</v>
      </c>
      <c r="I401" s="2">
        <v>0</v>
      </c>
      <c r="J401" s="2">
        <v>0</v>
      </c>
      <c r="K401" s="2">
        <v>2.67</v>
      </c>
      <c r="L401" s="2">
        <v>0.37</v>
      </c>
      <c r="M401" s="2">
        <v>0</v>
      </c>
      <c r="N401" s="2">
        <v>0</v>
      </c>
      <c r="O401" s="2">
        <v>0</v>
      </c>
    </row>
    <row r="402" spans="1:15">
      <c r="A402" s="2" t="s">
        <v>589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2</v>
      </c>
      <c r="I402" s="2">
        <v>0</v>
      </c>
      <c r="J402" s="2">
        <v>0</v>
      </c>
      <c r="K402" s="2">
        <v>2.67</v>
      </c>
      <c r="L402" s="2">
        <v>0.37</v>
      </c>
      <c r="M402" s="2">
        <v>0</v>
      </c>
      <c r="N402" s="2">
        <v>0</v>
      </c>
      <c r="O402" s="2">
        <v>0</v>
      </c>
    </row>
    <row r="403" spans="1:15">
      <c r="A403" s="2" t="s">
        <v>590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2</v>
      </c>
      <c r="I403" s="2">
        <v>0</v>
      </c>
      <c r="J403" s="2">
        <v>0</v>
      </c>
      <c r="K403" s="2">
        <v>2.67</v>
      </c>
      <c r="L403" s="2">
        <v>0.37</v>
      </c>
      <c r="M403" s="2">
        <v>0</v>
      </c>
      <c r="N403" s="2">
        <v>0</v>
      </c>
      <c r="O403" s="2">
        <v>0</v>
      </c>
    </row>
    <row r="404" spans="1:15">
      <c r="A404" s="2" t="s">
        <v>591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2</v>
      </c>
      <c r="I404" s="2">
        <v>0</v>
      </c>
      <c r="J404" s="2">
        <v>0</v>
      </c>
      <c r="K404" s="2">
        <v>2.67</v>
      </c>
      <c r="L404" s="2">
        <v>0.37</v>
      </c>
      <c r="M404" s="2">
        <v>0</v>
      </c>
      <c r="N404" s="2">
        <v>0</v>
      </c>
      <c r="O404" s="2">
        <v>0</v>
      </c>
    </row>
    <row r="405" spans="1:15">
      <c r="A405" s="2" t="s">
        <v>592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0.67</v>
      </c>
      <c r="I405" s="2">
        <v>0</v>
      </c>
      <c r="J405" s="2">
        <v>0</v>
      </c>
      <c r="K405" s="2">
        <v>0</v>
      </c>
      <c r="L405" s="2">
        <v>0.02</v>
      </c>
      <c r="M405" s="2">
        <v>0</v>
      </c>
      <c r="N405" s="2">
        <v>0</v>
      </c>
      <c r="O405" s="2">
        <v>0</v>
      </c>
    </row>
    <row r="406" spans="1:15">
      <c r="A406" s="2" t="s">
        <v>593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1.33</v>
      </c>
      <c r="I406" s="2">
        <v>0</v>
      </c>
      <c r="J406" s="2">
        <v>0</v>
      </c>
      <c r="K406" s="2">
        <v>2.67</v>
      </c>
      <c r="L406" s="2">
        <v>0.34</v>
      </c>
      <c r="M406" s="2">
        <v>0</v>
      </c>
      <c r="N406" s="2">
        <v>0</v>
      </c>
      <c r="O406" s="2">
        <v>0</v>
      </c>
    </row>
    <row r="407" spans="1:15">
      <c r="A407" s="2" t="s">
        <v>594</v>
      </c>
      <c r="B407" s="2">
        <v>0.02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7.33</v>
      </c>
      <c r="I407" s="2">
        <v>0</v>
      </c>
      <c r="J407" s="2">
        <v>1.11</v>
      </c>
      <c r="K407" s="2">
        <v>14.67</v>
      </c>
      <c r="L407" s="2">
        <v>4.16</v>
      </c>
      <c r="M407" s="2">
        <v>0</v>
      </c>
      <c r="N407" s="2">
        <v>0</v>
      </c>
      <c r="O407" s="2">
        <v>0</v>
      </c>
    </row>
    <row r="408" spans="1:15">
      <c r="A408" s="2" t="s">
        <v>595</v>
      </c>
      <c r="B408" s="2">
        <v>0.01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4.67</v>
      </c>
      <c r="I408" s="2">
        <v>0</v>
      </c>
      <c r="J408" s="2">
        <v>0.33</v>
      </c>
      <c r="K408" s="2">
        <v>6.5</v>
      </c>
      <c r="L408" s="2">
        <v>1.85</v>
      </c>
      <c r="M408" s="2">
        <v>0</v>
      </c>
      <c r="N408" s="2">
        <v>0</v>
      </c>
      <c r="O408" s="2">
        <v>0</v>
      </c>
    </row>
    <row r="409" spans="1:15">
      <c r="A409" s="2" t="s">
        <v>596</v>
      </c>
      <c r="B409" s="2">
        <v>0.01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4.67</v>
      </c>
      <c r="I409" s="2">
        <v>0</v>
      </c>
      <c r="J409" s="2">
        <v>0.33</v>
      </c>
      <c r="K409" s="2">
        <v>6.5</v>
      </c>
      <c r="L409" s="2">
        <v>1.85</v>
      </c>
      <c r="M409" s="2">
        <v>0</v>
      </c>
      <c r="N409" s="2">
        <v>0</v>
      </c>
      <c r="O409" s="2">
        <v>0</v>
      </c>
    </row>
    <row r="410" spans="1:15">
      <c r="A410" s="2" t="s">
        <v>597</v>
      </c>
      <c r="B410" s="2">
        <v>0.01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4.67</v>
      </c>
      <c r="I410" s="2">
        <v>0</v>
      </c>
      <c r="J410" s="2">
        <v>0.33</v>
      </c>
      <c r="K410" s="2">
        <v>6.5</v>
      </c>
      <c r="L410" s="2">
        <v>1.85</v>
      </c>
      <c r="M410" s="2">
        <v>0</v>
      </c>
      <c r="N410" s="2">
        <v>0</v>
      </c>
      <c r="O410" s="2">
        <v>0</v>
      </c>
    </row>
    <row r="411" spans="1:15">
      <c r="A411" s="2" t="s">
        <v>598</v>
      </c>
      <c r="B411" s="2">
        <v>0.01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4.67</v>
      </c>
      <c r="I411" s="2">
        <v>0</v>
      </c>
      <c r="J411" s="2">
        <v>0.33</v>
      </c>
      <c r="K411" s="2">
        <v>6.5</v>
      </c>
      <c r="L411" s="2">
        <v>1.85</v>
      </c>
      <c r="M411" s="2">
        <v>0</v>
      </c>
      <c r="N411" s="2">
        <v>0</v>
      </c>
      <c r="O411" s="2">
        <v>0</v>
      </c>
    </row>
    <row r="412" spans="1:15">
      <c r="A412" s="2" t="s">
        <v>599</v>
      </c>
      <c r="B412" s="2">
        <v>0.01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4.67</v>
      </c>
      <c r="I412" s="2">
        <v>0</v>
      </c>
      <c r="J412" s="2">
        <v>0.33</v>
      </c>
      <c r="K412" s="2">
        <v>6.5</v>
      </c>
      <c r="L412" s="2">
        <v>1.85</v>
      </c>
      <c r="M412" s="2">
        <v>0</v>
      </c>
      <c r="N412" s="2">
        <v>0</v>
      </c>
      <c r="O412" s="2">
        <v>0</v>
      </c>
    </row>
    <row r="413" spans="1:15">
      <c r="A413" s="2" t="s">
        <v>600</v>
      </c>
      <c r="B413" s="2">
        <v>0.01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4.67</v>
      </c>
      <c r="I413" s="2">
        <v>0</v>
      </c>
      <c r="J413" s="2">
        <v>0.33</v>
      </c>
      <c r="K413" s="2">
        <v>6.5</v>
      </c>
      <c r="L413" s="2">
        <v>1.85</v>
      </c>
      <c r="M413" s="2">
        <v>0</v>
      </c>
      <c r="N413" s="2">
        <v>0</v>
      </c>
      <c r="O413" s="2">
        <v>0</v>
      </c>
    </row>
    <row r="414" spans="1:15">
      <c r="A414" s="2" t="s">
        <v>601</v>
      </c>
      <c r="B414" s="2">
        <v>0.01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4.67</v>
      </c>
      <c r="I414" s="2">
        <v>0</v>
      </c>
      <c r="J414" s="2">
        <v>0.33</v>
      </c>
      <c r="K414" s="2">
        <v>6.5</v>
      </c>
      <c r="L414" s="2">
        <v>1.85</v>
      </c>
      <c r="M414" s="2">
        <v>0</v>
      </c>
      <c r="N414" s="2">
        <v>0</v>
      </c>
      <c r="O414" s="2">
        <v>0</v>
      </c>
    </row>
    <row r="415" spans="1:15">
      <c r="A415" s="2" t="s">
        <v>602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3.33</v>
      </c>
      <c r="I415" s="2">
        <v>0</v>
      </c>
      <c r="J415" s="2">
        <v>0.33</v>
      </c>
      <c r="K415" s="2">
        <v>2.67</v>
      </c>
      <c r="L415" s="2">
        <v>0.47</v>
      </c>
      <c r="M415" s="2">
        <v>0</v>
      </c>
      <c r="N415" s="2">
        <v>0</v>
      </c>
      <c r="O415" s="2">
        <v>0</v>
      </c>
    </row>
    <row r="416" spans="1:15">
      <c r="A416" s="2" t="s">
        <v>603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3.33</v>
      </c>
      <c r="I416" s="2">
        <v>0</v>
      </c>
      <c r="J416" s="2">
        <v>0.33</v>
      </c>
      <c r="K416" s="2">
        <v>2.67</v>
      </c>
      <c r="L416" s="2">
        <v>0.47</v>
      </c>
      <c r="M416" s="2">
        <v>0</v>
      </c>
      <c r="N416" s="2">
        <v>0</v>
      </c>
      <c r="O416" s="2">
        <v>0</v>
      </c>
    </row>
    <row r="417" spans="1:15">
      <c r="A417" s="2" t="s">
        <v>604</v>
      </c>
      <c r="B417" s="2">
        <v>0.01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22</v>
      </c>
      <c r="I417" s="2">
        <v>0</v>
      </c>
      <c r="J417" s="2">
        <v>1.67</v>
      </c>
      <c r="K417" s="2">
        <v>16.17</v>
      </c>
      <c r="L417" s="2">
        <v>4.75</v>
      </c>
      <c r="M417" s="2">
        <v>0</v>
      </c>
      <c r="N417" s="2">
        <v>0</v>
      </c>
      <c r="O417" s="2">
        <v>0</v>
      </c>
    </row>
    <row r="418" spans="1:15">
      <c r="A418" s="2" t="s">
        <v>605</v>
      </c>
      <c r="B418" s="2">
        <v>0.01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4.67</v>
      </c>
      <c r="I418" s="2">
        <v>0</v>
      </c>
      <c r="J418" s="2">
        <v>0.33</v>
      </c>
      <c r="K418" s="2">
        <v>6.5</v>
      </c>
      <c r="L418" s="2">
        <v>1.85</v>
      </c>
      <c r="M418" s="2">
        <v>0</v>
      </c>
      <c r="N418" s="2">
        <v>0</v>
      </c>
      <c r="O418" s="2">
        <v>0</v>
      </c>
    </row>
    <row r="419" spans="1:15">
      <c r="A419" s="2" t="s">
        <v>606</v>
      </c>
      <c r="B419" s="2">
        <v>0.01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4.67</v>
      </c>
      <c r="I419" s="2">
        <v>0</v>
      </c>
      <c r="J419" s="2">
        <v>0.33</v>
      </c>
      <c r="K419" s="2">
        <v>6.5</v>
      </c>
      <c r="L419" s="2">
        <v>1.85</v>
      </c>
      <c r="M419" s="2">
        <v>0</v>
      </c>
      <c r="N419" s="2">
        <v>0</v>
      </c>
      <c r="O419" s="2">
        <v>0</v>
      </c>
    </row>
    <row r="420" spans="1:15">
      <c r="A420" s="2" t="s">
        <v>607</v>
      </c>
      <c r="B420" s="2">
        <v>0.01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4.67</v>
      </c>
      <c r="I420" s="2">
        <v>0</v>
      </c>
      <c r="J420" s="2">
        <v>0.33</v>
      </c>
      <c r="K420" s="2">
        <v>6.5</v>
      </c>
      <c r="L420" s="2">
        <v>1.85</v>
      </c>
      <c r="M420" s="2">
        <v>0</v>
      </c>
      <c r="N420" s="2">
        <v>0</v>
      </c>
      <c r="O420" s="2">
        <v>0</v>
      </c>
    </row>
    <row r="421" spans="1:15">
      <c r="A421" s="2" t="s">
        <v>608</v>
      </c>
      <c r="B421" s="2">
        <v>0.01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4.67</v>
      </c>
      <c r="I421" s="2">
        <v>0</v>
      </c>
      <c r="J421" s="2">
        <v>0.33</v>
      </c>
      <c r="K421" s="2">
        <v>6.5</v>
      </c>
      <c r="L421" s="2">
        <v>1.85</v>
      </c>
      <c r="M421" s="2">
        <v>0</v>
      </c>
      <c r="N421" s="2">
        <v>0</v>
      </c>
      <c r="O421" s="2">
        <v>0</v>
      </c>
    </row>
    <row r="422" spans="1:15">
      <c r="A422" s="2" t="s">
        <v>609</v>
      </c>
      <c r="B422" s="2">
        <v>0.01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4.67</v>
      </c>
      <c r="I422" s="2">
        <v>0</v>
      </c>
      <c r="J422" s="2">
        <v>0.33</v>
      </c>
      <c r="K422" s="2">
        <v>6.5</v>
      </c>
      <c r="L422" s="2">
        <v>1.85</v>
      </c>
      <c r="M422" s="2">
        <v>0</v>
      </c>
      <c r="N422" s="2">
        <v>0</v>
      </c>
      <c r="O422" s="2">
        <v>0</v>
      </c>
    </row>
    <row r="423" spans="1:15">
      <c r="A423" s="2" t="s">
        <v>610</v>
      </c>
      <c r="B423" s="2">
        <v>0.01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4.67</v>
      </c>
      <c r="I423" s="2">
        <v>0</v>
      </c>
      <c r="J423" s="2">
        <v>0.33</v>
      </c>
      <c r="K423" s="2">
        <v>6.5</v>
      </c>
      <c r="L423" s="2">
        <v>1.85</v>
      </c>
      <c r="M423" s="2">
        <v>0</v>
      </c>
      <c r="N423" s="2">
        <v>0</v>
      </c>
      <c r="O423" s="2">
        <v>0</v>
      </c>
    </row>
    <row r="424" spans="1:15">
      <c r="A424" s="2" t="s">
        <v>611</v>
      </c>
      <c r="B424" s="2">
        <v>0.01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4.67</v>
      </c>
      <c r="I424" s="2">
        <v>0</v>
      </c>
      <c r="J424" s="2">
        <v>0.33</v>
      </c>
      <c r="K424" s="2">
        <v>6.5</v>
      </c>
      <c r="L424" s="2">
        <v>1.85</v>
      </c>
      <c r="M424" s="2">
        <v>0</v>
      </c>
      <c r="N424" s="2">
        <v>0</v>
      </c>
      <c r="O424" s="2">
        <v>0</v>
      </c>
    </row>
    <row r="425" spans="1:15">
      <c r="A425" s="2" t="s">
        <v>612</v>
      </c>
      <c r="B425" s="2">
        <v>0.01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4.67</v>
      </c>
      <c r="I425" s="2">
        <v>0</v>
      </c>
      <c r="J425" s="2">
        <v>0.33</v>
      </c>
      <c r="K425" s="2">
        <v>6.5</v>
      </c>
      <c r="L425" s="2">
        <v>1.85</v>
      </c>
      <c r="M425" s="2">
        <v>0</v>
      </c>
      <c r="N425" s="2">
        <v>0</v>
      </c>
      <c r="O425" s="2">
        <v>0</v>
      </c>
    </row>
    <row r="426" spans="1:15">
      <c r="A426" s="2" t="s">
        <v>613</v>
      </c>
      <c r="B426" s="2">
        <v>0.01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4.67</v>
      </c>
      <c r="I426" s="2">
        <v>0</v>
      </c>
      <c r="J426" s="2">
        <v>0.33</v>
      </c>
      <c r="K426" s="2">
        <v>6.5</v>
      </c>
      <c r="L426" s="2">
        <v>1.85</v>
      </c>
      <c r="M426" s="2">
        <v>0</v>
      </c>
      <c r="N426" s="2">
        <v>0</v>
      </c>
      <c r="O426" s="2">
        <v>0</v>
      </c>
    </row>
    <row r="427" spans="1:15">
      <c r="A427" s="2" t="s">
        <v>614</v>
      </c>
      <c r="B427" s="2">
        <v>0.01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4.67</v>
      </c>
      <c r="I427" s="2">
        <v>0</v>
      </c>
      <c r="J427" s="2">
        <v>0.33</v>
      </c>
      <c r="K427" s="2">
        <v>6.5</v>
      </c>
      <c r="L427" s="2">
        <v>1.85</v>
      </c>
      <c r="M427" s="2">
        <v>0</v>
      </c>
      <c r="N427" s="2">
        <v>0</v>
      </c>
      <c r="O427" s="2">
        <v>0</v>
      </c>
    </row>
    <row r="428" spans="1:15">
      <c r="A428" s="2" t="s">
        <v>615</v>
      </c>
      <c r="B428" s="2">
        <v>0.01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4.67</v>
      </c>
      <c r="I428" s="2">
        <v>0</v>
      </c>
      <c r="J428" s="2">
        <v>0.33</v>
      </c>
      <c r="K428" s="2">
        <v>6.5</v>
      </c>
      <c r="L428" s="2">
        <v>1.85</v>
      </c>
      <c r="M428" s="2">
        <v>0</v>
      </c>
      <c r="N428" s="2">
        <v>0</v>
      </c>
      <c r="O428" s="2">
        <v>0</v>
      </c>
    </row>
    <row r="429" spans="1:15">
      <c r="A429" s="2" t="s">
        <v>616</v>
      </c>
      <c r="B429" s="2">
        <v>0.01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4.67</v>
      </c>
      <c r="I429" s="2">
        <v>0</v>
      </c>
      <c r="J429" s="2">
        <v>0.33</v>
      </c>
      <c r="K429" s="2">
        <v>6.5</v>
      </c>
      <c r="L429" s="2">
        <v>1.85</v>
      </c>
      <c r="M429" s="2">
        <v>0</v>
      </c>
      <c r="N429" s="2">
        <v>0</v>
      </c>
      <c r="O429" s="2">
        <v>0</v>
      </c>
    </row>
    <row r="430" spans="1:15">
      <c r="A430" s="2" t="s">
        <v>617</v>
      </c>
      <c r="B430" s="2">
        <v>0.01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4.67</v>
      </c>
      <c r="I430" s="2">
        <v>0</v>
      </c>
      <c r="J430" s="2">
        <v>0.33</v>
      </c>
      <c r="K430" s="2">
        <v>6.5</v>
      </c>
      <c r="L430" s="2">
        <v>1.85</v>
      </c>
      <c r="M430" s="2">
        <v>0</v>
      </c>
      <c r="N430" s="2">
        <v>0</v>
      </c>
      <c r="O430" s="2">
        <v>0</v>
      </c>
    </row>
    <row r="431" spans="1:15">
      <c r="A431" s="2" t="s">
        <v>618</v>
      </c>
      <c r="B431" s="2">
        <v>0.01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4.67</v>
      </c>
      <c r="I431" s="2">
        <v>0</v>
      </c>
      <c r="J431" s="2">
        <v>0.33</v>
      </c>
      <c r="K431" s="2">
        <v>6.5</v>
      </c>
      <c r="L431" s="2">
        <v>1.85</v>
      </c>
      <c r="M431" s="2">
        <v>0</v>
      </c>
      <c r="N431" s="2">
        <v>0</v>
      </c>
      <c r="O431" s="2">
        <v>0</v>
      </c>
    </row>
    <row r="432" spans="1:15">
      <c r="A432" s="2" t="s">
        <v>619</v>
      </c>
      <c r="B432" s="2">
        <v>0.01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4.67</v>
      </c>
      <c r="I432" s="2">
        <v>0</v>
      </c>
      <c r="J432" s="2">
        <v>0.33</v>
      </c>
      <c r="K432" s="2">
        <v>6.5</v>
      </c>
      <c r="L432" s="2">
        <v>1.85</v>
      </c>
      <c r="M432" s="2">
        <v>0</v>
      </c>
      <c r="N432" s="2">
        <v>0</v>
      </c>
      <c r="O432" s="2">
        <v>0</v>
      </c>
    </row>
    <row r="433" spans="1:15">
      <c r="A433" s="2" t="s">
        <v>620</v>
      </c>
      <c r="B433" s="2">
        <v>0.03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23.33</v>
      </c>
      <c r="I433" s="2">
        <v>0</v>
      </c>
      <c r="J433" s="2">
        <v>1.67</v>
      </c>
      <c r="K433" s="2">
        <v>32.5</v>
      </c>
      <c r="L433" s="2">
        <v>9.23</v>
      </c>
      <c r="M433" s="2">
        <v>0</v>
      </c>
      <c r="N433" s="2">
        <v>0</v>
      </c>
      <c r="O433" s="2">
        <v>0</v>
      </c>
    </row>
    <row r="434" spans="1:15">
      <c r="A434" s="2" t="s">
        <v>621</v>
      </c>
      <c r="B434" s="2">
        <v>0.03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23.33</v>
      </c>
      <c r="I434" s="2">
        <v>0</v>
      </c>
      <c r="J434" s="2">
        <v>1.67</v>
      </c>
      <c r="K434" s="2">
        <v>32.5</v>
      </c>
      <c r="L434" s="2">
        <v>9.23</v>
      </c>
      <c r="M434" s="2">
        <v>0</v>
      </c>
      <c r="N434" s="2">
        <v>0</v>
      </c>
      <c r="O434" s="2">
        <v>0</v>
      </c>
    </row>
    <row r="435" spans="1:15">
      <c r="A435" s="2" t="s">
        <v>622</v>
      </c>
      <c r="B435" s="2">
        <v>0.03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23.33</v>
      </c>
      <c r="I435" s="2">
        <v>0</v>
      </c>
      <c r="J435" s="2">
        <v>1.67</v>
      </c>
      <c r="K435" s="2">
        <v>32.5</v>
      </c>
      <c r="L435" s="2">
        <v>9.23</v>
      </c>
      <c r="M435" s="2">
        <v>0</v>
      </c>
      <c r="N435" s="2">
        <v>0</v>
      </c>
      <c r="O435" s="2">
        <v>0</v>
      </c>
    </row>
    <row r="436" spans="1:15">
      <c r="A436" s="2" t="s">
        <v>623</v>
      </c>
      <c r="B436" s="2">
        <v>0.01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4.67</v>
      </c>
      <c r="I436" s="2">
        <v>0</v>
      </c>
      <c r="J436" s="2">
        <v>0.33</v>
      </c>
      <c r="K436" s="2">
        <v>6.5</v>
      </c>
      <c r="L436" s="2">
        <v>1.85</v>
      </c>
      <c r="M436" s="2">
        <v>0</v>
      </c>
      <c r="N436" s="2">
        <v>0</v>
      </c>
      <c r="O436" s="2">
        <v>0</v>
      </c>
    </row>
    <row r="437" spans="1:15">
      <c r="A437" s="2" t="s">
        <v>624</v>
      </c>
      <c r="B437" s="2">
        <v>0.01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4.67</v>
      </c>
      <c r="I437" s="2">
        <v>0</v>
      </c>
      <c r="J437" s="2">
        <v>0.33</v>
      </c>
      <c r="K437" s="2">
        <v>6.5</v>
      </c>
      <c r="L437" s="2">
        <v>1.85</v>
      </c>
      <c r="M437" s="2">
        <v>0</v>
      </c>
      <c r="N437" s="2">
        <v>0</v>
      </c>
      <c r="O437" s="2">
        <v>0</v>
      </c>
    </row>
    <row r="438" spans="1:15">
      <c r="A438" s="2" t="s">
        <v>625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2.67</v>
      </c>
      <c r="I438" s="2">
        <v>0</v>
      </c>
      <c r="J438" s="2">
        <v>0.33</v>
      </c>
      <c r="K438" s="2">
        <v>2.67</v>
      </c>
      <c r="L438" s="2">
        <v>0.43</v>
      </c>
      <c r="M438" s="2">
        <v>0</v>
      </c>
      <c r="N438" s="2">
        <v>0</v>
      </c>
      <c r="O438" s="2">
        <v>0</v>
      </c>
    </row>
    <row r="439" spans="1:15">
      <c r="A439" s="2" t="s">
        <v>626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2.67</v>
      </c>
      <c r="I439" s="2">
        <v>0</v>
      </c>
      <c r="J439" s="2">
        <v>0.33</v>
      </c>
      <c r="K439" s="2">
        <v>2.67</v>
      </c>
      <c r="L439" s="2">
        <v>0.43</v>
      </c>
      <c r="M439" s="2">
        <v>0</v>
      </c>
      <c r="N439" s="2">
        <v>0</v>
      </c>
      <c r="O439" s="2">
        <v>0</v>
      </c>
    </row>
    <row r="440" spans="1:15">
      <c r="A440" s="2" t="s">
        <v>627</v>
      </c>
      <c r="B440" s="2">
        <v>0.01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4.67</v>
      </c>
      <c r="I440" s="2">
        <v>0</v>
      </c>
      <c r="J440" s="2">
        <v>0.33</v>
      </c>
      <c r="K440" s="2">
        <v>6.5</v>
      </c>
      <c r="L440" s="2">
        <v>1.85</v>
      </c>
      <c r="M440" s="2">
        <v>0</v>
      </c>
      <c r="N440" s="2">
        <v>0</v>
      </c>
      <c r="O440" s="2">
        <v>0</v>
      </c>
    </row>
    <row r="441" spans="1:15">
      <c r="A441" s="2" t="s">
        <v>628</v>
      </c>
      <c r="B441" s="2">
        <v>0.17</v>
      </c>
      <c r="C441" s="2">
        <v>0.07000000000000001</v>
      </c>
      <c r="D441" s="2">
        <v>0.42</v>
      </c>
      <c r="E441" s="2">
        <v>0</v>
      </c>
      <c r="F441" s="2">
        <v>0</v>
      </c>
      <c r="G441" s="2">
        <v>0</v>
      </c>
      <c r="H441" s="2">
        <v>2</v>
      </c>
      <c r="I441" s="2">
        <v>0</v>
      </c>
      <c r="J441" s="2">
        <v>0</v>
      </c>
      <c r="K441" s="2">
        <v>0.17</v>
      </c>
      <c r="L441" s="2">
        <v>0.91</v>
      </c>
      <c r="M441" s="2">
        <v>0.06</v>
      </c>
      <c r="N441" s="2">
        <v>0</v>
      </c>
      <c r="O441" s="2">
        <v>0</v>
      </c>
    </row>
    <row r="442" spans="1:15">
      <c r="A442" s="2" t="s">
        <v>629</v>
      </c>
      <c r="B442" s="2">
        <v>0.02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0.07000000000000001</v>
      </c>
      <c r="M442" s="2">
        <v>0</v>
      </c>
      <c r="N442" s="2">
        <v>0</v>
      </c>
      <c r="O442" s="2">
        <v>0</v>
      </c>
    </row>
    <row r="443" spans="1:15">
      <c r="A443" s="2" t="s">
        <v>630</v>
      </c>
      <c r="B443" s="2">
        <v>0.02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0.07000000000000001</v>
      </c>
      <c r="M443" s="2">
        <v>0</v>
      </c>
      <c r="N443" s="2">
        <v>0</v>
      </c>
      <c r="O443" s="2">
        <v>0</v>
      </c>
    </row>
    <row r="444" spans="1:15">
      <c r="A444" s="2" t="s">
        <v>631</v>
      </c>
      <c r="B444" s="2">
        <v>0.02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0.07000000000000001</v>
      </c>
      <c r="M444" s="2">
        <v>0</v>
      </c>
      <c r="N444" s="2">
        <v>0</v>
      </c>
      <c r="O444" s="2">
        <v>0</v>
      </c>
    </row>
    <row r="445" spans="1:15">
      <c r="A445" s="2" t="s">
        <v>632</v>
      </c>
      <c r="B445" s="2">
        <v>2.9</v>
      </c>
      <c r="C445" s="2">
        <v>0.57</v>
      </c>
      <c r="D445" s="2">
        <v>4.42</v>
      </c>
      <c r="E445" s="2">
        <v>0</v>
      </c>
      <c r="F445" s="2">
        <v>0</v>
      </c>
      <c r="G445" s="2">
        <v>0</v>
      </c>
      <c r="H445" s="2">
        <v>8</v>
      </c>
      <c r="I445" s="2">
        <v>0</v>
      </c>
      <c r="J445" s="2">
        <v>0</v>
      </c>
      <c r="K445" s="2">
        <v>1.33</v>
      </c>
      <c r="L445" s="2">
        <v>13.32</v>
      </c>
      <c r="M445" s="2">
        <v>0.73</v>
      </c>
      <c r="N445" s="2">
        <v>0</v>
      </c>
      <c r="O445" s="2">
        <v>0</v>
      </c>
    </row>
    <row r="446" spans="1:15">
      <c r="A446" s="2" t="s">
        <v>633</v>
      </c>
      <c r="B446" s="2">
        <v>2.9</v>
      </c>
      <c r="C446" s="2">
        <v>0.57</v>
      </c>
      <c r="D446" s="2">
        <v>4.42</v>
      </c>
      <c r="E446" s="2">
        <v>0</v>
      </c>
      <c r="F446" s="2">
        <v>0</v>
      </c>
      <c r="G446" s="2">
        <v>0</v>
      </c>
      <c r="H446" s="2">
        <v>8</v>
      </c>
      <c r="I446" s="2">
        <v>0</v>
      </c>
      <c r="J446" s="2">
        <v>0</v>
      </c>
      <c r="K446" s="2">
        <v>1.33</v>
      </c>
      <c r="L446" s="2">
        <v>13.32</v>
      </c>
      <c r="M446" s="2">
        <v>0.73</v>
      </c>
      <c r="N446" s="2">
        <v>0</v>
      </c>
      <c r="O446" s="2">
        <v>0</v>
      </c>
    </row>
    <row r="447" spans="1:15">
      <c r="A447" s="2" t="s">
        <v>634</v>
      </c>
      <c r="B447" s="2">
        <v>0.01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0.07000000000000001</v>
      </c>
      <c r="M447" s="2">
        <v>0</v>
      </c>
      <c r="N447" s="2">
        <v>0</v>
      </c>
      <c r="O447" s="2">
        <v>0</v>
      </c>
    </row>
    <row r="448" spans="1:15">
      <c r="A448" s="2" t="s">
        <v>635</v>
      </c>
      <c r="B448" s="2">
        <v>0.01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0.07000000000000001</v>
      </c>
      <c r="M448" s="2">
        <v>0</v>
      </c>
      <c r="N448" s="2">
        <v>0</v>
      </c>
      <c r="O448" s="2">
        <v>0</v>
      </c>
    </row>
    <row r="449" spans="1:15">
      <c r="A449" s="2" t="s">
        <v>636</v>
      </c>
      <c r="B449" s="2">
        <v>11.45</v>
      </c>
      <c r="C449" s="2">
        <v>1.93</v>
      </c>
      <c r="D449" s="2">
        <v>2.68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1.5</v>
      </c>
      <c r="L449" s="2">
        <v>69.01000000000001</v>
      </c>
      <c r="M449" s="2">
        <v>0.55</v>
      </c>
      <c r="N449" s="2">
        <v>0</v>
      </c>
      <c r="O449" s="2">
        <v>0</v>
      </c>
    </row>
    <row r="450" spans="1:15">
      <c r="A450" s="2" t="s">
        <v>637</v>
      </c>
      <c r="B450" s="2">
        <v>11.45</v>
      </c>
      <c r="C450" s="2">
        <v>1.93</v>
      </c>
      <c r="D450" s="2">
        <v>2.68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1.5</v>
      </c>
      <c r="L450" s="2">
        <v>69.01000000000001</v>
      </c>
      <c r="M450" s="2">
        <v>0.55</v>
      </c>
      <c r="N450" s="2">
        <v>0</v>
      </c>
      <c r="O450" s="2">
        <v>0</v>
      </c>
    </row>
    <row r="451" spans="1:15">
      <c r="A451" s="2" t="s">
        <v>638</v>
      </c>
      <c r="B451" s="2">
        <v>11.45</v>
      </c>
      <c r="C451" s="2">
        <v>1.93</v>
      </c>
      <c r="D451" s="2">
        <v>2.68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1.5</v>
      </c>
      <c r="L451" s="2">
        <v>69.01000000000001</v>
      </c>
      <c r="M451" s="2">
        <v>0.55</v>
      </c>
      <c r="N451" s="2">
        <v>0</v>
      </c>
      <c r="O451" s="2">
        <v>0</v>
      </c>
    </row>
    <row r="452" spans="1:15">
      <c r="A452" s="2" t="s">
        <v>639</v>
      </c>
      <c r="B452" s="2">
        <v>1.35</v>
      </c>
      <c r="C452" s="2">
        <v>0.43</v>
      </c>
      <c r="D452" s="2">
        <v>3.21</v>
      </c>
      <c r="E452" s="2">
        <v>0</v>
      </c>
      <c r="F452" s="2">
        <v>0</v>
      </c>
      <c r="G452" s="2">
        <v>0</v>
      </c>
      <c r="H452" s="2">
        <v>8</v>
      </c>
      <c r="I452" s="2">
        <v>0</v>
      </c>
      <c r="J452" s="2">
        <v>0</v>
      </c>
      <c r="K452" s="2">
        <v>1.17</v>
      </c>
      <c r="L452" s="2">
        <v>7.27</v>
      </c>
      <c r="M452" s="2">
        <v>0.55</v>
      </c>
      <c r="N452" s="2">
        <v>0</v>
      </c>
      <c r="O452" s="2">
        <v>0</v>
      </c>
    </row>
    <row r="453" spans="1:15">
      <c r="A453" s="2" t="s">
        <v>640</v>
      </c>
      <c r="B453" s="2">
        <v>0.06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0.6899999999999999</v>
      </c>
      <c r="M453" s="2">
        <v>0</v>
      </c>
      <c r="N453" s="2">
        <v>0</v>
      </c>
      <c r="O453" s="2">
        <v>0</v>
      </c>
    </row>
    <row r="454" spans="1:15">
      <c r="A454" s="2" t="s">
        <v>641</v>
      </c>
      <c r="B454" s="2">
        <v>0.06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0.6899999999999999</v>
      </c>
      <c r="M454" s="2">
        <v>0</v>
      </c>
      <c r="N454" s="2">
        <v>0</v>
      </c>
      <c r="O454" s="2">
        <v>0</v>
      </c>
    </row>
    <row r="455" spans="1:15">
      <c r="A455" s="2" t="s">
        <v>642</v>
      </c>
      <c r="B455" s="2">
        <v>0.06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0.6899999999999999</v>
      </c>
      <c r="M455" s="2">
        <v>0</v>
      </c>
      <c r="N455" s="2">
        <v>0</v>
      </c>
      <c r="O455" s="2">
        <v>0</v>
      </c>
    </row>
    <row r="456" spans="1:15">
      <c r="A456" s="2" t="s">
        <v>643</v>
      </c>
      <c r="B456" s="2">
        <v>0.06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0.6899999999999999</v>
      </c>
      <c r="M456" s="2">
        <v>0</v>
      </c>
      <c r="N456" s="2">
        <v>0</v>
      </c>
      <c r="O456" s="2">
        <v>0</v>
      </c>
    </row>
    <row r="457" spans="1:15">
      <c r="A457" s="2" t="s">
        <v>644</v>
      </c>
      <c r="B457" s="2">
        <v>0.04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0.67</v>
      </c>
      <c r="M457" s="2">
        <v>0</v>
      </c>
      <c r="N457" s="2">
        <v>0</v>
      </c>
      <c r="O457" s="2">
        <v>0</v>
      </c>
    </row>
    <row r="458" spans="1:15">
      <c r="A458" s="2" t="s">
        <v>645</v>
      </c>
      <c r="B458" s="2">
        <v>0.04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0.67</v>
      </c>
      <c r="M458" s="2">
        <v>0</v>
      </c>
      <c r="N458" s="2">
        <v>0</v>
      </c>
      <c r="O458" s="2">
        <v>0</v>
      </c>
    </row>
    <row r="459" spans="1:15">
      <c r="A459" s="2" t="s">
        <v>646</v>
      </c>
      <c r="B459" s="2">
        <v>2.9</v>
      </c>
      <c r="C459" s="2">
        <v>0.57</v>
      </c>
      <c r="D459" s="2">
        <v>4.42</v>
      </c>
      <c r="E459" s="2">
        <v>0</v>
      </c>
      <c r="F459" s="2">
        <v>0</v>
      </c>
      <c r="G459" s="2">
        <v>0</v>
      </c>
      <c r="H459" s="2">
        <v>8</v>
      </c>
      <c r="I459" s="2">
        <v>0</v>
      </c>
      <c r="J459" s="2">
        <v>0</v>
      </c>
      <c r="K459" s="2">
        <v>1.33</v>
      </c>
      <c r="L459" s="2">
        <v>13.32</v>
      </c>
      <c r="M459" s="2">
        <v>0.73</v>
      </c>
      <c r="N459" s="2">
        <v>0</v>
      </c>
      <c r="O459" s="2">
        <v>0</v>
      </c>
    </row>
    <row r="460" spans="1:15">
      <c r="A460" s="2" t="s">
        <v>647</v>
      </c>
      <c r="B460" s="2">
        <v>0.17</v>
      </c>
      <c r="C460" s="2">
        <v>0.07000000000000001</v>
      </c>
      <c r="D460" s="2">
        <v>0.42</v>
      </c>
      <c r="E460" s="2">
        <v>0</v>
      </c>
      <c r="F460" s="2">
        <v>0</v>
      </c>
      <c r="G460" s="2">
        <v>0</v>
      </c>
      <c r="H460" s="2">
        <v>2</v>
      </c>
      <c r="I460" s="2">
        <v>0</v>
      </c>
      <c r="J460" s="2">
        <v>0</v>
      </c>
      <c r="K460" s="2">
        <v>0.17</v>
      </c>
      <c r="L460" s="2">
        <v>0.91</v>
      </c>
      <c r="M460" s="2">
        <v>0.06</v>
      </c>
      <c r="N460" s="2">
        <v>0</v>
      </c>
      <c r="O460" s="2">
        <v>0</v>
      </c>
    </row>
    <row r="461" spans="1:15">
      <c r="A461" s="2" t="s">
        <v>648</v>
      </c>
      <c r="B461" s="2">
        <v>0.17</v>
      </c>
      <c r="C461" s="2">
        <v>0.07000000000000001</v>
      </c>
      <c r="D461" s="2">
        <v>0.42</v>
      </c>
      <c r="E461" s="2">
        <v>0</v>
      </c>
      <c r="F461" s="2">
        <v>0</v>
      </c>
      <c r="G461" s="2">
        <v>0</v>
      </c>
      <c r="H461" s="2">
        <v>2</v>
      </c>
      <c r="I461" s="2">
        <v>0</v>
      </c>
      <c r="J461" s="2">
        <v>0</v>
      </c>
      <c r="K461" s="2">
        <v>0.17</v>
      </c>
      <c r="L461" s="2">
        <v>0.91</v>
      </c>
      <c r="M461" s="2">
        <v>0.06</v>
      </c>
      <c r="N461" s="2">
        <v>0</v>
      </c>
      <c r="O461" s="2">
        <v>0</v>
      </c>
    </row>
    <row r="462" spans="1:15">
      <c r="A462" s="2" t="s">
        <v>649</v>
      </c>
      <c r="B462" s="2">
        <v>0.17</v>
      </c>
      <c r="C462" s="2">
        <v>0.07000000000000001</v>
      </c>
      <c r="D462" s="2">
        <v>0.42</v>
      </c>
      <c r="E462" s="2">
        <v>0</v>
      </c>
      <c r="F462" s="2">
        <v>0</v>
      </c>
      <c r="G462" s="2">
        <v>0</v>
      </c>
      <c r="H462" s="2">
        <v>2</v>
      </c>
      <c r="I462" s="2">
        <v>0</v>
      </c>
      <c r="J462" s="2">
        <v>0</v>
      </c>
      <c r="K462" s="2">
        <v>0.17</v>
      </c>
      <c r="L462" s="2">
        <v>0.91</v>
      </c>
      <c r="M462" s="2">
        <v>0.06</v>
      </c>
      <c r="N462" s="2">
        <v>0</v>
      </c>
      <c r="O462" s="2">
        <v>0</v>
      </c>
    </row>
    <row r="463" spans="1:15">
      <c r="A463" s="2" t="s">
        <v>650</v>
      </c>
      <c r="B463" s="2">
        <v>0.17</v>
      </c>
      <c r="C463" s="2">
        <v>0.07000000000000001</v>
      </c>
      <c r="D463" s="2">
        <v>0.42</v>
      </c>
      <c r="E463" s="2">
        <v>0</v>
      </c>
      <c r="F463" s="2">
        <v>0</v>
      </c>
      <c r="G463" s="2">
        <v>0</v>
      </c>
      <c r="H463" s="2">
        <v>2</v>
      </c>
      <c r="I463" s="2">
        <v>0</v>
      </c>
      <c r="J463" s="2">
        <v>0</v>
      </c>
      <c r="K463" s="2">
        <v>0.17</v>
      </c>
      <c r="L463" s="2">
        <v>0.91</v>
      </c>
      <c r="M463" s="2">
        <v>0.06</v>
      </c>
      <c r="N463" s="2">
        <v>0</v>
      </c>
      <c r="O463" s="2">
        <v>0</v>
      </c>
    </row>
    <row r="464" spans="1:15">
      <c r="A464" s="2" t="s">
        <v>651</v>
      </c>
      <c r="B464" s="2">
        <v>0.01</v>
      </c>
      <c r="C464" s="2">
        <v>0</v>
      </c>
      <c r="D464" s="2">
        <v>0.05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0.17</v>
      </c>
      <c r="L464" s="2">
        <v>0.05</v>
      </c>
      <c r="M464" s="2">
        <v>0</v>
      </c>
      <c r="N464" s="2">
        <v>0</v>
      </c>
      <c r="O464" s="2">
        <v>0</v>
      </c>
    </row>
    <row r="465" spans="1:15">
      <c r="A465" s="2" t="s">
        <v>652</v>
      </c>
      <c r="B465" s="2">
        <v>0</v>
      </c>
      <c r="C465" s="2">
        <v>0</v>
      </c>
      <c r="D465" s="2">
        <v>0.05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0.17</v>
      </c>
      <c r="L465" s="2">
        <v>0.03</v>
      </c>
      <c r="M465" s="2">
        <v>0</v>
      </c>
      <c r="N465" s="2">
        <v>0</v>
      </c>
      <c r="O465" s="2">
        <v>0</v>
      </c>
    </row>
    <row r="466" spans="1:15">
      <c r="A466" s="2" t="s">
        <v>653</v>
      </c>
      <c r="B466" s="2">
        <v>0</v>
      </c>
      <c r="C466" s="2">
        <v>0</v>
      </c>
      <c r="D466" s="2">
        <v>0.05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0.17</v>
      </c>
      <c r="L466" s="2">
        <v>0.03</v>
      </c>
      <c r="M466" s="2">
        <v>0</v>
      </c>
      <c r="N466" s="2">
        <v>0</v>
      </c>
      <c r="O466" s="2">
        <v>0</v>
      </c>
    </row>
    <row r="467" spans="1:15">
      <c r="A467" s="2" t="s">
        <v>654</v>
      </c>
      <c r="B467" s="2">
        <v>0.46</v>
      </c>
      <c r="C467" s="2">
        <v>0.21</v>
      </c>
      <c r="D467" s="2">
        <v>0.95</v>
      </c>
      <c r="E467" s="2">
        <v>0</v>
      </c>
      <c r="F467" s="2">
        <v>0</v>
      </c>
      <c r="G467" s="2">
        <v>0</v>
      </c>
      <c r="H467" s="2">
        <v>2</v>
      </c>
      <c r="I467" s="2">
        <v>0</v>
      </c>
      <c r="J467" s="2">
        <v>0</v>
      </c>
      <c r="K467" s="2">
        <v>1.17</v>
      </c>
      <c r="L467" s="2">
        <v>2.13</v>
      </c>
      <c r="M467" s="2">
        <v>0.15</v>
      </c>
      <c r="N467" s="2">
        <v>0</v>
      </c>
      <c r="O467" s="2">
        <v>0</v>
      </c>
    </row>
    <row r="468" spans="1:15">
      <c r="A468" s="2" t="s">
        <v>655</v>
      </c>
      <c r="B468" s="2">
        <v>0.17</v>
      </c>
      <c r="C468" s="2">
        <v>0.07000000000000001</v>
      </c>
      <c r="D468" s="2">
        <v>0.42</v>
      </c>
      <c r="E468" s="2">
        <v>0</v>
      </c>
      <c r="F468" s="2">
        <v>0</v>
      </c>
      <c r="G468" s="2">
        <v>0</v>
      </c>
      <c r="H468" s="2">
        <v>2</v>
      </c>
      <c r="I468" s="2">
        <v>0</v>
      </c>
      <c r="J468" s="2">
        <v>0</v>
      </c>
      <c r="K468" s="2">
        <v>0.17</v>
      </c>
      <c r="L468" s="2">
        <v>0.91</v>
      </c>
      <c r="M468" s="2">
        <v>0.06</v>
      </c>
      <c r="N468" s="2">
        <v>0</v>
      </c>
      <c r="O468" s="2">
        <v>0</v>
      </c>
    </row>
    <row r="469" spans="1:15">
      <c r="A469" s="2" t="s">
        <v>656</v>
      </c>
      <c r="B469" s="2">
        <v>0.17</v>
      </c>
      <c r="C469" s="2">
        <v>0.07000000000000001</v>
      </c>
      <c r="D469" s="2">
        <v>0.42</v>
      </c>
      <c r="E469" s="2">
        <v>0</v>
      </c>
      <c r="F469" s="2">
        <v>0</v>
      </c>
      <c r="G469" s="2">
        <v>0</v>
      </c>
      <c r="H469" s="2">
        <v>2</v>
      </c>
      <c r="I469" s="2">
        <v>0</v>
      </c>
      <c r="J469" s="2">
        <v>0</v>
      </c>
      <c r="K469" s="2">
        <v>0.17</v>
      </c>
      <c r="L469" s="2">
        <v>0.91</v>
      </c>
      <c r="M469" s="2">
        <v>0.06</v>
      </c>
      <c r="N469" s="2">
        <v>0</v>
      </c>
      <c r="O469" s="2">
        <v>0</v>
      </c>
    </row>
    <row r="470" spans="1:15">
      <c r="A470" s="2" t="s">
        <v>657</v>
      </c>
      <c r="B470" s="2">
        <v>0.17</v>
      </c>
      <c r="C470" s="2">
        <v>0.07000000000000001</v>
      </c>
      <c r="D470" s="2">
        <v>0.42</v>
      </c>
      <c r="E470" s="2">
        <v>0</v>
      </c>
      <c r="F470" s="2">
        <v>0</v>
      </c>
      <c r="G470" s="2">
        <v>0</v>
      </c>
      <c r="H470" s="2">
        <v>2</v>
      </c>
      <c r="I470" s="2">
        <v>0</v>
      </c>
      <c r="J470" s="2">
        <v>0</v>
      </c>
      <c r="K470" s="2">
        <v>0.17</v>
      </c>
      <c r="L470" s="2">
        <v>0.91</v>
      </c>
      <c r="M470" s="2">
        <v>0.06</v>
      </c>
      <c r="N470" s="2">
        <v>0</v>
      </c>
      <c r="O470" s="2">
        <v>0</v>
      </c>
    </row>
    <row r="471" spans="1:15">
      <c r="A471" s="2" t="s">
        <v>658</v>
      </c>
      <c r="B471" s="2">
        <v>0.17</v>
      </c>
      <c r="C471" s="2">
        <v>0.07000000000000001</v>
      </c>
      <c r="D471" s="2">
        <v>0.42</v>
      </c>
      <c r="E471" s="2">
        <v>0</v>
      </c>
      <c r="F471" s="2">
        <v>0</v>
      </c>
      <c r="G471" s="2">
        <v>0</v>
      </c>
      <c r="H471" s="2">
        <v>2</v>
      </c>
      <c r="I471" s="2">
        <v>0</v>
      </c>
      <c r="J471" s="2">
        <v>0</v>
      </c>
      <c r="K471" s="2">
        <v>0.17</v>
      </c>
      <c r="L471" s="2">
        <v>0.91</v>
      </c>
      <c r="M471" s="2">
        <v>0.06</v>
      </c>
      <c r="N471" s="2">
        <v>0</v>
      </c>
      <c r="O471" s="2">
        <v>0</v>
      </c>
    </row>
    <row r="472" spans="1:15">
      <c r="A472" s="2" t="s">
        <v>659</v>
      </c>
      <c r="B472" s="2">
        <v>0.17</v>
      </c>
      <c r="C472" s="2">
        <v>0.07000000000000001</v>
      </c>
      <c r="D472" s="2">
        <v>0.42</v>
      </c>
      <c r="E472" s="2">
        <v>0</v>
      </c>
      <c r="F472" s="2">
        <v>0</v>
      </c>
      <c r="G472" s="2">
        <v>0</v>
      </c>
      <c r="H472" s="2">
        <v>2</v>
      </c>
      <c r="I472" s="2">
        <v>0</v>
      </c>
      <c r="J472" s="2">
        <v>0</v>
      </c>
      <c r="K472" s="2">
        <v>0.17</v>
      </c>
      <c r="L472" s="2">
        <v>0.91</v>
      </c>
      <c r="M472" s="2">
        <v>0.06</v>
      </c>
      <c r="N472" s="2">
        <v>0</v>
      </c>
      <c r="O472" s="2">
        <v>0</v>
      </c>
    </row>
    <row r="473" spans="1:15">
      <c r="A473" s="2" t="s">
        <v>660</v>
      </c>
      <c r="B473" s="2">
        <v>0.17</v>
      </c>
      <c r="C473" s="2">
        <v>0.07000000000000001</v>
      </c>
      <c r="D473" s="2">
        <v>0.42</v>
      </c>
      <c r="E473" s="2">
        <v>0</v>
      </c>
      <c r="F473" s="2">
        <v>0</v>
      </c>
      <c r="G473" s="2">
        <v>0</v>
      </c>
      <c r="H473" s="2">
        <v>2</v>
      </c>
      <c r="I473" s="2">
        <v>0</v>
      </c>
      <c r="J473" s="2">
        <v>0</v>
      </c>
      <c r="K473" s="2">
        <v>0.17</v>
      </c>
      <c r="L473" s="2">
        <v>0.91</v>
      </c>
      <c r="M473" s="2">
        <v>0.06</v>
      </c>
      <c r="N473" s="2">
        <v>0</v>
      </c>
      <c r="O473" s="2">
        <v>0</v>
      </c>
    </row>
    <row r="474" spans="1:15">
      <c r="A474" s="2" t="s">
        <v>661</v>
      </c>
      <c r="B474" s="2">
        <v>0.17</v>
      </c>
      <c r="C474" s="2">
        <v>0.07000000000000001</v>
      </c>
      <c r="D474" s="2">
        <v>0.42</v>
      </c>
      <c r="E474" s="2">
        <v>0</v>
      </c>
      <c r="F474" s="2">
        <v>0</v>
      </c>
      <c r="G474" s="2">
        <v>0</v>
      </c>
      <c r="H474" s="2">
        <v>2</v>
      </c>
      <c r="I474" s="2">
        <v>0</v>
      </c>
      <c r="J474" s="2">
        <v>0</v>
      </c>
      <c r="K474" s="2">
        <v>0.17</v>
      </c>
      <c r="L474" s="2">
        <v>0.91</v>
      </c>
      <c r="M474" s="2">
        <v>0.06</v>
      </c>
      <c r="N474" s="2">
        <v>0</v>
      </c>
      <c r="O474" s="2">
        <v>0</v>
      </c>
    </row>
    <row r="475" spans="1:15">
      <c r="A475" s="2" t="s">
        <v>662</v>
      </c>
      <c r="B475" s="2">
        <v>0.17</v>
      </c>
      <c r="C475" s="2">
        <v>0.07000000000000001</v>
      </c>
      <c r="D475" s="2">
        <v>0.42</v>
      </c>
      <c r="E475" s="2">
        <v>0</v>
      </c>
      <c r="F475" s="2">
        <v>0</v>
      </c>
      <c r="G475" s="2">
        <v>0</v>
      </c>
      <c r="H475" s="2">
        <v>2</v>
      </c>
      <c r="I475" s="2">
        <v>0</v>
      </c>
      <c r="J475" s="2">
        <v>0</v>
      </c>
      <c r="K475" s="2">
        <v>0.17</v>
      </c>
      <c r="L475" s="2">
        <v>0.91</v>
      </c>
      <c r="M475" s="2">
        <v>0.06</v>
      </c>
      <c r="N475" s="2">
        <v>0</v>
      </c>
      <c r="O475" s="2">
        <v>0</v>
      </c>
    </row>
    <row r="476" spans="1:15">
      <c r="A476" s="2" t="s">
        <v>663</v>
      </c>
      <c r="B476" s="2">
        <v>0.17</v>
      </c>
      <c r="C476" s="2">
        <v>0.07000000000000001</v>
      </c>
      <c r="D476" s="2">
        <v>0.42</v>
      </c>
      <c r="E476" s="2">
        <v>0</v>
      </c>
      <c r="F476" s="2">
        <v>0</v>
      </c>
      <c r="G476" s="2">
        <v>0</v>
      </c>
      <c r="H476" s="2">
        <v>2</v>
      </c>
      <c r="I476" s="2">
        <v>0</v>
      </c>
      <c r="J476" s="2">
        <v>0</v>
      </c>
      <c r="K476" s="2">
        <v>0.17</v>
      </c>
      <c r="L476" s="2">
        <v>0.91</v>
      </c>
      <c r="M476" s="2">
        <v>0.06</v>
      </c>
      <c r="N476" s="2">
        <v>0</v>
      </c>
      <c r="O476" s="2">
        <v>0</v>
      </c>
    </row>
    <row r="477" spans="1:15">
      <c r="A477" s="2" t="s">
        <v>664</v>
      </c>
      <c r="B477" s="2">
        <v>0.17</v>
      </c>
      <c r="C477" s="2">
        <v>0.07000000000000001</v>
      </c>
      <c r="D477" s="2">
        <v>0.42</v>
      </c>
      <c r="E477" s="2">
        <v>0</v>
      </c>
      <c r="F477" s="2">
        <v>0</v>
      </c>
      <c r="G477" s="2">
        <v>0</v>
      </c>
      <c r="H477" s="2">
        <v>2</v>
      </c>
      <c r="I477" s="2">
        <v>0</v>
      </c>
      <c r="J477" s="2">
        <v>0</v>
      </c>
      <c r="K477" s="2">
        <v>0.17</v>
      </c>
      <c r="L477" s="2">
        <v>0.91</v>
      </c>
      <c r="M477" s="2">
        <v>0.06</v>
      </c>
      <c r="N477" s="2">
        <v>0</v>
      </c>
      <c r="O477" s="2">
        <v>0</v>
      </c>
    </row>
    <row r="478" spans="1:15">
      <c r="A478" s="2" t="s">
        <v>665</v>
      </c>
      <c r="B478" s="2">
        <v>0.17</v>
      </c>
      <c r="C478" s="2">
        <v>0.07000000000000001</v>
      </c>
      <c r="D478" s="2">
        <v>0.42</v>
      </c>
      <c r="E478" s="2">
        <v>0</v>
      </c>
      <c r="F478" s="2">
        <v>0</v>
      </c>
      <c r="G478" s="2">
        <v>0</v>
      </c>
      <c r="H478" s="2">
        <v>2</v>
      </c>
      <c r="I478" s="2">
        <v>0</v>
      </c>
      <c r="J478" s="2">
        <v>0</v>
      </c>
      <c r="K478" s="2">
        <v>0.17</v>
      </c>
      <c r="L478" s="2">
        <v>0.91</v>
      </c>
      <c r="M478" s="2">
        <v>0.06</v>
      </c>
      <c r="N478" s="2">
        <v>0</v>
      </c>
      <c r="O478" s="2">
        <v>0</v>
      </c>
    </row>
    <row r="479" spans="1:15">
      <c r="A479" s="2" t="s">
        <v>666</v>
      </c>
      <c r="B479" s="2">
        <v>0.17</v>
      </c>
      <c r="C479" s="2">
        <v>0.07000000000000001</v>
      </c>
      <c r="D479" s="2">
        <v>0.42</v>
      </c>
      <c r="E479" s="2">
        <v>0</v>
      </c>
      <c r="F479" s="2">
        <v>0</v>
      </c>
      <c r="G479" s="2">
        <v>0</v>
      </c>
      <c r="H479" s="2">
        <v>2</v>
      </c>
      <c r="I479" s="2">
        <v>0</v>
      </c>
      <c r="J479" s="2">
        <v>0</v>
      </c>
      <c r="K479" s="2">
        <v>0.17</v>
      </c>
      <c r="L479" s="2">
        <v>0.91</v>
      </c>
      <c r="M479" s="2">
        <v>0.06</v>
      </c>
      <c r="N479" s="2">
        <v>0</v>
      </c>
      <c r="O479" s="2">
        <v>0</v>
      </c>
    </row>
    <row r="480" spans="1:15">
      <c r="A480" s="2" t="s">
        <v>667</v>
      </c>
      <c r="B480" s="2">
        <v>0.87</v>
      </c>
      <c r="C480" s="2">
        <v>0.36</v>
      </c>
      <c r="D480" s="2">
        <v>2.11</v>
      </c>
      <c r="E480" s="2">
        <v>0</v>
      </c>
      <c r="F480" s="2">
        <v>0</v>
      </c>
      <c r="G480" s="2">
        <v>0</v>
      </c>
      <c r="H480" s="2">
        <v>10</v>
      </c>
      <c r="I480" s="2">
        <v>0</v>
      </c>
      <c r="J480" s="2">
        <v>0</v>
      </c>
      <c r="K480" s="2">
        <v>0.83</v>
      </c>
      <c r="L480" s="2">
        <v>4.55</v>
      </c>
      <c r="M480" s="2">
        <v>0.3</v>
      </c>
      <c r="N480" s="2">
        <v>0</v>
      </c>
      <c r="O480" s="2">
        <v>0</v>
      </c>
    </row>
    <row r="481" spans="1:15">
      <c r="A481" s="2" t="s">
        <v>668</v>
      </c>
      <c r="B481" s="2">
        <v>0.87</v>
      </c>
      <c r="C481" s="2">
        <v>0.36</v>
      </c>
      <c r="D481" s="2">
        <v>2.11</v>
      </c>
      <c r="E481" s="2">
        <v>0</v>
      </c>
      <c r="F481" s="2">
        <v>0</v>
      </c>
      <c r="G481" s="2">
        <v>0</v>
      </c>
      <c r="H481" s="2">
        <v>10</v>
      </c>
      <c r="I481" s="2">
        <v>0</v>
      </c>
      <c r="J481" s="2">
        <v>0</v>
      </c>
      <c r="K481" s="2">
        <v>0.83</v>
      </c>
      <c r="L481" s="2">
        <v>4.55</v>
      </c>
      <c r="M481" s="2">
        <v>0.3</v>
      </c>
      <c r="N481" s="2">
        <v>0</v>
      </c>
      <c r="O481" s="2">
        <v>0</v>
      </c>
    </row>
    <row r="482" spans="1:15">
      <c r="A482" s="2" t="s">
        <v>669</v>
      </c>
      <c r="B482" s="2">
        <v>0.87</v>
      </c>
      <c r="C482" s="2">
        <v>0.36</v>
      </c>
      <c r="D482" s="2">
        <v>2.11</v>
      </c>
      <c r="E482" s="2">
        <v>0</v>
      </c>
      <c r="F482" s="2">
        <v>0</v>
      </c>
      <c r="G482" s="2">
        <v>0</v>
      </c>
      <c r="H482" s="2">
        <v>10</v>
      </c>
      <c r="I482" s="2">
        <v>0</v>
      </c>
      <c r="J482" s="2">
        <v>0</v>
      </c>
      <c r="K482" s="2">
        <v>0.83</v>
      </c>
      <c r="L482" s="2">
        <v>4.55</v>
      </c>
      <c r="M482" s="2">
        <v>0.3</v>
      </c>
      <c r="N482" s="2">
        <v>0</v>
      </c>
      <c r="O482" s="2">
        <v>0</v>
      </c>
    </row>
    <row r="483" spans="1:15">
      <c r="A483" s="2" t="s">
        <v>670</v>
      </c>
      <c r="B483" s="2">
        <v>0.17</v>
      </c>
      <c r="C483" s="2">
        <v>0.07000000000000001</v>
      </c>
      <c r="D483" s="2">
        <v>0.42</v>
      </c>
      <c r="E483" s="2">
        <v>0</v>
      </c>
      <c r="F483" s="2">
        <v>0</v>
      </c>
      <c r="G483" s="2">
        <v>0</v>
      </c>
      <c r="H483" s="2">
        <v>2</v>
      </c>
      <c r="I483" s="2">
        <v>0</v>
      </c>
      <c r="J483" s="2">
        <v>0</v>
      </c>
      <c r="K483" s="2">
        <v>0.17</v>
      </c>
      <c r="L483" s="2">
        <v>0.91</v>
      </c>
      <c r="M483" s="2">
        <v>0.06</v>
      </c>
      <c r="N483" s="2">
        <v>0</v>
      </c>
      <c r="O483" s="2">
        <v>0</v>
      </c>
    </row>
    <row r="484" spans="1:15">
      <c r="A484" s="2" t="s">
        <v>671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0.17</v>
      </c>
      <c r="L484" s="2">
        <v>0.02</v>
      </c>
      <c r="M484" s="2">
        <v>0</v>
      </c>
      <c r="N484" s="2">
        <v>0</v>
      </c>
      <c r="O484" s="2">
        <v>0</v>
      </c>
    </row>
    <row r="485" spans="1:15">
      <c r="A485" s="2" t="s">
        <v>672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0.17</v>
      </c>
      <c r="L485" s="2">
        <v>0.02</v>
      </c>
      <c r="M485" s="2">
        <v>0</v>
      </c>
      <c r="N485" s="2">
        <v>0</v>
      </c>
      <c r="O485" s="2">
        <v>0</v>
      </c>
    </row>
    <row r="486" spans="1:15">
      <c r="A486" s="2" t="s">
        <v>673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0.17</v>
      </c>
      <c r="L486" s="2">
        <v>0.02</v>
      </c>
      <c r="M486" s="2">
        <v>0</v>
      </c>
      <c r="N486" s="2">
        <v>0</v>
      </c>
      <c r="O486" s="2">
        <v>0</v>
      </c>
    </row>
    <row r="487" spans="1:15">
      <c r="A487" s="2" t="s">
        <v>674</v>
      </c>
      <c r="B487" s="2">
        <v>1</v>
      </c>
      <c r="C487" s="2">
        <v>1</v>
      </c>
      <c r="D487" s="2">
        <v>1</v>
      </c>
      <c r="E487" s="2">
        <v>1</v>
      </c>
      <c r="F487" s="2">
        <v>1</v>
      </c>
      <c r="G487" s="2">
        <v>1</v>
      </c>
      <c r="H487" s="2">
        <v>1</v>
      </c>
      <c r="I487" s="2">
        <v>1</v>
      </c>
      <c r="J487" s="2">
        <v>1</v>
      </c>
      <c r="K487" s="2">
        <v>1</v>
      </c>
      <c r="L487" s="2">
        <v>1</v>
      </c>
      <c r="M487" s="2">
        <v>1</v>
      </c>
      <c r="N487" s="2">
        <v>1</v>
      </c>
      <c r="O487" s="2">
        <v>1</v>
      </c>
    </row>
    <row r="488" spans="1:15">
      <c r="A488" s="2" t="s">
        <v>0</v>
      </c>
      <c r="B488" s="2">
        <v>184</v>
      </c>
      <c r="C488" s="2">
        <v>14</v>
      </c>
      <c r="D488" s="2">
        <v>19</v>
      </c>
      <c r="E488" s="2">
        <v>6</v>
      </c>
      <c r="F488" s="2">
        <v>1</v>
      </c>
      <c r="G488" s="2">
        <v>1</v>
      </c>
      <c r="H488" s="2">
        <v>3</v>
      </c>
      <c r="I488" s="2">
        <v>3</v>
      </c>
      <c r="J488" s="2">
        <v>9</v>
      </c>
      <c r="K488" s="2">
        <v>12</v>
      </c>
      <c r="L488" s="2">
        <v>123</v>
      </c>
      <c r="M488" s="2">
        <v>33</v>
      </c>
      <c r="N488" s="2">
        <v>15</v>
      </c>
      <c r="O488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cols>
    <col min="1" max="1" width="50.7109375" customWidth="1"/>
  </cols>
  <sheetData>
    <row r="1" spans="1:15">
      <c r="A1" s="1" t="s">
        <v>8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1" t="s">
        <v>186</v>
      </c>
      <c r="N1" s="1" t="s">
        <v>187</v>
      </c>
      <c r="O1" s="1" t="s">
        <v>188</v>
      </c>
    </row>
    <row r="2" spans="1:15">
      <c r="A2" s="1" t="s">
        <v>189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</row>
    <row r="3" spans="1:15">
      <c r="A3" s="1" t="s">
        <v>190</v>
      </c>
      <c r="B3" s="1">
        <v>0.6739130434782609</v>
      </c>
      <c r="C3" s="1">
        <v>0.5714285714285714</v>
      </c>
      <c r="D3" s="1">
        <v>0.4736842105263158</v>
      </c>
      <c r="E3" s="1">
        <v>0.6666666666666666</v>
      </c>
      <c r="F3" s="1">
        <v>1</v>
      </c>
      <c r="G3" s="1">
        <v>0</v>
      </c>
      <c r="H3" s="1">
        <v>0.3333333333333333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>
      <c r="A4" s="1" t="s">
        <v>191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</row>
    <row r="5" spans="1:15">
      <c r="A5" s="1" t="s">
        <v>192</v>
      </c>
      <c r="B5" s="1">
        <v>0.8478260869565217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</row>
    <row r="6" spans="1:15">
      <c r="A6" s="1" t="s">
        <v>193</v>
      </c>
      <c r="B6" s="1">
        <v>0.483695652173913</v>
      </c>
      <c r="C6" s="1">
        <v>0.5714285714285714</v>
      </c>
      <c r="D6" s="1">
        <v>0.6842105263157895</v>
      </c>
      <c r="E6" s="1">
        <v>0.3333333333333333</v>
      </c>
      <c r="F6" s="1">
        <v>0</v>
      </c>
      <c r="G6" s="1">
        <v>1</v>
      </c>
      <c r="H6" s="1">
        <v>0.6666666666666666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</row>
    <row r="7" spans="1:15">
      <c r="A7" s="1" t="s">
        <v>194</v>
      </c>
      <c r="B7" s="1">
        <v>0.483695652173913</v>
      </c>
      <c r="C7" s="1">
        <v>0.5714285714285714</v>
      </c>
      <c r="D7" s="1">
        <v>0.6842105263157895</v>
      </c>
      <c r="E7" s="1">
        <v>0.3333333333333333</v>
      </c>
      <c r="F7" s="1">
        <v>0</v>
      </c>
      <c r="G7" s="1">
        <v>1</v>
      </c>
      <c r="H7" s="1">
        <v>0.6666666666666666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</row>
    <row r="8" spans="1:15">
      <c r="A8" s="1" t="s">
        <v>195</v>
      </c>
      <c r="B8" s="1">
        <v>0.483695652173913</v>
      </c>
      <c r="C8" s="1">
        <v>0.5714285714285714</v>
      </c>
      <c r="D8" s="1">
        <v>0.6842105263157895</v>
      </c>
      <c r="E8" s="1">
        <v>0.3333333333333333</v>
      </c>
      <c r="F8" s="1">
        <v>0</v>
      </c>
      <c r="G8" s="1">
        <v>1</v>
      </c>
      <c r="H8" s="1">
        <v>0.6666666666666666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</row>
    <row r="9" spans="1:15">
      <c r="A9" s="1" t="s">
        <v>196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0.9918699186991871</v>
      </c>
      <c r="M9" s="1">
        <v>1</v>
      </c>
      <c r="N9" s="1">
        <v>1</v>
      </c>
      <c r="O9" s="1">
        <v>1</v>
      </c>
    </row>
    <row r="10" spans="1:15">
      <c r="A10" s="1" t="s">
        <v>197</v>
      </c>
      <c r="B10" s="1">
        <v>0.483695652173913</v>
      </c>
      <c r="C10" s="1">
        <v>0.5714285714285714</v>
      </c>
      <c r="D10" s="1">
        <v>0.6842105263157895</v>
      </c>
      <c r="E10" s="1">
        <v>0.3333333333333333</v>
      </c>
      <c r="F10" s="1">
        <v>0</v>
      </c>
      <c r="G10" s="1">
        <v>1</v>
      </c>
      <c r="H10" s="1">
        <v>0.6666666666666666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</row>
    <row r="11" spans="1:15">
      <c r="A11" s="1" t="s">
        <v>198</v>
      </c>
      <c r="B11" s="1">
        <v>0.483695652173913</v>
      </c>
      <c r="C11" s="1">
        <v>0.5714285714285714</v>
      </c>
      <c r="D11" s="1">
        <v>0.6842105263157895</v>
      </c>
      <c r="E11" s="1">
        <v>0.3333333333333333</v>
      </c>
      <c r="F11" s="1">
        <v>0</v>
      </c>
      <c r="G11" s="1">
        <v>1</v>
      </c>
      <c r="H11" s="1">
        <v>0.6666666666666666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</row>
    <row r="12" spans="1:15">
      <c r="A12" s="1" t="s">
        <v>199</v>
      </c>
      <c r="B12" s="1">
        <v>0.1521739130434783</v>
      </c>
      <c r="C12" s="1">
        <v>0.1428571428571428</v>
      </c>
      <c r="D12" s="1">
        <v>0.1578947368421053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>
      <c r="A13" s="1" t="s">
        <v>200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0.6666666666666666</v>
      </c>
      <c r="I13" s="1">
        <v>0</v>
      </c>
      <c r="J13" s="1">
        <v>0</v>
      </c>
      <c r="K13" s="1">
        <v>0</v>
      </c>
      <c r="L13" s="1">
        <v>0.02439024390243903</v>
      </c>
      <c r="M13" s="1">
        <v>0</v>
      </c>
      <c r="N13" s="1">
        <v>0</v>
      </c>
      <c r="O13" s="1">
        <v>0</v>
      </c>
    </row>
    <row r="14" spans="1:15">
      <c r="A14" s="1" t="s">
        <v>201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0.6666666666666666</v>
      </c>
      <c r="I14" s="1">
        <v>0</v>
      </c>
      <c r="J14" s="1">
        <v>0</v>
      </c>
      <c r="K14" s="1">
        <v>0</v>
      </c>
      <c r="L14" s="1">
        <v>0.02439024390243903</v>
      </c>
      <c r="M14" s="1">
        <v>0.2121212121212121</v>
      </c>
      <c r="N14" s="1">
        <v>1</v>
      </c>
      <c r="O14" s="1">
        <v>1</v>
      </c>
    </row>
    <row r="15" spans="1:15">
      <c r="A15" s="1" t="s">
        <v>202</v>
      </c>
      <c r="B15" s="1">
        <v>0.1521739130434783</v>
      </c>
      <c r="C15" s="1">
        <v>0.1428571428571428</v>
      </c>
      <c r="D15" s="1">
        <v>0.1578947368421053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>
      <c r="A16" s="1" t="s">
        <v>203</v>
      </c>
      <c r="B16" s="1">
        <v>0.4402173913043478</v>
      </c>
      <c r="C16" s="1">
        <v>0.5</v>
      </c>
      <c r="D16" s="1">
        <v>0.5263157894736842</v>
      </c>
      <c r="E16" s="1">
        <v>0.3333333333333333</v>
      </c>
      <c r="F16" s="1">
        <v>0</v>
      </c>
      <c r="G16" s="1">
        <v>1</v>
      </c>
      <c r="H16" s="1">
        <v>0.6666666666666666</v>
      </c>
      <c r="I16" s="1">
        <v>1</v>
      </c>
      <c r="J16" s="1">
        <v>0.6666666666666666</v>
      </c>
      <c r="K16" s="1">
        <v>0.5</v>
      </c>
      <c r="L16" s="1">
        <v>0.6666666666666666</v>
      </c>
      <c r="M16" s="1">
        <v>0.9696969696969696</v>
      </c>
      <c r="N16" s="1">
        <v>1</v>
      </c>
      <c r="O16" s="1">
        <v>1</v>
      </c>
    </row>
    <row r="17" spans="1:15">
      <c r="A17" s="1" t="s">
        <v>204</v>
      </c>
      <c r="B17" s="1">
        <v>0.4402173913043478</v>
      </c>
      <c r="C17" s="1">
        <v>0.5</v>
      </c>
      <c r="D17" s="1">
        <v>0.5263157894736842</v>
      </c>
      <c r="E17" s="1">
        <v>0.3333333333333333</v>
      </c>
      <c r="F17" s="1">
        <v>0</v>
      </c>
      <c r="G17" s="1">
        <v>1</v>
      </c>
      <c r="H17" s="1">
        <v>0</v>
      </c>
      <c r="I17" s="1">
        <v>1</v>
      </c>
      <c r="J17" s="1">
        <v>0.6666666666666666</v>
      </c>
      <c r="K17" s="1">
        <v>0.5</v>
      </c>
      <c r="L17" s="1">
        <v>0.6422764227642277</v>
      </c>
      <c r="M17" s="1">
        <v>0.9696969696969696</v>
      </c>
      <c r="N17" s="1">
        <v>1</v>
      </c>
      <c r="O17" s="1">
        <v>1</v>
      </c>
    </row>
    <row r="18" spans="1:15">
      <c r="A18" s="1" t="s">
        <v>205</v>
      </c>
      <c r="B18" s="1">
        <v>0.4402173913043478</v>
      </c>
      <c r="C18" s="1">
        <v>0.5</v>
      </c>
      <c r="D18" s="1">
        <v>0.5263157894736842</v>
      </c>
      <c r="E18" s="1">
        <v>0.3333333333333333</v>
      </c>
      <c r="F18" s="1">
        <v>0</v>
      </c>
      <c r="G18" s="1">
        <v>1</v>
      </c>
      <c r="H18" s="1">
        <v>0.6666666666666666</v>
      </c>
      <c r="I18" s="1">
        <v>1</v>
      </c>
      <c r="J18" s="1">
        <v>0.6666666666666666</v>
      </c>
      <c r="K18" s="1">
        <v>0.5</v>
      </c>
      <c r="L18" s="1">
        <v>0.6666666666666666</v>
      </c>
      <c r="M18" s="1">
        <v>0.9696969696969696</v>
      </c>
      <c r="N18" s="1">
        <v>1</v>
      </c>
      <c r="O18" s="1">
        <v>1</v>
      </c>
    </row>
    <row r="19" spans="1:15">
      <c r="A19" s="1" t="s">
        <v>206</v>
      </c>
      <c r="B19" s="1">
        <v>0.4402173913043478</v>
      </c>
      <c r="C19" s="1">
        <v>0.5</v>
      </c>
      <c r="D19" s="1">
        <v>0.5263157894736842</v>
      </c>
      <c r="E19" s="1">
        <v>0.3333333333333333</v>
      </c>
      <c r="F19" s="1">
        <v>0</v>
      </c>
      <c r="G19" s="1">
        <v>1</v>
      </c>
      <c r="H19" s="1">
        <v>0</v>
      </c>
      <c r="I19" s="1">
        <v>1</v>
      </c>
      <c r="J19" s="1">
        <v>0.6666666666666666</v>
      </c>
      <c r="K19" s="1">
        <v>0.5</v>
      </c>
      <c r="L19" s="1">
        <v>0.6422764227642277</v>
      </c>
      <c r="M19" s="1">
        <v>0.9696969696969696</v>
      </c>
      <c r="N19" s="1">
        <v>1</v>
      </c>
      <c r="O19" s="1">
        <v>1</v>
      </c>
    </row>
    <row r="20" spans="1:15">
      <c r="A20" s="1" t="s">
        <v>207</v>
      </c>
      <c r="B20" s="1">
        <v>0.4402173913043478</v>
      </c>
      <c r="C20" s="1">
        <v>0.5</v>
      </c>
      <c r="D20" s="1">
        <v>0.5263157894736842</v>
      </c>
      <c r="E20" s="1">
        <v>0.3333333333333333</v>
      </c>
      <c r="F20" s="1">
        <v>0</v>
      </c>
      <c r="G20" s="1">
        <v>1</v>
      </c>
      <c r="H20" s="1">
        <v>0.6666666666666666</v>
      </c>
      <c r="I20" s="1">
        <v>1</v>
      </c>
      <c r="J20" s="1">
        <v>0.6666666666666666</v>
      </c>
      <c r="K20" s="1">
        <v>0.5</v>
      </c>
      <c r="L20" s="1">
        <v>0.6666666666666666</v>
      </c>
      <c r="M20" s="1">
        <v>0.9696969696969696</v>
      </c>
      <c r="N20" s="1">
        <v>1</v>
      </c>
      <c r="O20" s="1">
        <v>1</v>
      </c>
    </row>
    <row r="21" spans="1:15">
      <c r="A21" s="1" t="s">
        <v>208</v>
      </c>
      <c r="B21" s="1">
        <v>0.4402173913043478</v>
      </c>
      <c r="C21" s="1">
        <v>0.5</v>
      </c>
      <c r="D21" s="1">
        <v>0.5263157894736842</v>
      </c>
      <c r="E21" s="1">
        <v>0.3333333333333333</v>
      </c>
      <c r="F21" s="1">
        <v>0</v>
      </c>
      <c r="G21" s="1">
        <v>1</v>
      </c>
      <c r="H21" s="1">
        <v>0.6666666666666666</v>
      </c>
      <c r="I21" s="1">
        <v>1</v>
      </c>
      <c r="J21" s="1">
        <v>0.6666666666666666</v>
      </c>
      <c r="K21" s="1">
        <v>0.5</v>
      </c>
      <c r="L21" s="1">
        <v>0.6666666666666666</v>
      </c>
      <c r="M21" s="1">
        <v>0.9696969696969696</v>
      </c>
      <c r="N21" s="1">
        <v>1</v>
      </c>
      <c r="O21" s="1">
        <v>1</v>
      </c>
    </row>
    <row r="22" spans="1:15">
      <c r="A22" s="1" t="s">
        <v>209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0.6666666666666666</v>
      </c>
      <c r="I22" s="1">
        <v>0</v>
      </c>
      <c r="J22" s="1">
        <v>0</v>
      </c>
      <c r="K22" s="1">
        <v>0</v>
      </c>
      <c r="L22" s="1">
        <v>0.02439024390243903</v>
      </c>
      <c r="M22" s="1">
        <v>0</v>
      </c>
      <c r="N22" s="1">
        <v>0</v>
      </c>
      <c r="O22" s="1">
        <v>0</v>
      </c>
    </row>
    <row r="23" spans="1:15">
      <c r="A23" s="1" t="s">
        <v>210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0.6666666666666666</v>
      </c>
      <c r="I23" s="1">
        <v>0</v>
      </c>
      <c r="J23" s="1">
        <v>0</v>
      </c>
      <c r="K23" s="1">
        <v>0</v>
      </c>
      <c r="L23" s="1">
        <v>0.02439024390243903</v>
      </c>
      <c r="M23" s="1">
        <v>0</v>
      </c>
      <c r="N23" s="1">
        <v>0</v>
      </c>
      <c r="O23" s="1">
        <v>0</v>
      </c>
    </row>
    <row r="24" spans="1:15">
      <c r="A24" s="1" t="s">
        <v>211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0.6666666666666666</v>
      </c>
      <c r="I24" s="1">
        <v>0</v>
      </c>
      <c r="J24" s="1">
        <v>0</v>
      </c>
      <c r="K24" s="1">
        <v>0</v>
      </c>
      <c r="L24" s="1">
        <v>0.02439024390243903</v>
      </c>
      <c r="M24" s="1">
        <v>0</v>
      </c>
      <c r="N24" s="1">
        <v>0</v>
      </c>
      <c r="O24" s="1">
        <v>0</v>
      </c>
    </row>
    <row r="25" spans="1:15">
      <c r="A25" s="1" t="s">
        <v>212</v>
      </c>
      <c r="B25" s="1">
        <v>0.2119565217391305</v>
      </c>
      <c r="C25" s="1">
        <v>0.3571428571428572</v>
      </c>
      <c r="D25" s="1">
        <v>0.05263157894736842</v>
      </c>
      <c r="E25" s="1">
        <v>0.1666666666666667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>
      <c r="A26" s="1" t="s">
        <v>213</v>
      </c>
      <c r="B26" s="1">
        <v>0.2119565217391305</v>
      </c>
      <c r="C26" s="1">
        <v>0.3571428571428572</v>
      </c>
      <c r="D26" s="1">
        <v>0.05263157894736842</v>
      </c>
      <c r="E26" s="1">
        <v>0.1666666666666667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>
      <c r="A27" s="1" t="s">
        <v>214</v>
      </c>
      <c r="B27" s="1">
        <v>0.2119565217391305</v>
      </c>
      <c r="C27" s="1">
        <v>0.3571428571428572</v>
      </c>
      <c r="D27" s="1">
        <v>0.05263157894736842</v>
      </c>
      <c r="E27" s="1">
        <v>0.1666666666666667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>
      <c r="A28" s="1" t="s">
        <v>215</v>
      </c>
      <c r="B28" s="1">
        <v>0.2119565217391305</v>
      </c>
      <c r="C28" s="1">
        <v>0.3571428571428572</v>
      </c>
      <c r="D28" s="1">
        <v>0.05263157894736842</v>
      </c>
      <c r="E28" s="1">
        <v>0.1666666666666667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>
      <c r="A29" s="1" t="s">
        <v>216</v>
      </c>
      <c r="B29" s="1">
        <v>0.2119565217391305</v>
      </c>
      <c r="C29" s="1">
        <v>0.3571428571428572</v>
      </c>
      <c r="D29" s="1">
        <v>0.05263157894736842</v>
      </c>
      <c r="E29" s="1">
        <v>0.1666666666666667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>
      <c r="A30" s="1" t="s">
        <v>217</v>
      </c>
      <c r="B30" s="1">
        <v>0.2119565217391305</v>
      </c>
      <c r="C30" s="1">
        <v>0.3571428571428572</v>
      </c>
      <c r="D30" s="1">
        <v>0.05263157894736842</v>
      </c>
      <c r="E30" s="1">
        <v>0.1666666666666667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1:15">
      <c r="A31" s="1" t="s">
        <v>218</v>
      </c>
      <c r="B31" s="1">
        <v>0.2119565217391305</v>
      </c>
      <c r="C31" s="1">
        <v>0.3571428571428572</v>
      </c>
      <c r="D31" s="1">
        <v>0.05263157894736842</v>
      </c>
      <c r="E31" s="1">
        <v>0.1666666666666667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>
      <c r="A32" s="1" t="s">
        <v>219</v>
      </c>
      <c r="B32" s="1">
        <v>0.2119565217391305</v>
      </c>
      <c r="C32" s="1">
        <v>0.07142857142857142</v>
      </c>
      <c r="D32" s="1">
        <v>0.05263157894736842</v>
      </c>
      <c r="E32" s="1">
        <v>0.1666666666666667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>
      <c r="A33" s="1" t="s">
        <v>220</v>
      </c>
      <c r="B33" s="1">
        <v>0.6739130434782609</v>
      </c>
      <c r="C33" s="1">
        <v>0.5714285714285714</v>
      </c>
      <c r="D33" s="1">
        <v>0.4736842105263158</v>
      </c>
      <c r="E33" s="1">
        <v>0.6666666666666666</v>
      </c>
      <c r="F33" s="1">
        <v>1</v>
      </c>
      <c r="G33" s="1">
        <v>0</v>
      </c>
      <c r="H33" s="1">
        <v>0.3333333333333333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>
      <c r="A34" s="1" t="s">
        <v>221</v>
      </c>
      <c r="B34" s="1">
        <v>0.08152173913043477</v>
      </c>
      <c r="C34" s="1">
        <v>0.1428571428571428</v>
      </c>
      <c r="D34" s="1">
        <v>0.1578947368421053</v>
      </c>
      <c r="E34" s="1">
        <v>0.3333333333333333</v>
      </c>
      <c r="F34" s="1">
        <v>0</v>
      </c>
      <c r="G34" s="1">
        <v>1</v>
      </c>
      <c r="H34" s="1">
        <v>0</v>
      </c>
      <c r="I34" s="1">
        <v>0.3333333333333333</v>
      </c>
      <c r="J34" s="1">
        <v>0.3333333333333333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>
      <c r="A35" s="1" t="s">
        <v>222</v>
      </c>
      <c r="B35" s="1">
        <v>0.2608695652173913</v>
      </c>
      <c r="C35" s="1">
        <v>0.2857142857142857</v>
      </c>
      <c r="D35" s="1">
        <v>0.4736842105263158</v>
      </c>
      <c r="E35" s="1">
        <v>0</v>
      </c>
      <c r="F35" s="1">
        <v>0</v>
      </c>
      <c r="G35" s="1">
        <v>0</v>
      </c>
      <c r="H35" s="1">
        <v>0.6666666666666666</v>
      </c>
      <c r="I35" s="1">
        <v>0.6666666666666666</v>
      </c>
      <c r="J35" s="1">
        <v>0.6666666666666666</v>
      </c>
      <c r="K35" s="1">
        <v>0.8333333333333334</v>
      </c>
      <c r="L35" s="1">
        <v>0.9918699186991871</v>
      </c>
      <c r="M35" s="1">
        <v>1</v>
      </c>
      <c r="N35" s="1">
        <v>1</v>
      </c>
      <c r="O35" s="1">
        <v>1</v>
      </c>
    </row>
    <row r="36" spans="1:15">
      <c r="A36" s="1" t="s">
        <v>223</v>
      </c>
      <c r="B36" s="1">
        <v>0.005434782608695652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0.008130081300813009</v>
      </c>
      <c r="M36" s="1">
        <v>0</v>
      </c>
      <c r="N36" s="1">
        <v>0</v>
      </c>
      <c r="O36" s="1">
        <v>0</v>
      </c>
    </row>
    <row r="37" spans="1:15">
      <c r="A37" s="1" t="s">
        <v>224</v>
      </c>
      <c r="B37" s="1">
        <v>0</v>
      </c>
      <c r="C37" s="1">
        <v>0</v>
      </c>
      <c r="D37" s="1">
        <v>0.05263157894736842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0.008130081300813009</v>
      </c>
      <c r="M37" s="1">
        <v>0</v>
      </c>
      <c r="N37" s="1">
        <v>0</v>
      </c>
      <c r="O37" s="1">
        <v>0</v>
      </c>
    </row>
    <row r="38" spans="1:15">
      <c r="A38" s="1" t="s">
        <v>225</v>
      </c>
      <c r="B38" s="1">
        <v>0.6195652173913043</v>
      </c>
      <c r="C38" s="1">
        <v>0.5714285714285714</v>
      </c>
      <c r="D38" s="1">
        <v>0.2631578947368421</v>
      </c>
      <c r="E38" s="1">
        <v>0.6666666666666666</v>
      </c>
      <c r="F38" s="1">
        <v>1</v>
      </c>
      <c r="G38" s="1">
        <v>0</v>
      </c>
      <c r="H38" s="1">
        <v>0.3333333333333333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>
      <c r="A39" s="1" t="s">
        <v>226</v>
      </c>
      <c r="B39" s="1">
        <v>0.3641304347826087</v>
      </c>
      <c r="C39" s="1">
        <v>0.4285714285714285</v>
      </c>
      <c r="D39" s="1">
        <v>0.3157894736842105</v>
      </c>
      <c r="E39" s="1">
        <v>0.6666666666666666</v>
      </c>
      <c r="F39" s="1">
        <v>1</v>
      </c>
      <c r="G39" s="1">
        <v>0</v>
      </c>
      <c r="H39" s="1">
        <v>0.3333333333333333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</row>
    <row r="40" spans="1:15">
      <c r="A40" s="1" t="s">
        <v>227</v>
      </c>
      <c r="B40" s="1">
        <v>0.3641304347826087</v>
      </c>
      <c r="C40" s="1">
        <v>0.4285714285714285</v>
      </c>
      <c r="D40" s="1">
        <v>0.3157894736842105</v>
      </c>
      <c r="E40" s="1">
        <v>0.6666666666666666</v>
      </c>
      <c r="F40" s="1">
        <v>1</v>
      </c>
      <c r="G40" s="1">
        <v>0</v>
      </c>
      <c r="H40" s="1">
        <v>0.3333333333333333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>
      <c r="A41" s="1" t="s">
        <v>228</v>
      </c>
      <c r="B41" s="1">
        <v>0.3641304347826087</v>
      </c>
      <c r="C41" s="1">
        <v>0.4285714285714285</v>
      </c>
      <c r="D41" s="1">
        <v>0.3157894736842105</v>
      </c>
      <c r="E41" s="1">
        <v>0.6666666666666666</v>
      </c>
      <c r="F41" s="1">
        <v>1</v>
      </c>
      <c r="G41" s="1">
        <v>0</v>
      </c>
      <c r="H41" s="1">
        <v>0.3333333333333333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</row>
    <row r="42" spans="1:15">
      <c r="A42" s="1" t="s">
        <v>229</v>
      </c>
      <c r="B42" s="1">
        <v>0.3641304347826087</v>
      </c>
      <c r="C42" s="1">
        <v>0.4285714285714285</v>
      </c>
      <c r="D42" s="1">
        <v>0.3157894736842105</v>
      </c>
      <c r="E42" s="1">
        <v>0.6666666666666666</v>
      </c>
      <c r="F42" s="1">
        <v>1</v>
      </c>
      <c r="G42" s="1">
        <v>0</v>
      </c>
      <c r="H42" s="1">
        <v>0.3333333333333333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>
      <c r="A43" s="1" t="s">
        <v>230</v>
      </c>
      <c r="B43" s="1">
        <v>0.3641304347826087</v>
      </c>
      <c r="C43" s="1">
        <v>0.4285714285714285</v>
      </c>
      <c r="D43" s="1">
        <v>0.3157894736842105</v>
      </c>
      <c r="E43" s="1">
        <v>0.6666666666666666</v>
      </c>
      <c r="F43" s="1">
        <v>1</v>
      </c>
      <c r="G43" s="1">
        <v>0</v>
      </c>
      <c r="H43" s="1">
        <v>0.3333333333333333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</row>
    <row r="44" spans="1:15">
      <c r="A44" s="1" t="s">
        <v>231</v>
      </c>
      <c r="B44" s="1">
        <v>0.05978260869565218</v>
      </c>
      <c r="C44" s="1">
        <v>0.1428571428571428</v>
      </c>
      <c r="D44" s="1">
        <v>0.1578947368421053</v>
      </c>
      <c r="E44" s="1">
        <v>0</v>
      </c>
      <c r="F44" s="1">
        <v>0</v>
      </c>
      <c r="G44" s="1">
        <v>0</v>
      </c>
      <c r="H44" s="1">
        <v>0</v>
      </c>
      <c r="I44" s="1">
        <v>0.3333333333333333</v>
      </c>
      <c r="J44" s="1">
        <v>0.2222222222222222</v>
      </c>
      <c r="K44" s="1">
        <v>0</v>
      </c>
      <c r="L44" s="1">
        <v>0.01626016260162602</v>
      </c>
      <c r="M44" s="1">
        <v>0.03030303030303031</v>
      </c>
      <c r="N44" s="1">
        <v>0</v>
      </c>
      <c r="O44" s="1">
        <v>0</v>
      </c>
    </row>
    <row r="45" spans="1:15">
      <c r="A45" s="1" t="s">
        <v>232</v>
      </c>
      <c r="B45" s="1">
        <v>0.5163043478260869</v>
      </c>
      <c r="C45" s="1">
        <v>0.7857142857142857</v>
      </c>
      <c r="D45" s="1">
        <v>0.2105263157894737</v>
      </c>
      <c r="E45" s="1">
        <v>0</v>
      </c>
      <c r="F45" s="1">
        <v>0</v>
      </c>
      <c r="G45" s="1">
        <v>0</v>
      </c>
      <c r="H45" s="1">
        <v>0</v>
      </c>
      <c r="I45" s="1">
        <v>0.6666666666666666</v>
      </c>
      <c r="J45" s="1">
        <v>0.3333333333333333</v>
      </c>
      <c r="K45" s="1">
        <v>0.4166666666666667</v>
      </c>
      <c r="L45" s="1">
        <v>0.5365853658536586</v>
      </c>
      <c r="M45" s="1">
        <v>0.7575757575757576</v>
      </c>
      <c r="N45" s="1">
        <v>0.1333333333333333</v>
      </c>
      <c r="O45" s="1">
        <v>1</v>
      </c>
    </row>
    <row r="46" spans="1:15">
      <c r="A46" s="1" t="s">
        <v>233</v>
      </c>
      <c r="B46" s="1">
        <v>0.125</v>
      </c>
      <c r="C46" s="1">
        <v>0.2142857142857143</v>
      </c>
      <c r="D46" s="1">
        <v>0.1052631578947368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0.25</v>
      </c>
      <c r="L46" s="1">
        <v>0.2845528455284553</v>
      </c>
      <c r="M46" s="1">
        <v>0.6060606060606061</v>
      </c>
      <c r="N46" s="1">
        <v>0.06666666666666668</v>
      </c>
      <c r="O46" s="1">
        <v>1</v>
      </c>
    </row>
    <row r="47" spans="1:15">
      <c r="A47" s="1" t="s">
        <v>234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0.03030303030303031</v>
      </c>
      <c r="N47" s="1">
        <v>0</v>
      </c>
      <c r="O47" s="1">
        <v>0</v>
      </c>
    </row>
    <row r="48" spans="1:15">
      <c r="A48" s="1" t="s">
        <v>235</v>
      </c>
      <c r="B48" s="1">
        <v>0.09782608695652174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</row>
    <row r="49" spans="1:15">
      <c r="A49" s="1" t="s">
        <v>236</v>
      </c>
      <c r="B49" s="1">
        <v>0.8478260869565217</v>
      </c>
      <c r="C49" s="1">
        <v>0.8571428571428571</v>
      </c>
      <c r="D49" s="1">
        <v>0.8421052631578947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</row>
    <row r="50" spans="1:15">
      <c r="A50" s="1" t="s">
        <v>237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0.8666666666666667</v>
      </c>
      <c r="O50" s="1">
        <v>1</v>
      </c>
    </row>
    <row r="51" spans="1:15">
      <c r="A51" s="1" t="s">
        <v>238</v>
      </c>
      <c r="B51" s="1">
        <v>0.6304347826086957</v>
      </c>
      <c r="C51" s="1">
        <v>0.5714285714285714</v>
      </c>
      <c r="D51" s="1">
        <v>0.3684210526315789</v>
      </c>
      <c r="E51" s="1">
        <v>0.6666666666666666</v>
      </c>
      <c r="F51" s="1">
        <v>1</v>
      </c>
      <c r="G51" s="1">
        <v>0</v>
      </c>
      <c r="H51" s="1">
        <v>0.3333333333333333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</row>
    <row r="52" spans="1:15">
      <c r="A52" s="1" t="s">
        <v>239</v>
      </c>
      <c r="B52" s="1">
        <v>0.6304347826086957</v>
      </c>
      <c r="C52" s="1">
        <v>0.5714285714285714</v>
      </c>
      <c r="D52" s="1">
        <v>0.3684210526315789</v>
      </c>
      <c r="E52" s="1">
        <v>0.6666666666666666</v>
      </c>
      <c r="F52" s="1">
        <v>1</v>
      </c>
      <c r="G52" s="1">
        <v>0</v>
      </c>
      <c r="H52" s="1">
        <v>0.3333333333333333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>
      <c r="A53" s="1" t="s">
        <v>240</v>
      </c>
      <c r="B53" s="1">
        <v>0.9510869565217392</v>
      </c>
      <c r="C53" s="1">
        <v>1</v>
      </c>
      <c r="D53" s="1">
        <v>0.8947368421052632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0.7777777777777778</v>
      </c>
      <c r="K53" s="1">
        <v>1</v>
      </c>
      <c r="L53" s="1">
        <v>0.9837398373983741</v>
      </c>
      <c r="M53" s="1">
        <v>1</v>
      </c>
      <c r="N53" s="1">
        <v>0.9333333333333332</v>
      </c>
      <c r="O53" s="1">
        <v>1</v>
      </c>
    </row>
    <row r="54" spans="1:15">
      <c r="A54" s="1" t="s">
        <v>241</v>
      </c>
      <c r="B54" s="1">
        <v>0.9510869565217392</v>
      </c>
      <c r="C54" s="1">
        <v>1</v>
      </c>
      <c r="D54" s="1">
        <v>0.8947368421052632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0.7777777777777778</v>
      </c>
      <c r="K54" s="1">
        <v>1</v>
      </c>
      <c r="L54" s="1">
        <v>0.9837398373983741</v>
      </c>
      <c r="M54" s="1">
        <v>1</v>
      </c>
      <c r="N54" s="1">
        <v>1</v>
      </c>
      <c r="O54" s="1">
        <v>1</v>
      </c>
    </row>
    <row r="55" spans="1:15">
      <c r="A55" s="1" t="s">
        <v>242</v>
      </c>
      <c r="B55" s="1">
        <v>0.9510869565217392</v>
      </c>
      <c r="C55" s="1">
        <v>1</v>
      </c>
      <c r="D55" s="1">
        <v>0.8947368421052632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0.7777777777777778</v>
      </c>
      <c r="K55" s="1">
        <v>0.9166666666666666</v>
      </c>
      <c r="L55" s="1">
        <v>1</v>
      </c>
      <c r="M55" s="1">
        <v>1</v>
      </c>
      <c r="N55" s="1">
        <v>0.9333333333333332</v>
      </c>
      <c r="O55" s="1">
        <v>1</v>
      </c>
    </row>
    <row r="56" spans="1:15">
      <c r="A56" s="1" t="s">
        <v>243</v>
      </c>
      <c r="B56" s="1">
        <v>0.9402173913043478</v>
      </c>
      <c r="C56" s="1">
        <v>1</v>
      </c>
      <c r="D56" s="1">
        <v>0.8947368421052632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0.7777777777777778</v>
      </c>
      <c r="K56" s="1">
        <v>1</v>
      </c>
      <c r="L56" s="1">
        <v>0.9837398373983741</v>
      </c>
      <c r="M56" s="1">
        <v>1</v>
      </c>
      <c r="N56" s="1">
        <v>1</v>
      </c>
      <c r="O56" s="1">
        <v>1</v>
      </c>
    </row>
    <row r="57" spans="1:15">
      <c r="A57" s="1" t="s">
        <v>244</v>
      </c>
      <c r="B57" s="1">
        <v>0.9347826086956522</v>
      </c>
      <c r="C57" s="1">
        <v>1</v>
      </c>
      <c r="D57" s="1">
        <v>0.8947368421052632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0.7777777777777778</v>
      </c>
      <c r="K57" s="1">
        <v>1</v>
      </c>
      <c r="L57" s="1">
        <v>0.9674796747967479</v>
      </c>
      <c r="M57" s="1">
        <v>1</v>
      </c>
      <c r="N57" s="1">
        <v>1</v>
      </c>
      <c r="O57" s="1">
        <v>1</v>
      </c>
    </row>
    <row r="58" spans="1:15">
      <c r="A58" s="1" t="s">
        <v>245</v>
      </c>
      <c r="B58" s="1">
        <v>0.9510869565217392</v>
      </c>
      <c r="C58" s="1">
        <v>1</v>
      </c>
      <c r="D58" s="1">
        <v>0.8947368421052632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0.8888888888888888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</row>
    <row r="59" spans="1:15">
      <c r="A59" s="1" t="s">
        <v>246</v>
      </c>
      <c r="B59" s="1">
        <v>0.9565217391304348</v>
      </c>
      <c r="C59" s="1">
        <v>1</v>
      </c>
      <c r="D59" s="1">
        <v>0.8947368421052632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</row>
    <row r="60" spans="1:15">
      <c r="A60" s="1" t="s">
        <v>247</v>
      </c>
      <c r="B60" s="1">
        <v>0.9565217391304348</v>
      </c>
      <c r="C60" s="1">
        <v>1</v>
      </c>
      <c r="D60" s="1">
        <v>0.8947368421052632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</row>
    <row r="61" spans="1:15">
      <c r="A61" s="1" t="s">
        <v>248</v>
      </c>
      <c r="B61" s="1">
        <v>0.3478260869565217</v>
      </c>
      <c r="C61" s="1">
        <v>0.6428571428571429</v>
      </c>
      <c r="D61" s="1">
        <v>0.3684210526315789</v>
      </c>
      <c r="E61" s="1">
        <v>1</v>
      </c>
      <c r="F61" s="1">
        <v>1</v>
      </c>
      <c r="G61" s="1">
        <v>1</v>
      </c>
      <c r="H61" s="1">
        <v>0</v>
      </c>
      <c r="I61" s="1">
        <v>1</v>
      </c>
      <c r="J61" s="1">
        <v>0.4444444444444444</v>
      </c>
      <c r="K61" s="1">
        <v>0.4166666666666667</v>
      </c>
      <c r="L61" s="1">
        <v>0.3333333333333333</v>
      </c>
      <c r="M61" s="1">
        <v>0.5454545454545454</v>
      </c>
      <c r="N61" s="1">
        <v>0.8666666666666667</v>
      </c>
      <c r="O61" s="1">
        <v>0</v>
      </c>
    </row>
    <row r="62" spans="1:15">
      <c r="A62" s="1" t="s">
        <v>249</v>
      </c>
      <c r="B62" s="1">
        <v>0.9402173913043478</v>
      </c>
      <c r="C62" s="1">
        <v>1</v>
      </c>
      <c r="D62" s="1">
        <v>0.8947368421052632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0.7777777777777778</v>
      </c>
      <c r="K62" s="1">
        <v>0.8333333333333334</v>
      </c>
      <c r="L62" s="1">
        <v>0.951219512195122</v>
      </c>
      <c r="M62" s="1">
        <v>1</v>
      </c>
      <c r="N62" s="1">
        <v>1</v>
      </c>
      <c r="O62" s="1">
        <v>1</v>
      </c>
    </row>
    <row r="63" spans="1:15">
      <c r="A63" s="1" t="s">
        <v>250</v>
      </c>
      <c r="B63" s="1">
        <v>0.6304347826086957</v>
      </c>
      <c r="C63" s="1">
        <v>0.5714285714285714</v>
      </c>
      <c r="D63" s="1">
        <v>0.3684210526315789</v>
      </c>
      <c r="E63" s="1">
        <v>0.6666666666666666</v>
      </c>
      <c r="F63" s="1">
        <v>1</v>
      </c>
      <c r="G63" s="1">
        <v>0</v>
      </c>
      <c r="H63" s="1">
        <v>0.3333333333333333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>
      <c r="A64" s="1" t="s">
        <v>251</v>
      </c>
      <c r="B64" s="1">
        <v>0.9565217391304348</v>
      </c>
      <c r="C64" s="1">
        <v>1</v>
      </c>
      <c r="D64" s="1">
        <v>0.8947368421052632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</row>
    <row r="65" spans="1:15">
      <c r="A65" s="1" t="s">
        <v>252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0.4666666666666667</v>
      </c>
      <c r="O65" s="1">
        <v>0</v>
      </c>
    </row>
    <row r="66" spans="1:15">
      <c r="A66" s="1" t="s">
        <v>253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0.4666666666666667</v>
      </c>
      <c r="O66" s="1">
        <v>0</v>
      </c>
    </row>
    <row r="67" spans="1:15">
      <c r="A67" s="1" t="s">
        <v>254</v>
      </c>
      <c r="B67" s="1">
        <v>0.6739130434782609</v>
      </c>
      <c r="C67" s="1">
        <v>0.5714285714285714</v>
      </c>
      <c r="D67" s="1">
        <v>0.4736842105263158</v>
      </c>
      <c r="E67" s="1">
        <v>0.6666666666666666</v>
      </c>
      <c r="F67" s="1">
        <v>1</v>
      </c>
      <c r="G67" s="1">
        <v>0</v>
      </c>
      <c r="H67" s="1">
        <v>0.3333333333333333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>
      <c r="A68" s="1" t="s">
        <v>255</v>
      </c>
      <c r="B68" s="1">
        <v>0.6739130434782609</v>
      </c>
      <c r="C68" s="1">
        <v>0.5714285714285714</v>
      </c>
      <c r="D68" s="1">
        <v>0.3684210526315789</v>
      </c>
      <c r="E68" s="1">
        <v>0.6666666666666666</v>
      </c>
      <c r="F68" s="1">
        <v>1</v>
      </c>
      <c r="G68" s="1">
        <v>0</v>
      </c>
      <c r="H68" s="1">
        <v>0.3333333333333333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</row>
    <row r="69" spans="1:15">
      <c r="A69" s="1" t="s">
        <v>256</v>
      </c>
      <c r="B69" s="1">
        <v>0.9782608695652174</v>
      </c>
      <c r="C69" s="1">
        <v>1</v>
      </c>
      <c r="D69" s="1">
        <v>0.8947368421052632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</row>
    <row r="70" spans="1:15">
      <c r="A70" s="1" t="s">
        <v>257</v>
      </c>
      <c r="B70" s="1">
        <v>0.9836956521739132</v>
      </c>
      <c r="C70" s="1">
        <v>1</v>
      </c>
      <c r="D70" s="1">
        <v>0.8947368421052632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</row>
    <row r="71" spans="1:15">
      <c r="A71" s="1" t="s">
        <v>258</v>
      </c>
      <c r="B71" s="1">
        <v>0.9565217391304348</v>
      </c>
      <c r="C71" s="1">
        <v>1</v>
      </c>
      <c r="D71" s="1">
        <v>0.8421052631578947</v>
      </c>
      <c r="E71" s="1">
        <v>0.6666666666666666</v>
      </c>
      <c r="F71" s="1">
        <v>0</v>
      </c>
      <c r="G71" s="1">
        <v>0</v>
      </c>
      <c r="H71" s="1">
        <v>1</v>
      </c>
      <c r="I71" s="1">
        <v>0.3333333333333333</v>
      </c>
      <c r="J71" s="1">
        <v>0.4444444444444444</v>
      </c>
      <c r="K71" s="1">
        <v>0.25</v>
      </c>
      <c r="L71" s="1">
        <v>1</v>
      </c>
      <c r="M71" s="1">
        <v>1</v>
      </c>
      <c r="N71" s="1">
        <v>0.06666666666666668</v>
      </c>
      <c r="O71" s="1">
        <v>0</v>
      </c>
    </row>
    <row r="72" spans="1:15">
      <c r="A72" s="1" t="s">
        <v>259</v>
      </c>
      <c r="B72" s="1">
        <v>0.9619565217391304</v>
      </c>
      <c r="C72" s="1">
        <v>1</v>
      </c>
      <c r="D72" s="1">
        <v>0.8421052631578947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</row>
    <row r="73" spans="1:15">
      <c r="A73" s="1" t="s">
        <v>260</v>
      </c>
      <c r="B73" s="1">
        <v>0.9565217391304348</v>
      </c>
      <c r="C73" s="1">
        <v>1</v>
      </c>
      <c r="D73" s="1">
        <v>0.8421052631578947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</row>
    <row r="74" spans="1:15">
      <c r="A74" s="1" t="s">
        <v>261</v>
      </c>
      <c r="B74" s="1">
        <v>0.9891304347826086</v>
      </c>
      <c r="C74" s="1">
        <v>1</v>
      </c>
      <c r="D74" s="1">
        <v>0.8947368421052632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</row>
    <row r="75" spans="1:15">
      <c r="A75" s="1" t="s">
        <v>262</v>
      </c>
      <c r="B75" s="1">
        <v>0.9836956521739132</v>
      </c>
      <c r="C75" s="1">
        <v>1</v>
      </c>
      <c r="D75" s="1">
        <v>0.8421052631578947</v>
      </c>
      <c r="E75" s="1">
        <v>0.6666666666666666</v>
      </c>
      <c r="F75" s="1">
        <v>1</v>
      </c>
      <c r="G75" s="1">
        <v>0</v>
      </c>
      <c r="H75" s="1">
        <v>1</v>
      </c>
      <c r="I75" s="1">
        <v>0.3333333333333333</v>
      </c>
      <c r="J75" s="1">
        <v>0.6666666666666666</v>
      </c>
      <c r="K75" s="1">
        <v>0.4166666666666667</v>
      </c>
      <c r="L75" s="1">
        <v>0.8699186991869918</v>
      </c>
      <c r="M75" s="1">
        <v>0.7878787878787878</v>
      </c>
      <c r="N75" s="1">
        <v>0.3333333333333333</v>
      </c>
      <c r="O75" s="1">
        <v>0</v>
      </c>
    </row>
    <row r="76" spans="1:15">
      <c r="A76" s="1" t="s">
        <v>263</v>
      </c>
      <c r="B76" s="1">
        <v>0.9836956521739132</v>
      </c>
      <c r="C76" s="1">
        <v>1</v>
      </c>
      <c r="D76" s="1">
        <v>0.8421052631578947</v>
      </c>
      <c r="E76" s="1">
        <v>0.6666666666666666</v>
      </c>
      <c r="F76" s="1">
        <v>1</v>
      </c>
      <c r="G76" s="1">
        <v>0</v>
      </c>
      <c r="H76" s="1">
        <v>1</v>
      </c>
      <c r="I76" s="1">
        <v>0.3333333333333333</v>
      </c>
      <c r="J76" s="1">
        <v>0.6666666666666666</v>
      </c>
      <c r="K76" s="1">
        <v>0.4166666666666667</v>
      </c>
      <c r="L76" s="1">
        <v>0.8699186991869918</v>
      </c>
      <c r="M76" s="1">
        <v>0.7878787878787878</v>
      </c>
      <c r="N76" s="1">
        <v>0.3333333333333333</v>
      </c>
      <c r="O76" s="1">
        <v>0</v>
      </c>
    </row>
    <row r="77" spans="1:15">
      <c r="A77" s="1" t="s">
        <v>264</v>
      </c>
      <c r="B77" s="1">
        <v>0.6141304347826086</v>
      </c>
      <c r="C77" s="1">
        <v>0.5714285714285714</v>
      </c>
      <c r="D77" s="1">
        <v>0.7894736842105263</v>
      </c>
      <c r="E77" s="1">
        <v>1</v>
      </c>
      <c r="F77" s="1">
        <v>1</v>
      </c>
      <c r="G77" s="1">
        <v>1</v>
      </c>
      <c r="H77" s="1">
        <v>0.6666666666666666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</row>
    <row r="78" spans="1:15">
      <c r="A78" s="1" t="s">
        <v>265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0.9918699186991871</v>
      </c>
      <c r="M78" s="1">
        <v>0.8787878787878788</v>
      </c>
      <c r="N78" s="1">
        <v>0</v>
      </c>
      <c r="O78" s="1">
        <v>0</v>
      </c>
    </row>
    <row r="79" spans="1:15">
      <c r="A79" s="1" t="s">
        <v>266</v>
      </c>
      <c r="B79" s="1">
        <v>0.9565217391304348</v>
      </c>
      <c r="C79" s="1">
        <v>1</v>
      </c>
      <c r="D79" s="1">
        <v>0.8421052631578947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</row>
    <row r="80" spans="1:15">
      <c r="A80" s="1" t="s">
        <v>267</v>
      </c>
      <c r="B80" s="1">
        <v>1</v>
      </c>
      <c r="C80" s="1">
        <v>1</v>
      </c>
      <c r="D80" s="1">
        <v>0.8947368421052632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</row>
    <row r="81" spans="1:15">
      <c r="A81" s="1" t="s">
        <v>268</v>
      </c>
      <c r="B81" s="1">
        <v>0.483695652173913</v>
      </c>
      <c r="C81" s="1">
        <v>0.5714285714285714</v>
      </c>
      <c r="D81" s="1">
        <v>0.6842105263157895</v>
      </c>
      <c r="E81" s="1">
        <v>0.3333333333333333</v>
      </c>
      <c r="F81" s="1">
        <v>0</v>
      </c>
      <c r="G81" s="1">
        <v>1</v>
      </c>
      <c r="H81" s="1">
        <v>0.6666666666666666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</row>
    <row r="82" spans="1:15">
      <c r="A82" s="1" t="s">
        <v>269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0.03030303030303031</v>
      </c>
      <c r="N82" s="1">
        <v>0.06666666666666668</v>
      </c>
      <c r="O82" s="1">
        <v>0</v>
      </c>
    </row>
    <row r="83" spans="1:15">
      <c r="A83" s="1" t="s">
        <v>270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0.03030303030303031</v>
      </c>
      <c r="N83" s="1">
        <v>0.06666666666666668</v>
      </c>
      <c r="O83" s="1">
        <v>0</v>
      </c>
    </row>
    <row r="84" spans="1:15">
      <c r="A84" s="1" t="s">
        <v>271</v>
      </c>
      <c r="B84" s="1">
        <v>0.6739130434782609</v>
      </c>
      <c r="C84" s="1">
        <v>0.5714285714285714</v>
      </c>
      <c r="D84" s="1">
        <v>0.4736842105263158</v>
      </c>
      <c r="E84" s="1">
        <v>0.6666666666666666</v>
      </c>
      <c r="F84" s="1">
        <v>1</v>
      </c>
      <c r="G84" s="1">
        <v>0</v>
      </c>
      <c r="H84" s="1">
        <v>0.3333333333333333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>
      <c r="A85" s="1" t="s">
        <v>272</v>
      </c>
      <c r="B85" s="1">
        <v>0.5706521739130435</v>
      </c>
      <c r="C85" s="1">
        <v>0.4285714285714285</v>
      </c>
      <c r="D85" s="1">
        <v>0.4210526315789473</v>
      </c>
      <c r="E85" s="1">
        <v>0.6666666666666666</v>
      </c>
      <c r="F85" s="1">
        <v>1</v>
      </c>
      <c r="G85" s="1">
        <v>0</v>
      </c>
      <c r="H85" s="1">
        <v>0.3333333333333333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 spans="1:15">
      <c r="A86" s="1" t="s">
        <v>273</v>
      </c>
      <c r="B86" s="1">
        <v>0.375</v>
      </c>
      <c r="C86" s="1">
        <v>0.6428571428571429</v>
      </c>
      <c r="D86" s="1">
        <v>0.631578947368421</v>
      </c>
      <c r="E86" s="1">
        <v>1</v>
      </c>
      <c r="F86" s="1">
        <v>1</v>
      </c>
      <c r="G86" s="1">
        <v>0</v>
      </c>
      <c r="H86" s="1">
        <v>0</v>
      </c>
      <c r="I86" s="1">
        <v>1</v>
      </c>
      <c r="J86" s="1">
        <v>0.1111111111111111</v>
      </c>
      <c r="K86" s="1">
        <v>0.08333333333333333</v>
      </c>
      <c r="L86" s="1">
        <v>0.3577235772357724</v>
      </c>
      <c r="M86" s="1">
        <v>0.5454545454545454</v>
      </c>
      <c r="N86" s="1">
        <v>0.6666666666666666</v>
      </c>
      <c r="O86" s="1">
        <v>1</v>
      </c>
    </row>
    <row r="87" spans="1:15">
      <c r="A87" s="1" t="s">
        <v>274</v>
      </c>
      <c r="B87" s="1">
        <v>0.375</v>
      </c>
      <c r="C87" s="1">
        <v>0.6428571428571429</v>
      </c>
      <c r="D87" s="1">
        <v>0.631578947368421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0.1111111111111111</v>
      </c>
      <c r="K87" s="1">
        <v>0.08333333333333333</v>
      </c>
      <c r="L87" s="1">
        <v>0.3577235772357724</v>
      </c>
      <c r="M87" s="1">
        <v>0.5454545454545454</v>
      </c>
      <c r="N87" s="1">
        <v>0.6666666666666666</v>
      </c>
      <c r="O87" s="1">
        <v>1</v>
      </c>
    </row>
    <row r="88" spans="1:15">
      <c r="A88" s="1" t="s">
        <v>275</v>
      </c>
      <c r="B88" s="1">
        <v>0.375</v>
      </c>
      <c r="C88" s="1">
        <v>0.6428571428571429</v>
      </c>
      <c r="D88" s="1">
        <v>0.631578947368421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0.1111111111111111</v>
      </c>
      <c r="K88" s="1">
        <v>0.08333333333333333</v>
      </c>
      <c r="L88" s="1">
        <v>0.3577235772357724</v>
      </c>
      <c r="M88" s="1">
        <v>0.5454545454545454</v>
      </c>
      <c r="N88" s="1">
        <v>0.6666666666666666</v>
      </c>
      <c r="O88" s="1">
        <v>1</v>
      </c>
    </row>
    <row r="89" spans="1:15">
      <c r="A89" s="1" t="s">
        <v>276</v>
      </c>
      <c r="B89" s="1">
        <v>0.4510869565217392</v>
      </c>
      <c r="C89" s="1">
        <v>0.5714285714285714</v>
      </c>
      <c r="D89" s="1">
        <v>0.9473684210526316</v>
      </c>
      <c r="E89" s="1">
        <v>1</v>
      </c>
      <c r="F89" s="1">
        <v>1</v>
      </c>
      <c r="G89" s="1">
        <v>0</v>
      </c>
      <c r="H89" s="1">
        <v>0.3333333333333333</v>
      </c>
      <c r="I89" s="1">
        <v>1</v>
      </c>
      <c r="J89" s="1">
        <v>0.5555555555555556</v>
      </c>
      <c r="K89" s="1">
        <v>0.8333333333333334</v>
      </c>
      <c r="L89" s="1">
        <v>0.8861788617886179</v>
      </c>
      <c r="M89" s="1">
        <v>0.9090909090909092</v>
      </c>
      <c r="N89" s="1">
        <v>0.8666666666666667</v>
      </c>
      <c r="O89" s="1">
        <v>1</v>
      </c>
    </row>
    <row r="90" spans="1:15">
      <c r="A90" s="1" t="s">
        <v>277</v>
      </c>
      <c r="B90" s="1">
        <v>0.4510869565217392</v>
      </c>
      <c r="C90" s="1">
        <v>0.5714285714285714</v>
      </c>
      <c r="D90" s="1">
        <v>0.9473684210526316</v>
      </c>
      <c r="E90" s="1">
        <v>1</v>
      </c>
      <c r="F90" s="1">
        <v>1</v>
      </c>
      <c r="G90" s="1">
        <v>0</v>
      </c>
      <c r="H90" s="1">
        <v>0.3333333333333333</v>
      </c>
      <c r="I90" s="1">
        <v>1</v>
      </c>
      <c r="J90" s="1">
        <v>0.5555555555555556</v>
      </c>
      <c r="K90" s="1">
        <v>0.8333333333333334</v>
      </c>
      <c r="L90" s="1">
        <v>0.8861788617886179</v>
      </c>
      <c r="M90" s="1">
        <v>0.9090909090909092</v>
      </c>
      <c r="N90" s="1">
        <v>0.8666666666666667</v>
      </c>
      <c r="O90" s="1">
        <v>1</v>
      </c>
    </row>
    <row r="91" spans="1:15">
      <c r="A91" s="1" t="s">
        <v>278</v>
      </c>
      <c r="B91" s="1">
        <v>0.4510869565217392</v>
      </c>
      <c r="C91" s="1">
        <v>0.5714285714285714</v>
      </c>
      <c r="D91" s="1">
        <v>0.9473684210526316</v>
      </c>
      <c r="E91" s="1">
        <v>1</v>
      </c>
      <c r="F91" s="1">
        <v>1</v>
      </c>
      <c r="G91" s="1">
        <v>0</v>
      </c>
      <c r="H91" s="1">
        <v>0.3333333333333333</v>
      </c>
      <c r="I91" s="1">
        <v>1</v>
      </c>
      <c r="J91" s="1">
        <v>0.5555555555555556</v>
      </c>
      <c r="K91" s="1">
        <v>0.8333333333333334</v>
      </c>
      <c r="L91" s="1">
        <v>0.8861788617886179</v>
      </c>
      <c r="M91" s="1">
        <v>0.9090909090909092</v>
      </c>
      <c r="N91" s="1">
        <v>0.8666666666666667</v>
      </c>
      <c r="O91" s="1">
        <v>1</v>
      </c>
    </row>
    <row r="92" spans="1:15">
      <c r="A92" s="1" t="s">
        <v>279</v>
      </c>
      <c r="B92" s="1">
        <v>0.4510869565217392</v>
      </c>
      <c r="C92" s="1">
        <v>0.5714285714285714</v>
      </c>
      <c r="D92" s="1">
        <v>0.9473684210526316</v>
      </c>
      <c r="E92" s="1">
        <v>1</v>
      </c>
      <c r="F92" s="1">
        <v>1</v>
      </c>
      <c r="G92" s="1">
        <v>0</v>
      </c>
      <c r="H92" s="1">
        <v>0.3333333333333333</v>
      </c>
      <c r="I92" s="1">
        <v>1</v>
      </c>
      <c r="J92" s="1">
        <v>0.5555555555555556</v>
      </c>
      <c r="K92" s="1">
        <v>0.8333333333333334</v>
      </c>
      <c r="L92" s="1">
        <v>0.8861788617886179</v>
      </c>
      <c r="M92" s="1">
        <v>0.9090909090909092</v>
      </c>
      <c r="N92" s="1">
        <v>0.8666666666666667</v>
      </c>
      <c r="O92" s="1">
        <v>1</v>
      </c>
    </row>
    <row r="93" spans="1:15">
      <c r="A93" s="1" t="s">
        <v>280</v>
      </c>
      <c r="B93" s="1">
        <v>0.6847826086956522</v>
      </c>
      <c r="C93" s="1">
        <v>0.5714285714285714</v>
      </c>
      <c r="D93" s="1">
        <v>0.6842105263157895</v>
      </c>
      <c r="E93" s="1">
        <v>1</v>
      </c>
      <c r="F93" s="1">
        <v>1</v>
      </c>
      <c r="G93" s="1">
        <v>0</v>
      </c>
      <c r="H93" s="1">
        <v>0.6666666666666666</v>
      </c>
      <c r="I93" s="1">
        <v>1</v>
      </c>
      <c r="J93" s="1">
        <v>0.5555555555555556</v>
      </c>
      <c r="K93" s="1">
        <v>0.8333333333333334</v>
      </c>
      <c r="L93" s="1">
        <v>0.8861788617886179</v>
      </c>
      <c r="M93" s="1">
        <v>0.9090909090909092</v>
      </c>
      <c r="N93" s="1">
        <v>0.8666666666666667</v>
      </c>
      <c r="O93" s="1">
        <v>1</v>
      </c>
    </row>
    <row r="94" spans="1:15">
      <c r="A94" s="1" t="s">
        <v>281</v>
      </c>
      <c r="B94" s="1">
        <v>0.108695652173913</v>
      </c>
      <c r="C94" s="1">
        <v>0</v>
      </c>
      <c r="D94" s="1">
        <v>0.1578947368421053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</row>
    <row r="95" spans="1:15">
      <c r="A95" s="1" t="s">
        <v>282</v>
      </c>
      <c r="B95" s="1">
        <v>0.2554347826086957</v>
      </c>
      <c r="C95" s="1">
        <v>0</v>
      </c>
      <c r="D95" s="1">
        <v>0.3684210526315789</v>
      </c>
      <c r="E95" s="1">
        <v>0.3333333333333333</v>
      </c>
      <c r="F95" s="1">
        <v>0</v>
      </c>
      <c r="G95" s="1">
        <v>0</v>
      </c>
      <c r="H95" s="1">
        <v>0</v>
      </c>
      <c r="I95" s="1">
        <v>1</v>
      </c>
      <c r="J95" s="1">
        <v>0.3333333333333333</v>
      </c>
      <c r="K95" s="1">
        <v>0.08333333333333333</v>
      </c>
      <c r="L95" s="1">
        <v>0.4227642276422765</v>
      </c>
      <c r="M95" s="1">
        <v>0.4242424242424243</v>
      </c>
      <c r="N95" s="1">
        <v>0.4</v>
      </c>
      <c r="O95" s="1">
        <v>1</v>
      </c>
    </row>
    <row r="96" spans="1:15">
      <c r="A96" s="1" t="s">
        <v>283</v>
      </c>
      <c r="B96" s="1">
        <v>0.2554347826086957</v>
      </c>
      <c r="C96" s="1">
        <v>0</v>
      </c>
      <c r="D96" s="1">
        <v>0.3684210526315789</v>
      </c>
      <c r="E96" s="1">
        <v>0.3333333333333333</v>
      </c>
      <c r="F96" s="1">
        <v>0</v>
      </c>
      <c r="G96" s="1">
        <v>0</v>
      </c>
      <c r="H96" s="1">
        <v>0</v>
      </c>
      <c r="I96" s="1">
        <v>1</v>
      </c>
      <c r="J96" s="1">
        <v>0.3333333333333333</v>
      </c>
      <c r="K96" s="1">
        <v>0.08333333333333333</v>
      </c>
      <c r="L96" s="1">
        <v>0.4227642276422765</v>
      </c>
      <c r="M96" s="1">
        <v>0.4242424242424243</v>
      </c>
      <c r="N96" s="1">
        <v>0.4</v>
      </c>
      <c r="O96" s="1">
        <v>1</v>
      </c>
    </row>
    <row r="97" spans="1:15">
      <c r="A97" s="1" t="s">
        <v>284</v>
      </c>
      <c r="B97" s="1">
        <v>0.2554347826086957</v>
      </c>
      <c r="C97" s="1">
        <v>0</v>
      </c>
      <c r="D97" s="1">
        <v>0.3684210526315789</v>
      </c>
      <c r="E97" s="1">
        <v>0.3333333333333333</v>
      </c>
      <c r="F97" s="1">
        <v>0</v>
      </c>
      <c r="G97" s="1">
        <v>0</v>
      </c>
      <c r="H97" s="1">
        <v>0</v>
      </c>
      <c r="I97" s="1">
        <v>1</v>
      </c>
      <c r="J97" s="1">
        <v>0.3333333333333333</v>
      </c>
      <c r="K97" s="1">
        <v>0.08333333333333333</v>
      </c>
      <c r="L97" s="1">
        <v>0.4227642276422765</v>
      </c>
      <c r="M97" s="1">
        <v>0.4242424242424243</v>
      </c>
      <c r="N97" s="1">
        <v>0.4</v>
      </c>
      <c r="O97" s="1">
        <v>1</v>
      </c>
    </row>
    <row r="98" spans="1:15">
      <c r="A98" s="1" t="s">
        <v>285</v>
      </c>
      <c r="B98" s="1">
        <v>0.2554347826086957</v>
      </c>
      <c r="C98" s="1">
        <v>0</v>
      </c>
      <c r="D98" s="1">
        <v>0.3684210526315789</v>
      </c>
      <c r="E98" s="1">
        <v>0.3333333333333333</v>
      </c>
      <c r="F98" s="1">
        <v>0</v>
      </c>
      <c r="G98" s="1">
        <v>0</v>
      </c>
      <c r="H98" s="1">
        <v>0</v>
      </c>
      <c r="I98" s="1">
        <v>1</v>
      </c>
      <c r="J98" s="1">
        <v>0.3333333333333333</v>
      </c>
      <c r="K98" s="1">
        <v>0.08333333333333333</v>
      </c>
      <c r="L98" s="1">
        <v>0.4227642276422765</v>
      </c>
      <c r="M98" s="1">
        <v>0.4242424242424243</v>
      </c>
      <c r="N98" s="1">
        <v>0.4</v>
      </c>
      <c r="O98" s="1">
        <v>1</v>
      </c>
    </row>
    <row r="99" spans="1:15">
      <c r="A99" s="1" t="s">
        <v>286</v>
      </c>
      <c r="B99" s="1">
        <v>0.2554347826086957</v>
      </c>
      <c r="C99" s="1">
        <v>0</v>
      </c>
      <c r="D99" s="1">
        <v>0.3684210526315789</v>
      </c>
      <c r="E99" s="1">
        <v>0.3333333333333333</v>
      </c>
      <c r="F99" s="1">
        <v>0</v>
      </c>
      <c r="G99" s="1">
        <v>0</v>
      </c>
      <c r="H99" s="1">
        <v>0</v>
      </c>
      <c r="I99" s="1">
        <v>1</v>
      </c>
      <c r="J99" s="1">
        <v>0.1111111111111111</v>
      </c>
      <c r="K99" s="1">
        <v>0.08333333333333333</v>
      </c>
      <c r="L99" s="1">
        <v>0.4065040650406504</v>
      </c>
      <c r="M99" s="1">
        <v>0.4242424242424243</v>
      </c>
      <c r="N99" s="1">
        <v>0.4</v>
      </c>
      <c r="O99" s="1">
        <v>1</v>
      </c>
    </row>
    <row r="100" spans="1:15">
      <c r="A100" s="1" t="s">
        <v>287</v>
      </c>
      <c r="B100" s="1">
        <v>0.2554347826086957</v>
      </c>
      <c r="C100" s="1">
        <v>0</v>
      </c>
      <c r="D100" s="1">
        <v>0.3684210526315789</v>
      </c>
      <c r="E100" s="1">
        <v>0.3333333333333333</v>
      </c>
      <c r="F100" s="1">
        <v>0</v>
      </c>
      <c r="G100" s="1">
        <v>0</v>
      </c>
      <c r="H100" s="1">
        <v>0</v>
      </c>
      <c r="I100" s="1">
        <v>1</v>
      </c>
      <c r="J100" s="1">
        <v>0.1111111111111111</v>
      </c>
      <c r="K100" s="1">
        <v>0.08333333333333333</v>
      </c>
      <c r="L100" s="1">
        <v>0.4065040650406504</v>
      </c>
      <c r="M100" s="1">
        <v>0.4242424242424243</v>
      </c>
      <c r="N100" s="1">
        <v>0.4</v>
      </c>
      <c r="O100" s="1">
        <v>1</v>
      </c>
    </row>
    <row r="101" spans="1:15">
      <c r="A101" s="1" t="s">
        <v>288</v>
      </c>
      <c r="B101" s="1">
        <v>0.2445652173913044</v>
      </c>
      <c r="C101" s="1">
        <v>0</v>
      </c>
      <c r="D101" s="1">
        <v>0.3684210526315789</v>
      </c>
      <c r="E101" s="1">
        <v>0.3333333333333333</v>
      </c>
      <c r="F101" s="1">
        <v>0</v>
      </c>
      <c r="G101" s="1">
        <v>0</v>
      </c>
      <c r="H101" s="1">
        <v>0</v>
      </c>
      <c r="I101" s="1">
        <v>1</v>
      </c>
      <c r="J101" s="1">
        <v>0.1111111111111111</v>
      </c>
      <c r="K101" s="1">
        <v>0.08333333333333333</v>
      </c>
      <c r="L101" s="1">
        <v>0.4065040650406504</v>
      </c>
      <c r="M101" s="1">
        <v>0.4242424242424243</v>
      </c>
      <c r="N101" s="1">
        <v>0.4</v>
      </c>
      <c r="O101" s="1">
        <v>1</v>
      </c>
    </row>
    <row r="102" spans="1:15">
      <c r="A102" s="1" t="s">
        <v>289</v>
      </c>
      <c r="B102" s="1">
        <v>0.2445652173913044</v>
      </c>
      <c r="C102" s="1">
        <v>0</v>
      </c>
      <c r="D102" s="1">
        <v>0.3684210526315789</v>
      </c>
      <c r="E102" s="1">
        <v>0.3333333333333333</v>
      </c>
      <c r="F102" s="1">
        <v>0</v>
      </c>
      <c r="G102" s="1">
        <v>0</v>
      </c>
      <c r="H102" s="1">
        <v>0</v>
      </c>
      <c r="I102" s="1">
        <v>1</v>
      </c>
      <c r="J102" s="1">
        <v>0.1111111111111111</v>
      </c>
      <c r="K102" s="1">
        <v>0.08333333333333333</v>
      </c>
      <c r="L102" s="1">
        <v>0.4065040650406504</v>
      </c>
      <c r="M102" s="1">
        <v>0.4242424242424243</v>
      </c>
      <c r="N102" s="1">
        <v>0.4</v>
      </c>
      <c r="O102" s="1">
        <v>1</v>
      </c>
    </row>
    <row r="103" spans="1:15">
      <c r="A103" s="1" t="s">
        <v>290</v>
      </c>
      <c r="B103" s="1">
        <v>0.2228260869565217</v>
      </c>
      <c r="C103" s="1">
        <v>0</v>
      </c>
      <c r="D103" s="1">
        <v>0.3684210526315789</v>
      </c>
      <c r="E103" s="1">
        <v>0.3333333333333333</v>
      </c>
      <c r="F103" s="1">
        <v>0</v>
      </c>
      <c r="G103" s="1">
        <v>0</v>
      </c>
      <c r="H103" s="1">
        <v>0</v>
      </c>
      <c r="I103" s="1">
        <v>1</v>
      </c>
      <c r="J103" s="1">
        <v>0.1111111111111111</v>
      </c>
      <c r="K103" s="1">
        <v>0.08333333333333333</v>
      </c>
      <c r="L103" s="1">
        <v>0.3983739837398374</v>
      </c>
      <c r="M103" s="1">
        <v>0.4242424242424243</v>
      </c>
      <c r="N103" s="1">
        <v>0.4</v>
      </c>
      <c r="O103" s="1">
        <v>1</v>
      </c>
    </row>
    <row r="104" spans="1:15">
      <c r="A104" s="1" t="s">
        <v>291</v>
      </c>
      <c r="B104" s="1">
        <v>0.2228260869565217</v>
      </c>
      <c r="C104" s="1">
        <v>0</v>
      </c>
      <c r="D104" s="1">
        <v>0.3684210526315789</v>
      </c>
      <c r="E104" s="1">
        <v>0.3333333333333333</v>
      </c>
      <c r="F104" s="1">
        <v>0</v>
      </c>
      <c r="G104" s="1">
        <v>0</v>
      </c>
      <c r="H104" s="1">
        <v>0</v>
      </c>
      <c r="I104" s="1">
        <v>1</v>
      </c>
      <c r="J104" s="1">
        <v>0.1111111111111111</v>
      </c>
      <c r="K104" s="1">
        <v>0.08333333333333333</v>
      </c>
      <c r="L104" s="1">
        <v>0.3983739837398374</v>
      </c>
      <c r="M104" s="1">
        <v>0.4242424242424243</v>
      </c>
      <c r="N104" s="1">
        <v>0.4</v>
      </c>
      <c r="O104" s="1">
        <v>1</v>
      </c>
    </row>
    <row r="105" spans="1:15">
      <c r="A105" s="1" t="s">
        <v>292</v>
      </c>
      <c r="B105" s="1">
        <v>0.2010869565217392</v>
      </c>
      <c r="C105" s="1">
        <v>0</v>
      </c>
      <c r="D105" s="1">
        <v>0.3684210526315789</v>
      </c>
      <c r="E105" s="1">
        <v>0.3333333333333333</v>
      </c>
      <c r="F105" s="1">
        <v>0</v>
      </c>
      <c r="G105" s="1">
        <v>0</v>
      </c>
      <c r="H105" s="1">
        <v>0</v>
      </c>
      <c r="I105" s="1">
        <v>1</v>
      </c>
      <c r="J105" s="1">
        <v>0.1111111111111111</v>
      </c>
      <c r="K105" s="1">
        <v>0.08333333333333333</v>
      </c>
      <c r="L105" s="1">
        <v>0.3739837398373984</v>
      </c>
      <c r="M105" s="1">
        <v>0.4242424242424243</v>
      </c>
      <c r="N105" s="1">
        <v>0.4</v>
      </c>
      <c r="O105" s="1">
        <v>1</v>
      </c>
    </row>
    <row r="106" spans="1:15">
      <c r="A106" s="1" t="s">
        <v>293</v>
      </c>
      <c r="B106" s="1">
        <v>0.2010869565217392</v>
      </c>
      <c r="C106" s="1">
        <v>0</v>
      </c>
      <c r="D106" s="1">
        <v>0.3684210526315789</v>
      </c>
      <c r="E106" s="1">
        <v>0.3333333333333333</v>
      </c>
      <c r="F106" s="1">
        <v>0</v>
      </c>
      <c r="G106" s="1">
        <v>0</v>
      </c>
      <c r="H106" s="1">
        <v>0</v>
      </c>
      <c r="I106" s="1">
        <v>1</v>
      </c>
      <c r="J106" s="1">
        <v>0.1111111111111111</v>
      </c>
      <c r="K106" s="1">
        <v>0.08333333333333333</v>
      </c>
      <c r="L106" s="1">
        <v>0.3739837398373984</v>
      </c>
      <c r="M106" s="1">
        <v>0.4242424242424243</v>
      </c>
      <c r="N106" s="1">
        <v>0.4</v>
      </c>
      <c r="O106" s="1">
        <v>1</v>
      </c>
    </row>
    <row r="107" spans="1:15">
      <c r="A107" s="1" t="s">
        <v>294</v>
      </c>
      <c r="B107" s="1">
        <v>0.1793478260869565</v>
      </c>
      <c r="C107" s="1">
        <v>0</v>
      </c>
      <c r="D107" s="1">
        <v>0.3157894736842105</v>
      </c>
      <c r="E107" s="1">
        <v>0.3333333333333333</v>
      </c>
      <c r="F107" s="1">
        <v>0</v>
      </c>
      <c r="G107" s="1">
        <v>0</v>
      </c>
      <c r="H107" s="1">
        <v>0</v>
      </c>
      <c r="I107" s="1">
        <v>1</v>
      </c>
      <c r="J107" s="1">
        <v>0.1111111111111111</v>
      </c>
      <c r="K107" s="1">
        <v>0.08333333333333333</v>
      </c>
      <c r="L107" s="1">
        <v>0.3495934959349594</v>
      </c>
      <c r="M107" s="1">
        <v>0.3939393939393939</v>
      </c>
      <c r="N107" s="1">
        <v>0.4</v>
      </c>
      <c r="O107" s="1">
        <v>1</v>
      </c>
    </row>
    <row r="108" spans="1:15">
      <c r="A108" s="1" t="s">
        <v>295</v>
      </c>
      <c r="B108" s="1">
        <v>0.1793478260869565</v>
      </c>
      <c r="C108" s="1">
        <v>0</v>
      </c>
      <c r="D108" s="1">
        <v>0.3157894736842105</v>
      </c>
      <c r="E108" s="1">
        <v>0.3333333333333333</v>
      </c>
      <c r="F108" s="1">
        <v>0</v>
      </c>
      <c r="G108" s="1">
        <v>0</v>
      </c>
      <c r="H108" s="1">
        <v>0</v>
      </c>
      <c r="I108" s="1">
        <v>1</v>
      </c>
      <c r="J108" s="1">
        <v>0.1111111111111111</v>
      </c>
      <c r="K108" s="1">
        <v>0.08333333333333333</v>
      </c>
      <c r="L108" s="1">
        <v>0.3495934959349594</v>
      </c>
      <c r="M108" s="1">
        <v>0.3939393939393939</v>
      </c>
      <c r="N108" s="1">
        <v>0.4</v>
      </c>
      <c r="O108" s="1">
        <v>1</v>
      </c>
    </row>
    <row r="109" spans="1:15">
      <c r="A109" s="1" t="s">
        <v>296</v>
      </c>
      <c r="B109" s="1">
        <v>0.1467391304347826</v>
      </c>
      <c r="C109" s="1">
        <v>0</v>
      </c>
      <c r="D109" s="1">
        <v>0.2631578947368421</v>
      </c>
      <c r="E109" s="1">
        <v>0.3333333333333333</v>
      </c>
      <c r="F109" s="1">
        <v>0</v>
      </c>
      <c r="G109" s="1">
        <v>0</v>
      </c>
      <c r="H109" s="1">
        <v>0</v>
      </c>
      <c r="I109" s="1">
        <v>1</v>
      </c>
      <c r="J109" s="1">
        <v>0.1111111111111111</v>
      </c>
      <c r="K109" s="1">
        <v>0.08333333333333333</v>
      </c>
      <c r="L109" s="1">
        <v>0.3089430894308943</v>
      </c>
      <c r="M109" s="1">
        <v>0.3636363636363637</v>
      </c>
      <c r="N109" s="1">
        <v>0.3333333333333333</v>
      </c>
      <c r="O109" s="1">
        <v>1</v>
      </c>
    </row>
    <row r="110" spans="1:15">
      <c r="A110" s="1" t="s">
        <v>297</v>
      </c>
      <c r="B110" s="1">
        <v>0.1467391304347826</v>
      </c>
      <c r="C110" s="1">
        <v>0</v>
      </c>
      <c r="D110" s="1">
        <v>0.2631578947368421</v>
      </c>
      <c r="E110" s="1">
        <v>0.3333333333333333</v>
      </c>
      <c r="F110" s="1">
        <v>0</v>
      </c>
      <c r="G110" s="1">
        <v>0</v>
      </c>
      <c r="H110" s="1">
        <v>0</v>
      </c>
      <c r="I110" s="1">
        <v>1</v>
      </c>
      <c r="J110" s="1">
        <v>0.1111111111111111</v>
      </c>
      <c r="K110" s="1">
        <v>0.08333333333333333</v>
      </c>
      <c r="L110" s="1">
        <v>0.3089430894308943</v>
      </c>
      <c r="M110" s="1">
        <v>0.3636363636363637</v>
      </c>
      <c r="N110" s="1">
        <v>0.3333333333333333</v>
      </c>
      <c r="O110" s="1">
        <v>1</v>
      </c>
    </row>
    <row r="111" spans="1:15">
      <c r="A111" s="1" t="s">
        <v>298</v>
      </c>
      <c r="B111" s="1">
        <v>0.1141304347826087</v>
      </c>
      <c r="C111" s="1">
        <v>0</v>
      </c>
      <c r="D111" s="1">
        <v>0.2105263157894737</v>
      </c>
      <c r="E111" s="1">
        <v>0.3333333333333333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0.08333333333333333</v>
      </c>
      <c r="L111" s="1">
        <v>0.2113821138211383</v>
      </c>
      <c r="M111" s="1">
        <v>0.2424242424242425</v>
      </c>
      <c r="N111" s="1">
        <v>0.2666666666666667</v>
      </c>
      <c r="O111" s="1">
        <v>1</v>
      </c>
    </row>
    <row r="112" spans="1:15">
      <c r="A112" s="1" t="s">
        <v>299</v>
      </c>
      <c r="B112" s="1">
        <v>0.1141304347826087</v>
      </c>
      <c r="C112" s="1">
        <v>0</v>
      </c>
      <c r="D112" s="1">
        <v>0.2105263157894737</v>
      </c>
      <c r="E112" s="1">
        <v>0.3333333333333333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0.08333333333333333</v>
      </c>
      <c r="L112" s="1">
        <v>0.2113821138211383</v>
      </c>
      <c r="M112" s="1">
        <v>0.2424242424242425</v>
      </c>
      <c r="N112" s="1">
        <v>0.2666666666666667</v>
      </c>
      <c r="O112" s="1">
        <v>1</v>
      </c>
    </row>
    <row r="113" spans="1:15">
      <c r="A113" s="1" t="s">
        <v>300</v>
      </c>
      <c r="B113" s="1">
        <v>0.02717391304347826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0.04878048780487805</v>
      </c>
      <c r="M113" s="1">
        <v>0.03030303030303031</v>
      </c>
      <c r="N113" s="1">
        <v>0</v>
      </c>
      <c r="O113" s="1">
        <v>1</v>
      </c>
    </row>
    <row r="114" spans="1:15">
      <c r="A114" s="1" t="s">
        <v>301</v>
      </c>
      <c r="B114" s="1">
        <v>0.02717391304347826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0.04878048780487805</v>
      </c>
      <c r="M114" s="1">
        <v>0.03030303030303031</v>
      </c>
      <c r="N114" s="1">
        <v>0</v>
      </c>
      <c r="O114" s="1">
        <v>1</v>
      </c>
    </row>
    <row r="115" spans="1:15">
      <c r="A115" s="1" t="s">
        <v>302</v>
      </c>
      <c r="B115" s="1">
        <v>0.0108695652173913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0.01626016260162602</v>
      </c>
      <c r="M115" s="1">
        <v>0</v>
      </c>
      <c r="N115" s="1">
        <v>0</v>
      </c>
      <c r="O115" s="1">
        <v>0</v>
      </c>
    </row>
    <row r="116" spans="1:15">
      <c r="A116" s="1" t="s">
        <v>303</v>
      </c>
      <c r="B116" s="1">
        <v>0.0108695652173913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0.01626016260162602</v>
      </c>
      <c r="M116" s="1">
        <v>0</v>
      </c>
      <c r="N116" s="1">
        <v>0</v>
      </c>
      <c r="O116" s="1">
        <v>0</v>
      </c>
    </row>
    <row r="117" spans="1:15">
      <c r="A117" s="1" t="s">
        <v>304</v>
      </c>
      <c r="B117" s="1">
        <v>0.005434782608695652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1:15">
      <c r="A118" s="1" t="s">
        <v>305</v>
      </c>
      <c r="B118" s="1">
        <v>0.005434782608695652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>
      <c r="A119" s="1" t="s">
        <v>306</v>
      </c>
      <c r="B119" s="1">
        <v>0.005434782608695652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>
      <c r="A120" s="1" t="s">
        <v>307</v>
      </c>
      <c r="B120" s="1">
        <v>0.005434782608695652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>
      <c r="A121" s="1" t="s">
        <v>308</v>
      </c>
      <c r="B121" s="1">
        <v>0.005434782608695652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</row>
    <row r="122" spans="1:15">
      <c r="A122" s="1" t="s">
        <v>309</v>
      </c>
      <c r="B122" s="1">
        <v>0.005434782608695652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>
      <c r="A123" s="1" t="s">
        <v>310</v>
      </c>
      <c r="B123" s="1">
        <v>0.005434782608695652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</row>
    <row r="124" spans="1:15">
      <c r="A124" s="1" t="s">
        <v>311</v>
      </c>
      <c r="B124" s="1">
        <v>0.005434782608695652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>
      <c r="A125" s="1" t="s">
        <v>312</v>
      </c>
      <c r="B125" s="1">
        <v>0.005434782608695652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</row>
    <row r="126" spans="1:15">
      <c r="A126" s="1" t="s">
        <v>313</v>
      </c>
      <c r="B126" s="1">
        <v>0.005434782608695652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</row>
    <row r="127" spans="1:15">
      <c r="A127" s="1" t="s">
        <v>314</v>
      </c>
      <c r="B127" s="1">
        <v>0.005434782608695652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</row>
    <row r="128" spans="1:15">
      <c r="A128" s="1" t="s">
        <v>315</v>
      </c>
      <c r="B128" s="1">
        <v>0.005434782608695652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</row>
    <row r="129" spans="1:15">
      <c r="A129" s="1" t="s">
        <v>316</v>
      </c>
      <c r="B129" s="1">
        <v>0.005434782608695652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</row>
    <row r="130" spans="1:15">
      <c r="A130" s="1" t="s">
        <v>317</v>
      </c>
      <c r="B130" s="1">
        <v>0.005434782608695652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</row>
    <row r="131" spans="1:15">
      <c r="A131" s="1" t="s">
        <v>318</v>
      </c>
      <c r="B131" s="1">
        <v>0.005434782608695652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>
      <c r="A132" s="1" t="s">
        <v>319</v>
      </c>
      <c r="B132" s="1">
        <v>0.005434782608695652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1:15">
      <c r="A133" s="1" t="s">
        <v>320</v>
      </c>
      <c r="B133" s="1">
        <v>0.005434782608695652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</row>
    <row r="134" spans="1:15">
      <c r="A134" s="1" t="s">
        <v>321</v>
      </c>
      <c r="B134" s="1">
        <v>0.005434782608695652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</row>
    <row r="135" spans="1:15">
      <c r="A135" s="1" t="s">
        <v>322</v>
      </c>
      <c r="B135" s="1">
        <v>0.005434782608695652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</row>
    <row r="136" spans="1:15">
      <c r="A136" s="1" t="s">
        <v>323</v>
      </c>
      <c r="B136" s="1">
        <v>0.005434782608695652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</row>
    <row r="137" spans="1:15">
      <c r="A137" s="1" t="s">
        <v>324</v>
      </c>
      <c r="B137" s="1">
        <v>0.005434782608695652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</row>
    <row r="138" spans="1:15">
      <c r="A138" s="1" t="s">
        <v>325</v>
      </c>
      <c r="B138" s="1">
        <v>0.005434782608695652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>
      <c r="A139" s="1" t="s">
        <v>326</v>
      </c>
      <c r="B139" s="1">
        <v>0.005434782608695652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>
      <c r="A140" s="1" t="s">
        <v>327</v>
      </c>
      <c r="B140" s="1">
        <v>0.005434782608695652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 spans="1:15">
      <c r="A141" s="1" t="s">
        <v>328</v>
      </c>
      <c r="B141" s="1">
        <v>0.005434782608695652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>
      <c r="A142" s="1" t="s">
        <v>329</v>
      </c>
      <c r="B142" s="1">
        <v>0.005434782608695652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 spans="1:15">
      <c r="A143" s="1" t="s">
        <v>330</v>
      </c>
      <c r="B143" s="1">
        <v>0.005434782608695652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</row>
    <row r="144" spans="1:15">
      <c r="A144" s="1" t="s">
        <v>331</v>
      </c>
      <c r="B144" s="1">
        <v>0.005434782608695652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</row>
    <row r="145" spans="1:15">
      <c r="A145" s="1" t="s">
        <v>332</v>
      </c>
      <c r="B145" s="1">
        <v>0.005434782608695652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>
      <c r="A146" s="1" t="s">
        <v>333</v>
      </c>
      <c r="B146" s="1">
        <v>0.005434782608695652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>
      <c r="A147" s="1" t="s">
        <v>334</v>
      </c>
      <c r="B147" s="1">
        <v>0.005434782608695652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 spans="1:15">
      <c r="A148" s="1" t="s">
        <v>335</v>
      </c>
      <c r="B148" s="1">
        <v>0.005434782608695652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>
      <c r="A149" s="1" t="s">
        <v>336</v>
      </c>
      <c r="B149" s="1">
        <v>0.005434782608695652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>
      <c r="A150" s="1" t="s">
        <v>337</v>
      </c>
      <c r="B150" s="1">
        <v>0.005434782608695652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</row>
    <row r="151" spans="1:15">
      <c r="A151" s="1" t="s">
        <v>338</v>
      </c>
      <c r="B151" s="1">
        <v>0.005434782608695652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</row>
    <row r="152" spans="1:15">
      <c r="A152" s="1" t="s">
        <v>339</v>
      </c>
      <c r="B152" s="1">
        <v>0.005434782608695652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>
      <c r="A153" s="1" t="s">
        <v>340</v>
      </c>
      <c r="B153" s="1">
        <v>0.005434782608695652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</row>
    <row r="154" spans="1:15">
      <c r="A154" s="1" t="s">
        <v>341</v>
      </c>
      <c r="B154" s="1">
        <v>0.005434782608695652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</row>
    <row r="155" spans="1:15">
      <c r="A155" s="1" t="s">
        <v>342</v>
      </c>
      <c r="B155" s="1">
        <v>0.005434782608695652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</row>
    <row r="156" spans="1:15">
      <c r="A156" s="1" t="s">
        <v>343</v>
      </c>
      <c r="B156" s="1">
        <v>0.005434782608695652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</row>
    <row r="157" spans="1:15">
      <c r="A157" s="1" t="s">
        <v>344</v>
      </c>
      <c r="B157" s="1">
        <v>0.005434782608695652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</row>
    <row r="158" spans="1:15">
      <c r="A158" s="1" t="s">
        <v>345</v>
      </c>
      <c r="B158" s="1">
        <v>0.005434782608695652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</row>
    <row r="159" spans="1:15">
      <c r="A159" s="1" t="s">
        <v>346</v>
      </c>
      <c r="B159" s="1">
        <v>0.005434782608695652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</row>
    <row r="160" spans="1:15">
      <c r="A160" s="1" t="s">
        <v>347</v>
      </c>
      <c r="B160" s="1">
        <v>0.005434782608695652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 spans="1:15">
      <c r="A161" s="1" t="s">
        <v>348</v>
      </c>
      <c r="B161" s="1">
        <v>0.005434782608695652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</row>
    <row r="162" spans="1:15">
      <c r="A162" s="1" t="s">
        <v>349</v>
      </c>
      <c r="B162" s="1">
        <v>0.005434782608695652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>
      <c r="A163" s="1" t="s">
        <v>350</v>
      </c>
      <c r="B163" s="1">
        <v>0.005434782608695652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</row>
    <row r="164" spans="1:15">
      <c r="A164" s="1" t="s">
        <v>351</v>
      </c>
      <c r="B164" s="1">
        <v>0.005434782608695652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</row>
    <row r="165" spans="1:15">
      <c r="A165" s="1" t="s">
        <v>352</v>
      </c>
      <c r="B165" s="1">
        <v>0.005434782608695652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</row>
    <row r="166" spans="1:15">
      <c r="A166" s="1" t="s">
        <v>353</v>
      </c>
      <c r="B166" s="1">
        <v>0.005434782608695652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>
      <c r="A167" s="1" t="s">
        <v>354</v>
      </c>
      <c r="B167" s="1">
        <v>0.005434782608695652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</row>
    <row r="168" spans="1:15">
      <c r="A168" s="1" t="s">
        <v>355</v>
      </c>
      <c r="B168" s="1">
        <v>0.005434782608695652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</row>
    <row r="169" spans="1:15">
      <c r="A169" s="1" t="s">
        <v>356</v>
      </c>
      <c r="B169" s="1">
        <v>0.005434782608695652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>
      <c r="A170" s="1" t="s">
        <v>357</v>
      </c>
      <c r="B170" s="1">
        <v>0.005434782608695652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>
      <c r="A171" s="1" t="s">
        <v>358</v>
      </c>
      <c r="B171" s="1">
        <v>0.005434782608695652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>
      <c r="A172" s="1" t="s">
        <v>359</v>
      </c>
      <c r="B172" s="1">
        <v>0.005434782608695652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 spans="1:15">
      <c r="A173" s="1" t="s">
        <v>360</v>
      </c>
      <c r="B173" s="1">
        <v>0.005434782608695652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</row>
    <row r="174" spans="1:15">
      <c r="A174" s="1" t="s">
        <v>361</v>
      </c>
      <c r="B174" s="1">
        <v>0.005434782608695652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 spans="1:15">
      <c r="A175" s="1" t="s">
        <v>362</v>
      </c>
      <c r="B175" s="1">
        <v>0.005434782608695652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</row>
    <row r="176" spans="1:15">
      <c r="A176" s="1" t="s">
        <v>363</v>
      </c>
      <c r="B176" s="1">
        <v>0.005434782608695652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</row>
    <row r="177" spans="1:15">
      <c r="A177" s="1" t="s">
        <v>364</v>
      </c>
      <c r="B177" s="1">
        <v>0.005434782608695652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</row>
    <row r="178" spans="1:15">
      <c r="A178" s="1" t="s">
        <v>365</v>
      </c>
      <c r="B178" s="1">
        <v>0.005434782608695652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</row>
    <row r="179" spans="1:15">
      <c r="A179" s="1" t="s">
        <v>366</v>
      </c>
      <c r="B179" s="1">
        <v>0.005434782608695652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</row>
    <row r="180" spans="1:15">
      <c r="A180" s="1" t="s">
        <v>367</v>
      </c>
      <c r="B180" s="1">
        <v>0.005434782608695652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>
      <c r="A181" s="1" t="s">
        <v>368</v>
      </c>
      <c r="B181" s="1">
        <v>0.005434782608695652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</row>
    <row r="182" spans="1:15">
      <c r="A182" s="1" t="s">
        <v>369</v>
      </c>
      <c r="B182" s="1">
        <v>0.005434782608695652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 spans="1:15">
      <c r="A183" s="1" t="s">
        <v>370</v>
      </c>
      <c r="B183" s="1">
        <v>0.005434782608695652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</row>
    <row r="184" spans="1:15">
      <c r="A184" s="1" t="s">
        <v>371</v>
      </c>
      <c r="B184" s="1">
        <v>0.005434782608695652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</row>
    <row r="185" spans="1:15">
      <c r="A185" s="1" t="s">
        <v>372</v>
      </c>
      <c r="B185" s="1">
        <v>0.005434782608695652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</row>
    <row r="186" spans="1:15">
      <c r="A186" s="1" t="s">
        <v>373</v>
      </c>
      <c r="B186" s="1">
        <v>0.005434782608695652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</row>
    <row r="187" spans="1:15">
      <c r="A187" s="1" t="s">
        <v>374</v>
      </c>
      <c r="B187" s="1">
        <v>0.005434782608695652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</row>
    <row r="188" spans="1:15">
      <c r="A188" s="1" t="s">
        <v>375</v>
      </c>
      <c r="B188" s="1">
        <v>0.005434782608695652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</row>
    <row r="189" spans="1:15">
      <c r="A189" s="1" t="s">
        <v>376</v>
      </c>
      <c r="B189" s="1">
        <v>0.005434782608695652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</row>
    <row r="190" spans="1:15">
      <c r="A190" s="1" t="s">
        <v>377</v>
      </c>
      <c r="B190" s="1">
        <v>0.005434782608695652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</row>
    <row r="191" spans="1:15">
      <c r="A191" s="1" t="s">
        <v>378</v>
      </c>
      <c r="B191" s="1">
        <v>0.005434782608695652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</row>
    <row r="192" spans="1:15">
      <c r="A192" s="1" t="s">
        <v>379</v>
      </c>
      <c r="B192" s="1">
        <v>0.005434782608695652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</row>
    <row r="193" spans="1:15">
      <c r="A193" s="1" t="s">
        <v>380</v>
      </c>
      <c r="B193" s="1">
        <v>0.005434782608695652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</row>
    <row r="194" spans="1:15">
      <c r="A194" s="1" t="s">
        <v>381</v>
      </c>
      <c r="B194" s="1">
        <v>0.005434782608695652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</row>
    <row r="195" spans="1:15">
      <c r="A195" s="1" t="s">
        <v>382</v>
      </c>
      <c r="B195" s="1">
        <v>0.6739130434782609</v>
      </c>
      <c r="C195" s="1">
        <v>0.5714285714285714</v>
      </c>
      <c r="D195" s="1">
        <v>0.4736842105263158</v>
      </c>
      <c r="E195" s="1">
        <v>0.6666666666666666</v>
      </c>
      <c r="F195" s="1">
        <v>1</v>
      </c>
      <c r="G195" s="1">
        <v>0</v>
      </c>
      <c r="H195" s="1">
        <v>0.3333333333333333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</row>
    <row r="196" spans="1:15">
      <c r="A196" s="1" t="s">
        <v>383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</row>
    <row r="197" spans="1:15">
      <c r="A197" s="1" t="s">
        <v>384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</row>
    <row r="198" spans="1:15">
      <c r="A198" s="1" t="s">
        <v>385</v>
      </c>
      <c r="B198" s="1">
        <v>0.6739130434782609</v>
      </c>
      <c r="C198" s="1">
        <v>0.5714285714285714</v>
      </c>
      <c r="D198" s="1">
        <v>0.4736842105263158</v>
      </c>
      <c r="E198" s="1">
        <v>0.6666666666666666</v>
      </c>
      <c r="F198" s="1">
        <v>1</v>
      </c>
      <c r="G198" s="1">
        <v>0</v>
      </c>
      <c r="H198" s="1">
        <v>0.3333333333333333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</row>
    <row r="199" spans="1:15">
      <c r="A199" s="1" t="s">
        <v>386</v>
      </c>
      <c r="B199" s="1">
        <v>0.6739130434782609</v>
      </c>
      <c r="C199" s="1">
        <v>0.5714285714285714</v>
      </c>
      <c r="D199" s="1">
        <v>0.3684210526315789</v>
      </c>
      <c r="E199" s="1">
        <v>0.6666666666666666</v>
      </c>
      <c r="F199" s="1">
        <v>1</v>
      </c>
      <c r="G199" s="1">
        <v>0</v>
      </c>
      <c r="H199" s="1">
        <v>0.3333333333333333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</row>
    <row r="200" spans="1:15">
      <c r="A200" s="1" t="s">
        <v>387</v>
      </c>
      <c r="B200" s="1">
        <v>0.9728260869565216</v>
      </c>
      <c r="C200" s="1">
        <v>1</v>
      </c>
      <c r="D200" s="1">
        <v>0.8421052631578947</v>
      </c>
      <c r="E200" s="1">
        <v>1</v>
      </c>
      <c r="F200" s="1">
        <v>1</v>
      </c>
      <c r="G200" s="1">
        <v>1</v>
      </c>
      <c r="H200" s="1">
        <v>0.6666666666666666</v>
      </c>
      <c r="I200" s="1">
        <v>1</v>
      </c>
      <c r="J200" s="1">
        <v>0.5555555555555556</v>
      </c>
      <c r="K200" s="1">
        <v>0.8333333333333334</v>
      </c>
      <c r="L200" s="1">
        <v>0.9105691056910568</v>
      </c>
      <c r="M200" s="1">
        <v>0.9393939393939394</v>
      </c>
      <c r="N200" s="1">
        <v>0.8</v>
      </c>
      <c r="O200" s="1">
        <v>1</v>
      </c>
    </row>
    <row r="201" spans="1:15">
      <c r="A201" s="1" t="s">
        <v>388</v>
      </c>
      <c r="B201" s="1">
        <v>0.9782608695652174</v>
      </c>
      <c r="C201" s="1">
        <v>1</v>
      </c>
      <c r="D201" s="1">
        <v>0.8421052631578947</v>
      </c>
      <c r="E201" s="1">
        <v>1</v>
      </c>
      <c r="F201" s="1">
        <v>1</v>
      </c>
      <c r="G201" s="1">
        <v>1</v>
      </c>
      <c r="H201" s="1">
        <v>0.6666666666666666</v>
      </c>
      <c r="I201" s="1">
        <v>1</v>
      </c>
      <c r="J201" s="1">
        <v>0.5555555555555556</v>
      </c>
      <c r="K201" s="1">
        <v>0.8333333333333334</v>
      </c>
      <c r="L201" s="1">
        <v>0.9105691056910568</v>
      </c>
      <c r="M201" s="1">
        <v>0.9393939393939394</v>
      </c>
      <c r="N201" s="1">
        <v>0.8</v>
      </c>
      <c r="O201" s="1">
        <v>1</v>
      </c>
    </row>
    <row r="202" spans="1:15">
      <c r="A202" s="1" t="s">
        <v>389</v>
      </c>
      <c r="B202" s="1">
        <v>0.8641304347826086</v>
      </c>
      <c r="C202" s="1">
        <v>0.5714285714285714</v>
      </c>
      <c r="D202" s="1">
        <v>0.6842105263157895</v>
      </c>
      <c r="E202" s="1">
        <v>0.6666666666666666</v>
      </c>
      <c r="F202" s="1">
        <v>0</v>
      </c>
      <c r="G202" s="1">
        <v>0</v>
      </c>
      <c r="H202" s="1">
        <v>0.6666666666666666</v>
      </c>
      <c r="I202" s="1">
        <v>0.6666666666666666</v>
      </c>
      <c r="J202" s="1">
        <v>0.3333333333333333</v>
      </c>
      <c r="K202" s="1">
        <v>0.6666666666666666</v>
      </c>
      <c r="L202" s="1">
        <v>0.7560975609756098</v>
      </c>
      <c r="M202" s="1">
        <v>0.6363636363636364</v>
      </c>
      <c r="N202" s="1">
        <v>0.4</v>
      </c>
      <c r="O202" s="1">
        <v>1</v>
      </c>
    </row>
    <row r="203" spans="1:15">
      <c r="A203" s="1" t="s">
        <v>390</v>
      </c>
      <c r="B203" s="1">
        <v>0.9728260869565216</v>
      </c>
      <c r="C203" s="1">
        <v>1</v>
      </c>
      <c r="D203" s="1">
        <v>0.8421052631578947</v>
      </c>
      <c r="E203" s="1">
        <v>1</v>
      </c>
      <c r="F203" s="1">
        <v>1</v>
      </c>
      <c r="G203" s="1">
        <v>1</v>
      </c>
      <c r="H203" s="1">
        <v>0.6666666666666666</v>
      </c>
      <c r="I203" s="1">
        <v>1</v>
      </c>
      <c r="J203" s="1">
        <v>0.5555555555555556</v>
      </c>
      <c r="K203" s="1">
        <v>0.8333333333333334</v>
      </c>
      <c r="L203" s="1">
        <v>0.9105691056910568</v>
      </c>
      <c r="M203" s="1">
        <v>0.9696969696969696</v>
      </c>
      <c r="N203" s="1">
        <v>0.8</v>
      </c>
      <c r="O203" s="1">
        <v>1</v>
      </c>
    </row>
    <row r="204" spans="1:15">
      <c r="A204" s="1" t="s">
        <v>391</v>
      </c>
      <c r="B204" s="1">
        <v>0.9673913043478259</v>
      </c>
      <c r="C204" s="1">
        <v>1</v>
      </c>
      <c r="D204" s="1">
        <v>0.7894736842105263</v>
      </c>
      <c r="E204" s="1">
        <v>1</v>
      </c>
      <c r="F204" s="1">
        <v>1</v>
      </c>
      <c r="G204" s="1">
        <v>1</v>
      </c>
      <c r="H204" s="1">
        <v>0.6666666666666666</v>
      </c>
      <c r="I204" s="1">
        <v>1</v>
      </c>
      <c r="J204" s="1">
        <v>0.5555555555555556</v>
      </c>
      <c r="K204" s="1">
        <v>0.75</v>
      </c>
      <c r="L204" s="1">
        <v>0.8943089430894309</v>
      </c>
      <c r="M204" s="1">
        <v>0.9393939393939394</v>
      </c>
      <c r="N204" s="1">
        <v>0.8</v>
      </c>
      <c r="O204" s="1">
        <v>1</v>
      </c>
    </row>
    <row r="205" spans="1:15">
      <c r="A205" s="1" t="s">
        <v>392</v>
      </c>
      <c r="B205" s="1">
        <v>0.9782608695652174</v>
      </c>
      <c r="C205" s="1">
        <v>1</v>
      </c>
      <c r="D205" s="1">
        <v>0.8421052631578947</v>
      </c>
      <c r="E205" s="1">
        <v>1</v>
      </c>
      <c r="F205" s="1">
        <v>1</v>
      </c>
      <c r="G205" s="1">
        <v>1</v>
      </c>
      <c r="H205" s="1">
        <v>0.6666666666666666</v>
      </c>
      <c r="I205" s="1">
        <v>1</v>
      </c>
      <c r="J205" s="1">
        <v>0.5555555555555556</v>
      </c>
      <c r="K205" s="1">
        <v>0.9166666666666666</v>
      </c>
      <c r="L205" s="1">
        <v>0.9268292682926829</v>
      </c>
      <c r="M205" s="1">
        <v>1</v>
      </c>
      <c r="N205" s="1">
        <v>0.8</v>
      </c>
      <c r="O205" s="1">
        <v>1</v>
      </c>
    </row>
    <row r="206" spans="1:15">
      <c r="A206" s="1" t="s">
        <v>393</v>
      </c>
      <c r="B206" s="1">
        <v>0.9565217391304348</v>
      </c>
      <c r="C206" s="1">
        <v>1</v>
      </c>
      <c r="D206" s="1">
        <v>0.7894736842105263</v>
      </c>
      <c r="E206" s="1">
        <v>0.6666666666666666</v>
      </c>
      <c r="F206" s="1">
        <v>1</v>
      </c>
      <c r="G206" s="1">
        <v>0</v>
      </c>
      <c r="H206" s="1">
        <v>0.6666666666666666</v>
      </c>
      <c r="I206" s="1">
        <v>0.6666666666666666</v>
      </c>
      <c r="J206" s="1">
        <v>0.5555555555555556</v>
      </c>
      <c r="K206" s="1">
        <v>1</v>
      </c>
      <c r="L206" s="1">
        <v>0.951219512195122</v>
      </c>
      <c r="M206" s="1">
        <v>1</v>
      </c>
      <c r="N206" s="1">
        <v>1</v>
      </c>
      <c r="O206" s="1">
        <v>1</v>
      </c>
    </row>
    <row r="207" spans="1:15">
      <c r="A207" s="1" t="s">
        <v>394</v>
      </c>
      <c r="B207" s="1">
        <v>1</v>
      </c>
      <c r="C207" s="1">
        <v>1</v>
      </c>
      <c r="D207" s="1">
        <v>0.8947368421052632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</row>
    <row r="208" spans="1:15">
      <c r="A208" s="1" t="s">
        <v>395</v>
      </c>
      <c r="B208" s="1">
        <v>0.5760869565217391</v>
      </c>
      <c r="C208" s="1">
        <v>0.5714285714285714</v>
      </c>
      <c r="D208" s="1">
        <v>0.7368421052631579</v>
      </c>
      <c r="E208" s="1">
        <v>1</v>
      </c>
      <c r="F208" s="1">
        <v>1</v>
      </c>
      <c r="G208" s="1">
        <v>1</v>
      </c>
      <c r="H208" s="1">
        <v>0.3333333333333333</v>
      </c>
      <c r="I208" s="1">
        <v>1</v>
      </c>
      <c r="J208" s="1">
        <v>0.5555555555555556</v>
      </c>
      <c r="K208" s="1">
        <v>0.5</v>
      </c>
      <c r="L208" s="1">
        <v>0.8292682926829268</v>
      </c>
      <c r="M208" s="1">
        <v>0.8787878787878788</v>
      </c>
      <c r="N208" s="1">
        <v>0.8</v>
      </c>
      <c r="O208" s="1">
        <v>0</v>
      </c>
    </row>
    <row r="209" spans="1:15">
      <c r="A209" s="1" t="s">
        <v>396</v>
      </c>
      <c r="B209" s="1">
        <v>0.4402173913043478</v>
      </c>
      <c r="C209" s="1">
        <v>0.5</v>
      </c>
      <c r="D209" s="1">
        <v>0.631578947368421</v>
      </c>
      <c r="E209" s="1">
        <v>0.3333333333333333</v>
      </c>
      <c r="F209" s="1">
        <v>0</v>
      </c>
      <c r="G209" s="1">
        <v>1</v>
      </c>
      <c r="H209" s="1">
        <v>0.3333333333333333</v>
      </c>
      <c r="I209" s="1">
        <v>1</v>
      </c>
      <c r="J209" s="1">
        <v>0.5555555555555556</v>
      </c>
      <c r="K209" s="1">
        <v>0.3333333333333333</v>
      </c>
      <c r="L209" s="1">
        <v>0.8211382113821138</v>
      </c>
      <c r="M209" s="1">
        <v>0.8484848484848485</v>
      </c>
      <c r="N209" s="1">
        <v>0.8</v>
      </c>
      <c r="O209" s="1">
        <v>0</v>
      </c>
    </row>
    <row r="210" spans="1:15">
      <c r="A210" s="1" t="s">
        <v>397</v>
      </c>
      <c r="B210" s="1">
        <v>0.9673913043478259</v>
      </c>
      <c r="C210" s="1">
        <v>1</v>
      </c>
      <c r="D210" s="1">
        <v>0.7894736842105263</v>
      </c>
      <c r="E210" s="1">
        <v>1</v>
      </c>
      <c r="F210" s="1">
        <v>1</v>
      </c>
      <c r="G210" s="1">
        <v>1</v>
      </c>
      <c r="H210" s="1">
        <v>0.6666666666666666</v>
      </c>
      <c r="I210" s="1">
        <v>1</v>
      </c>
      <c r="J210" s="1">
        <v>0.5555555555555556</v>
      </c>
      <c r="K210" s="1">
        <v>0.8333333333333334</v>
      </c>
      <c r="L210" s="1">
        <v>0.9105691056910568</v>
      </c>
      <c r="M210" s="1">
        <v>0.9696969696969696</v>
      </c>
      <c r="N210" s="1">
        <v>0.8</v>
      </c>
      <c r="O210" s="1">
        <v>1</v>
      </c>
    </row>
    <row r="211" spans="1:15">
      <c r="A211" s="1" t="s">
        <v>398</v>
      </c>
      <c r="B211" s="1">
        <v>0.9782608695652174</v>
      </c>
      <c r="C211" s="1">
        <v>1</v>
      </c>
      <c r="D211" s="1">
        <v>0.8421052631578947</v>
      </c>
      <c r="E211" s="1">
        <v>1</v>
      </c>
      <c r="F211" s="1">
        <v>1</v>
      </c>
      <c r="G211" s="1">
        <v>1</v>
      </c>
      <c r="H211" s="1">
        <v>0.6666666666666666</v>
      </c>
      <c r="I211" s="1">
        <v>1</v>
      </c>
      <c r="J211" s="1">
        <v>0.5555555555555556</v>
      </c>
      <c r="K211" s="1">
        <v>0.3333333333333333</v>
      </c>
      <c r="L211" s="1">
        <v>0.8211382113821138</v>
      </c>
      <c r="M211" s="1">
        <v>0.8484848484848485</v>
      </c>
      <c r="N211" s="1">
        <v>0.8</v>
      </c>
      <c r="O211" s="1">
        <v>0</v>
      </c>
    </row>
    <row r="212" spans="1:15">
      <c r="A212" s="1" t="s">
        <v>399</v>
      </c>
      <c r="B212" s="1">
        <v>0.2934782608695652</v>
      </c>
      <c r="C212" s="1">
        <v>0.3571428571428572</v>
      </c>
      <c r="D212" s="1">
        <v>0.3157894736842105</v>
      </c>
      <c r="E212" s="1">
        <v>0.3333333333333333</v>
      </c>
      <c r="F212" s="1">
        <v>0</v>
      </c>
      <c r="G212" s="1">
        <v>0</v>
      </c>
      <c r="H212" s="1">
        <v>0</v>
      </c>
      <c r="I212" s="1">
        <v>0.6666666666666666</v>
      </c>
      <c r="J212" s="1">
        <v>0.6666666666666666</v>
      </c>
      <c r="K212" s="1">
        <v>0.4166666666666667</v>
      </c>
      <c r="L212" s="1">
        <v>0.6422764227642277</v>
      </c>
      <c r="M212" s="1">
        <v>0.9696969696969696</v>
      </c>
      <c r="N212" s="1">
        <v>1</v>
      </c>
      <c r="O212" s="1">
        <v>1</v>
      </c>
    </row>
    <row r="213" spans="1:15">
      <c r="A213" s="1" t="s">
        <v>400</v>
      </c>
      <c r="B213" s="1">
        <v>0.6358695652173914</v>
      </c>
      <c r="C213" s="1">
        <v>0.5714285714285714</v>
      </c>
      <c r="D213" s="1">
        <v>0.3684210526315789</v>
      </c>
      <c r="E213" s="1">
        <v>0.6666666666666666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</row>
    <row r="214" spans="1:15">
      <c r="A214" s="1" t="s">
        <v>401</v>
      </c>
      <c r="B214" s="1">
        <v>0.9239130434782608</v>
      </c>
      <c r="C214" s="1">
        <v>0.9285714285714286</v>
      </c>
      <c r="D214" s="1">
        <v>0.6842105263157895</v>
      </c>
      <c r="E214" s="1">
        <v>1</v>
      </c>
      <c r="F214" s="1">
        <v>1</v>
      </c>
      <c r="G214" s="1">
        <v>0</v>
      </c>
      <c r="H214" s="1">
        <v>0</v>
      </c>
      <c r="I214" s="1">
        <v>0.6666666666666666</v>
      </c>
      <c r="J214" s="1">
        <v>0.6666666666666666</v>
      </c>
      <c r="K214" s="1">
        <v>0.4166666666666667</v>
      </c>
      <c r="L214" s="1">
        <v>0.6422764227642277</v>
      </c>
      <c r="M214" s="1">
        <v>0.9696969696969696</v>
      </c>
      <c r="N214" s="1">
        <v>1</v>
      </c>
      <c r="O214" s="1">
        <v>1</v>
      </c>
    </row>
    <row r="215" spans="1:15">
      <c r="A215" s="1" t="s">
        <v>402</v>
      </c>
      <c r="B215" s="1">
        <v>0.2934782608695652</v>
      </c>
      <c r="C215" s="1">
        <v>0.3571428571428572</v>
      </c>
      <c r="D215" s="1">
        <v>0.3157894736842105</v>
      </c>
      <c r="E215" s="1">
        <v>0.3333333333333333</v>
      </c>
      <c r="F215" s="1">
        <v>0</v>
      </c>
      <c r="G215" s="1">
        <v>0</v>
      </c>
      <c r="H215" s="1">
        <v>0</v>
      </c>
      <c r="I215" s="1">
        <v>0.6666666666666666</v>
      </c>
      <c r="J215" s="1">
        <v>0.6666666666666666</v>
      </c>
      <c r="K215" s="1">
        <v>0.4166666666666667</v>
      </c>
      <c r="L215" s="1">
        <v>0.6422764227642277</v>
      </c>
      <c r="M215" s="1">
        <v>0.9696969696969696</v>
      </c>
      <c r="N215" s="1">
        <v>1</v>
      </c>
      <c r="O215" s="1">
        <v>1</v>
      </c>
    </row>
    <row r="216" spans="1:15">
      <c r="A216" s="1" t="s">
        <v>403</v>
      </c>
      <c r="B216" s="1">
        <v>0.6358695652173914</v>
      </c>
      <c r="C216" s="1">
        <v>0.5714285714285714</v>
      </c>
      <c r="D216" s="1">
        <v>0.3684210526315789</v>
      </c>
      <c r="E216" s="1">
        <v>0.6666666666666666</v>
      </c>
      <c r="F216" s="1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</row>
    <row r="217" spans="1:15">
      <c r="A217" s="1" t="s">
        <v>404</v>
      </c>
      <c r="B217" s="1">
        <v>0</v>
      </c>
      <c r="C217" s="1">
        <v>0.07142857142857142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</row>
    <row r="218" spans="1:15">
      <c r="A218" s="1" t="s">
        <v>405</v>
      </c>
      <c r="B218" s="1">
        <v>0.8369565217391305</v>
      </c>
      <c r="C218" s="1">
        <v>0.8571428571428571</v>
      </c>
      <c r="D218" s="1">
        <v>0.5263157894736842</v>
      </c>
      <c r="E218" s="1">
        <v>1</v>
      </c>
      <c r="F218" s="1">
        <v>1</v>
      </c>
      <c r="G218" s="1">
        <v>0</v>
      </c>
      <c r="H218" s="1">
        <v>0</v>
      </c>
      <c r="I218" s="1">
        <v>0.6666666666666666</v>
      </c>
      <c r="J218" s="1">
        <v>0.6666666666666666</v>
      </c>
      <c r="K218" s="1">
        <v>0.4166666666666667</v>
      </c>
      <c r="L218" s="1">
        <v>0.6422764227642277</v>
      </c>
      <c r="M218" s="1">
        <v>0.9696969696969696</v>
      </c>
      <c r="N218" s="1">
        <v>1</v>
      </c>
      <c r="O218" s="1">
        <v>1</v>
      </c>
    </row>
    <row r="219" spans="1:15">
      <c r="A219" s="1" t="s">
        <v>406</v>
      </c>
      <c r="B219" s="1">
        <v>0.8369565217391305</v>
      </c>
      <c r="C219" s="1">
        <v>0.8571428571428571</v>
      </c>
      <c r="D219" s="1">
        <v>0.5263157894736842</v>
      </c>
      <c r="E219" s="1">
        <v>1</v>
      </c>
      <c r="F219" s="1">
        <v>1</v>
      </c>
      <c r="G219" s="1">
        <v>0</v>
      </c>
      <c r="H219" s="1">
        <v>0</v>
      </c>
      <c r="I219" s="1">
        <v>0.6666666666666666</v>
      </c>
      <c r="J219" s="1">
        <v>0.6666666666666666</v>
      </c>
      <c r="K219" s="1">
        <v>0.4166666666666667</v>
      </c>
      <c r="L219" s="1">
        <v>0.6422764227642277</v>
      </c>
      <c r="M219" s="1">
        <v>0.9696969696969696</v>
      </c>
      <c r="N219" s="1">
        <v>1</v>
      </c>
      <c r="O219" s="1">
        <v>1</v>
      </c>
    </row>
    <row r="220" spans="1:15">
      <c r="A220" s="1" t="s">
        <v>407</v>
      </c>
      <c r="B220" s="1">
        <v>0.2065217391304348</v>
      </c>
      <c r="C220" s="1">
        <v>0.5</v>
      </c>
      <c r="D220" s="1">
        <v>0.4736842105263158</v>
      </c>
      <c r="E220" s="1">
        <v>0.3333333333333333</v>
      </c>
      <c r="F220" s="1">
        <v>0</v>
      </c>
      <c r="G220" s="1">
        <v>0</v>
      </c>
      <c r="H220" s="1">
        <v>0</v>
      </c>
      <c r="I220" s="1">
        <v>0</v>
      </c>
      <c r="J220" s="1">
        <v>0.6666666666666666</v>
      </c>
      <c r="K220" s="1">
        <v>0.25</v>
      </c>
      <c r="L220" s="1">
        <v>0.3414634146341464</v>
      </c>
      <c r="M220" s="1">
        <v>0.696969696969697</v>
      </c>
      <c r="N220" s="1">
        <v>0.8666666666666667</v>
      </c>
      <c r="O220" s="1">
        <v>1</v>
      </c>
    </row>
    <row r="221" spans="1:15">
      <c r="A221" s="1" t="s">
        <v>408</v>
      </c>
      <c r="B221" s="1">
        <v>0.2934782608695652</v>
      </c>
      <c r="C221" s="1">
        <v>0.5</v>
      </c>
      <c r="D221" s="1">
        <v>0.4736842105263158</v>
      </c>
      <c r="E221" s="1">
        <v>0.3333333333333333</v>
      </c>
      <c r="F221" s="1">
        <v>0</v>
      </c>
      <c r="G221" s="1">
        <v>0</v>
      </c>
      <c r="H221" s="1">
        <v>0</v>
      </c>
      <c r="I221" s="1">
        <v>0.6666666666666666</v>
      </c>
      <c r="J221" s="1">
        <v>0.6666666666666666</v>
      </c>
      <c r="K221" s="1">
        <v>0.25</v>
      </c>
      <c r="L221" s="1">
        <v>0.4065040650406504</v>
      </c>
      <c r="M221" s="1">
        <v>0.7575757575757576</v>
      </c>
      <c r="N221" s="1">
        <v>0.9333333333333332</v>
      </c>
      <c r="O221" s="1">
        <v>1</v>
      </c>
    </row>
    <row r="222" spans="1:15">
      <c r="A222" s="1" t="s">
        <v>409</v>
      </c>
      <c r="B222" s="1">
        <v>0.2065217391304348</v>
      </c>
      <c r="C222" s="1">
        <v>0.5</v>
      </c>
      <c r="D222" s="1">
        <v>0.4736842105263158</v>
      </c>
      <c r="E222" s="1">
        <v>0.3333333333333333</v>
      </c>
      <c r="F222" s="1">
        <v>0</v>
      </c>
      <c r="G222" s="1">
        <v>0</v>
      </c>
      <c r="H222" s="1">
        <v>0</v>
      </c>
      <c r="I222" s="1">
        <v>0</v>
      </c>
      <c r="J222" s="1">
        <v>0.6666666666666666</v>
      </c>
      <c r="K222" s="1">
        <v>0.25</v>
      </c>
      <c r="L222" s="1">
        <v>0.3414634146341464</v>
      </c>
      <c r="M222" s="1">
        <v>0.696969696969697</v>
      </c>
      <c r="N222" s="1">
        <v>0.8666666666666667</v>
      </c>
      <c r="O222" s="1">
        <v>1</v>
      </c>
    </row>
    <row r="223" spans="1:15">
      <c r="A223" s="1" t="s">
        <v>410</v>
      </c>
      <c r="B223" s="1">
        <v>0.2934782608695652</v>
      </c>
      <c r="C223" s="1">
        <v>0.5</v>
      </c>
      <c r="D223" s="1">
        <v>0.4736842105263158</v>
      </c>
      <c r="E223" s="1">
        <v>0.3333333333333333</v>
      </c>
      <c r="F223" s="1">
        <v>0</v>
      </c>
      <c r="G223" s="1">
        <v>0</v>
      </c>
      <c r="H223" s="1">
        <v>0</v>
      </c>
      <c r="I223" s="1">
        <v>0.6666666666666666</v>
      </c>
      <c r="J223" s="1">
        <v>0.6666666666666666</v>
      </c>
      <c r="K223" s="1">
        <v>0.25</v>
      </c>
      <c r="L223" s="1">
        <v>0.4065040650406504</v>
      </c>
      <c r="M223" s="1">
        <v>0.7575757575757576</v>
      </c>
      <c r="N223" s="1">
        <v>0.9333333333333332</v>
      </c>
      <c r="O223" s="1">
        <v>1</v>
      </c>
    </row>
    <row r="224" spans="1:15">
      <c r="A224" s="1" t="s">
        <v>411</v>
      </c>
      <c r="B224" s="1">
        <v>0.2445652173913044</v>
      </c>
      <c r="C224" s="1">
        <v>0.5</v>
      </c>
      <c r="D224" s="1">
        <v>0.05263157894736842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0.1111111111111111</v>
      </c>
      <c r="K224" s="1">
        <v>0.1666666666666667</v>
      </c>
      <c r="L224" s="1">
        <v>0.1951219512195122</v>
      </c>
      <c r="M224" s="1">
        <v>0.3939393939393939</v>
      </c>
      <c r="N224" s="1">
        <v>0.1333333333333333</v>
      </c>
      <c r="O224" s="1">
        <v>0</v>
      </c>
    </row>
    <row r="225" spans="1:15">
      <c r="A225" s="1" t="s">
        <v>412</v>
      </c>
      <c r="B225" s="1">
        <v>0.2934782608695652</v>
      </c>
      <c r="C225" s="1">
        <v>0.5</v>
      </c>
      <c r="D225" s="1">
        <v>0.4736842105263158</v>
      </c>
      <c r="E225" s="1">
        <v>0.3333333333333333</v>
      </c>
      <c r="F225" s="1">
        <v>0</v>
      </c>
      <c r="G225" s="1">
        <v>0</v>
      </c>
      <c r="H225" s="1">
        <v>0</v>
      </c>
      <c r="I225" s="1">
        <v>0.6666666666666666</v>
      </c>
      <c r="J225" s="1">
        <v>0.6666666666666666</v>
      </c>
      <c r="K225" s="1">
        <v>0.25</v>
      </c>
      <c r="L225" s="1">
        <v>0.4065040650406504</v>
      </c>
      <c r="M225" s="1">
        <v>0.7575757575757576</v>
      </c>
      <c r="N225" s="1">
        <v>0.9333333333333332</v>
      </c>
      <c r="O225" s="1">
        <v>1</v>
      </c>
    </row>
    <row r="226" spans="1:15">
      <c r="A226" s="1" t="s">
        <v>413</v>
      </c>
      <c r="B226" s="1">
        <v>0.07608695652173914</v>
      </c>
      <c r="C226" s="1">
        <v>0.3571428571428572</v>
      </c>
      <c r="D226" s="1">
        <v>0.05263157894736842</v>
      </c>
      <c r="E226" s="1">
        <v>0.6666666666666666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</row>
    <row r="227" spans="1:15">
      <c r="A227" s="1" t="s">
        <v>414</v>
      </c>
      <c r="B227" s="1">
        <v>0.2065217391304348</v>
      </c>
      <c r="C227" s="1">
        <v>0.3571428571428572</v>
      </c>
      <c r="D227" s="1">
        <v>0.05263157894736842</v>
      </c>
      <c r="E227" s="1">
        <v>0.6666666666666666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</row>
    <row r="228" spans="1:15">
      <c r="A228" s="1" t="s">
        <v>415</v>
      </c>
      <c r="B228" s="1">
        <v>0.07608695652173914</v>
      </c>
      <c r="C228" s="1">
        <v>0.3571428571428572</v>
      </c>
      <c r="D228" s="1">
        <v>0.05263157894736842</v>
      </c>
      <c r="E228" s="1">
        <v>0.6666666666666666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</row>
    <row r="229" spans="1:15">
      <c r="A229" s="1" t="s">
        <v>416</v>
      </c>
      <c r="B229" s="1">
        <v>0.2065217391304348</v>
      </c>
      <c r="C229" s="1">
        <v>0.3571428571428572</v>
      </c>
      <c r="D229" s="1">
        <v>0.05263157894736842</v>
      </c>
      <c r="E229" s="1">
        <v>0.6666666666666666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</row>
    <row r="230" spans="1:15">
      <c r="A230" s="1" t="s">
        <v>417</v>
      </c>
      <c r="B230" s="1">
        <v>0.1467391304347826</v>
      </c>
      <c r="C230" s="1">
        <v>0.3571428571428572</v>
      </c>
      <c r="D230" s="1">
        <v>0.05263157894736842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</row>
    <row r="231" spans="1:15">
      <c r="A231" s="1" t="s">
        <v>418</v>
      </c>
      <c r="B231" s="1">
        <v>0.1956521739130435</v>
      </c>
      <c r="C231" s="1">
        <v>0.3571428571428572</v>
      </c>
      <c r="D231" s="1">
        <v>0.05263157894736842</v>
      </c>
      <c r="E231" s="1">
        <v>0.6666666666666666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</row>
    <row r="232" spans="1:15">
      <c r="A232" s="1" t="s">
        <v>419</v>
      </c>
      <c r="B232" s="1">
        <v>0.6521739130434783</v>
      </c>
      <c r="C232" s="1">
        <v>0.7857142857142857</v>
      </c>
      <c r="D232" s="1">
        <v>0.4736842105263158</v>
      </c>
      <c r="E232" s="1">
        <v>1</v>
      </c>
      <c r="F232" s="1">
        <v>1</v>
      </c>
      <c r="G232" s="1">
        <v>0</v>
      </c>
      <c r="H232" s="1">
        <v>0</v>
      </c>
      <c r="I232" s="1">
        <v>0.6666666666666666</v>
      </c>
      <c r="J232" s="1">
        <v>0.6666666666666666</v>
      </c>
      <c r="K232" s="1">
        <v>0.3333333333333333</v>
      </c>
      <c r="L232" s="1">
        <v>0.5203252032520326</v>
      </c>
      <c r="M232" s="1">
        <v>0.696969696969697</v>
      </c>
      <c r="N232" s="1">
        <v>0.8</v>
      </c>
      <c r="O232" s="1">
        <v>1</v>
      </c>
    </row>
    <row r="233" spans="1:15">
      <c r="A233" s="1" t="s">
        <v>420</v>
      </c>
      <c r="B233" s="1">
        <v>0.6576086956521739</v>
      </c>
      <c r="C233" s="1">
        <v>0.7857142857142857</v>
      </c>
      <c r="D233" s="1">
        <v>0.4736842105263158</v>
      </c>
      <c r="E233" s="1">
        <v>1</v>
      </c>
      <c r="F233" s="1">
        <v>1</v>
      </c>
      <c r="G233" s="1">
        <v>0</v>
      </c>
      <c r="H233" s="1">
        <v>0</v>
      </c>
      <c r="I233" s="1">
        <v>0.6666666666666666</v>
      </c>
      <c r="J233" s="1">
        <v>0.6666666666666666</v>
      </c>
      <c r="K233" s="1">
        <v>0.3333333333333333</v>
      </c>
      <c r="L233" s="1">
        <v>0.5203252032520326</v>
      </c>
      <c r="M233" s="1">
        <v>0.696969696969697</v>
      </c>
      <c r="N233" s="1">
        <v>0.8</v>
      </c>
      <c r="O233" s="1">
        <v>1</v>
      </c>
    </row>
    <row r="234" spans="1:15">
      <c r="A234" s="1" t="s">
        <v>421</v>
      </c>
      <c r="B234" s="1">
        <v>0.6521739130434783</v>
      </c>
      <c r="C234" s="1">
        <v>0.7857142857142857</v>
      </c>
      <c r="D234" s="1">
        <v>0.4736842105263158</v>
      </c>
      <c r="E234" s="1">
        <v>1</v>
      </c>
      <c r="F234" s="1">
        <v>1</v>
      </c>
      <c r="G234" s="1">
        <v>0</v>
      </c>
      <c r="H234" s="1">
        <v>0</v>
      </c>
      <c r="I234" s="1">
        <v>0.6666666666666666</v>
      </c>
      <c r="J234" s="1">
        <v>0.6666666666666666</v>
      </c>
      <c r="K234" s="1">
        <v>0.3333333333333333</v>
      </c>
      <c r="L234" s="1">
        <v>0.5203252032520326</v>
      </c>
      <c r="M234" s="1">
        <v>0.696969696969697</v>
      </c>
      <c r="N234" s="1">
        <v>0.8</v>
      </c>
      <c r="O234" s="1">
        <v>1</v>
      </c>
    </row>
    <row r="235" spans="1:15">
      <c r="A235" s="1" t="s">
        <v>422</v>
      </c>
      <c r="B235" s="1">
        <v>0.6576086956521739</v>
      </c>
      <c r="C235" s="1">
        <v>0.7857142857142857</v>
      </c>
      <c r="D235" s="1">
        <v>0.4736842105263158</v>
      </c>
      <c r="E235" s="1">
        <v>1</v>
      </c>
      <c r="F235" s="1">
        <v>1</v>
      </c>
      <c r="G235" s="1">
        <v>0</v>
      </c>
      <c r="H235" s="1">
        <v>0</v>
      </c>
      <c r="I235" s="1">
        <v>0.6666666666666666</v>
      </c>
      <c r="J235" s="1">
        <v>0.6666666666666666</v>
      </c>
      <c r="K235" s="1">
        <v>0.3333333333333333</v>
      </c>
      <c r="L235" s="1">
        <v>0.5203252032520326</v>
      </c>
      <c r="M235" s="1">
        <v>0.696969696969697</v>
      </c>
      <c r="N235" s="1">
        <v>0.8</v>
      </c>
      <c r="O235" s="1">
        <v>1</v>
      </c>
    </row>
    <row r="236" spans="1:15">
      <c r="A236" s="1" t="s">
        <v>423</v>
      </c>
      <c r="B236" s="1">
        <v>0.6576086956521739</v>
      </c>
      <c r="C236" s="1">
        <v>0.7857142857142857</v>
      </c>
      <c r="D236" s="1">
        <v>0.4736842105263158</v>
      </c>
      <c r="E236" s="1">
        <v>1</v>
      </c>
      <c r="F236" s="1">
        <v>1</v>
      </c>
      <c r="G236" s="1">
        <v>0</v>
      </c>
      <c r="H236" s="1">
        <v>0</v>
      </c>
      <c r="I236" s="1">
        <v>0.6666666666666666</v>
      </c>
      <c r="J236" s="1">
        <v>0.6666666666666666</v>
      </c>
      <c r="K236" s="1">
        <v>0.3333333333333333</v>
      </c>
      <c r="L236" s="1">
        <v>0.5203252032520326</v>
      </c>
      <c r="M236" s="1">
        <v>0.696969696969697</v>
      </c>
      <c r="N236" s="1">
        <v>0.8</v>
      </c>
      <c r="O236" s="1">
        <v>1</v>
      </c>
    </row>
    <row r="237" spans="1:15">
      <c r="A237" s="1" t="s">
        <v>424</v>
      </c>
      <c r="B237" s="1">
        <v>0.6576086956521739</v>
      </c>
      <c r="C237" s="1">
        <v>0.7857142857142857</v>
      </c>
      <c r="D237" s="1">
        <v>0.4736842105263158</v>
      </c>
      <c r="E237" s="1">
        <v>1</v>
      </c>
      <c r="F237" s="1">
        <v>1</v>
      </c>
      <c r="G237" s="1">
        <v>0</v>
      </c>
      <c r="H237" s="1">
        <v>0</v>
      </c>
      <c r="I237" s="1">
        <v>0.6666666666666666</v>
      </c>
      <c r="J237" s="1">
        <v>0.6666666666666666</v>
      </c>
      <c r="K237" s="1">
        <v>0.3333333333333333</v>
      </c>
      <c r="L237" s="1">
        <v>0.5203252032520326</v>
      </c>
      <c r="M237" s="1">
        <v>0.696969696969697</v>
      </c>
      <c r="N237" s="1">
        <v>0.8</v>
      </c>
      <c r="O237" s="1">
        <v>1</v>
      </c>
    </row>
    <row r="238" spans="1:15">
      <c r="A238" s="1" t="s">
        <v>425</v>
      </c>
      <c r="B238" s="1">
        <v>0.07608695652173914</v>
      </c>
      <c r="C238" s="1">
        <v>0.2857142857142857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0.5555555555555556</v>
      </c>
      <c r="K238" s="1">
        <v>0.25</v>
      </c>
      <c r="L238" s="1">
        <v>0.05691056910569105</v>
      </c>
      <c r="M238" s="1">
        <v>0.4242424242424243</v>
      </c>
      <c r="N238" s="1">
        <v>0.8</v>
      </c>
      <c r="O238" s="1">
        <v>1</v>
      </c>
    </row>
    <row r="239" spans="1:15">
      <c r="A239" s="1" t="s">
        <v>426</v>
      </c>
      <c r="B239" s="1">
        <v>0.6576086956521739</v>
      </c>
      <c r="C239" s="1">
        <v>0.7857142857142857</v>
      </c>
      <c r="D239" s="1">
        <v>0.4736842105263158</v>
      </c>
      <c r="E239" s="1">
        <v>1</v>
      </c>
      <c r="F239" s="1">
        <v>1</v>
      </c>
      <c r="G239" s="1">
        <v>0</v>
      </c>
      <c r="H239" s="1">
        <v>0</v>
      </c>
      <c r="I239" s="1">
        <v>0.6666666666666666</v>
      </c>
      <c r="J239" s="1">
        <v>0.6666666666666666</v>
      </c>
      <c r="K239" s="1">
        <v>0.3333333333333333</v>
      </c>
      <c r="L239" s="1">
        <v>0.5203252032520326</v>
      </c>
      <c r="M239" s="1">
        <v>0.3636363636363637</v>
      </c>
      <c r="N239" s="1">
        <v>0</v>
      </c>
      <c r="O239" s="1">
        <v>0</v>
      </c>
    </row>
    <row r="240" spans="1:15">
      <c r="A240" s="1" t="s">
        <v>427</v>
      </c>
      <c r="B240" s="1">
        <v>0.483695652173913</v>
      </c>
      <c r="C240" s="1">
        <v>0.5</v>
      </c>
      <c r="D240" s="1">
        <v>0.2105263157894737</v>
      </c>
      <c r="E240" s="1">
        <v>0.6666666666666666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</row>
    <row r="241" spans="1:15">
      <c r="A241" s="1" t="s">
        <v>428</v>
      </c>
      <c r="B241" s="1">
        <v>0.7717391304347826</v>
      </c>
      <c r="C241" s="1">
        <v>0.8571428571428571</v>
      </c>
      <c r="D241" s="1">
        <v>0.5263157894736842</v>
      </c>
      <c r="E241" s="1">
        <v>1</v>
      </c>
      <c r="F241" s="1">
        <v>1</v>
      </c>
      <c r="G241" s="1">
        <v>0</v>
      </c>
      <c r="H241" s="1">
        <v>0</v>
      </c>
      <c r="I241" s="1">
        <v>0.6666666666666666</v>
      </c>
      <c r="J241" s="1">
        <v>0.6666666666666666</v>
      </c>
      <c r="K241" s="1">
        <v>0.4166666666666667</v>
      </c>
      <c r="L241" s="1">
        <v>0.6422764227642277</v>
      </c>
      <c r="M241" s="1">
        <v>0.9696969696969696</v>
      </c>
      <c r="N241" s="1">
        <v>1</v>
      </c>
      <c r="O241" s="1">
        <v>1</v>
      </c>
    </row>
    <row r="242" spans="1:15">
      <c r="A242" s="1" t="s">
        <v>429</v>
      </c>
      <c r="B242" s="1">
        <v>0.7717391304347826</v>
      </c>
      <c r="C242" s="1">
        <v>0.8571428571428571</v>
      </c>
      <c r="D242" s="1">
        <v>0.5263157894736842</v>
      </c>
      <c r="E242" s="1">
        <v>1</v>
      </c>
      <c r="F242" s="1">
        <v>1</v>
      </c>
      <c r="G242" s="1">
        <v>0</v>
      </c>
      <c r="H242" s="1">
        <v>0</v>
      </c>
      <c r="I242" s="1">
        <v>0.6666666666666666</v>
      </c>
      <c r="J242" s="1">
        <v>0.6666666666666666</v>
      </c>
      <c r="K242" s="1">
        <v>0.4166666666666667</v>
      </c>
      <c r="L242" s="1">
        <v>0.6422764227642277</v>
      </c>
      <c r="M242" s="1">
        <v>0.9696969696969696</v>
      </c>
      <c r="N242" s="1">
        <v>1</v>
      </c>
      <c r="O242" s="1">
        <v>1</v>
      </c>
    </row>
    <row r="243" spans="1:15">
      <c r="A243" s="1" t="s">
        <v>430</v>
      </c>
      <c r="B243" s="1">
        <v>0.005434782608695652</v>
      </c>
      <c r="C243" s="1">
        <v>0</v>
      </c>
      <c r="D243" s="1">
        <v>0.05263157894736842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0.01626016260162602</v>
      </c>
      <c r="M243" s="1">
        <v>0</v>
      </c>
      <c r="N243" s="1">
        <v>0</v>
      </c>
      <c r="O243" s="1">
        <v>0</v>
      </c>
    </row>
    <row r="244" spans="1:15">
      <c r="A244" s="1" t="s">
        <v>431</v>
      </c>
      <c r="B244" s="1">
        <v>0.7228260869565217</v>
      </c>
      <c r="C244" s="1">
        <v>0</v>
      </c>
      <c r="D244" s="1">
        <v>0.2631578947368421</v>
      </c>
      <c r="E244" s="1">
        <v>0.5</v>
      </c>
      <c r="F244" s="1">
        <v>0</v>
      </c>
      <c r="G244" s="1">
        <v>0</v>
      </c>
      <c r="H244" s="1">
        <v>0</v>
      </c>
      <c r="I244" s="1">
        <v>0</v>
      </c>
      <c r="J244" s="1">
        <v>0.2222222222222222</v>
      </c>
      <c r="K244" s="1">
        <v>0.25</v>
      </c>
      <c r="L244" s="1">
        <v>0.4715447154471545</v>
      </c>
      <c r="M244" s="1">
        <v>0.6363636363636364</v>
      </c>
      <c r="N244" s="1">
        <v>0.6</v>
      </c>
      <c r="O244" s="1">
        <v>1</v>
      </c>
    </row>
    <row r="245" spans="1:15">
      <c r="A245" s="1" t="s">
        <v>432</v>
      </c>
      <c r="B245" s="1">
        <v>0.04347826086956522</v>
      </c>
      <c r="C245" s="1">
        <v>0.5</v>
      </c>
      <c r="D245" s="1">
        <v>0.1052631578947368</v>
      </c>
      <c r="E245" s="1">
        <v>0</v>
      </c>
      <c r="F245" s="1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</row>
    <row r="246" spans="1:15">
      <c r="A246" s="1" t="s">
        <v>433</v>
      </c>
      <c r="B246" s="1">
        <v>0.08695652173913042</v>
      </c>
      <c r="C246" s="1">
        <v>0.8571428571428571</v>
      </c>
      <c r="D246" s="1">
        <v>0.3157894736842105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0.6666666666666666</v>
      </c>
      <c r="K246" s="1">
        <v>0.08333333333333333</v>
      </c>
      <c r="L246" s="1">
        <v>0.1869918699186992</v>
      </c>
      <c r="M246" s="1">
        <v>0.1515151515151515</v>
      </c>
      <c r="N246" s="1">
        <v>0.2666666666666667</v>
      </c>
      <c r="O246" s="1">
        <v>1</v>
      </c>
    </row>
    <row r="247" spans="1:15">
      <c r="A247" s="1" t="s">
        <v>434</v>
      </c>
      <c r="B247" s="1">
        <v>0.08695652173913042</v>
      </c>
      <c r="C247" s="1">
        <v>0.8571428571428571</v>
      </c>
      <c r="D247" s="1">
        <v>0.3157894736842105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0.6666666666666666</v>
      </c>
      <c r="K247" s="1">
        <v>0.08333333333333333</v>
      </c>
      <c r="L247" s="1">
        <v>0.1869918699186992</v>
      </c>
      <c r="M247" s="1">
        <v>0.1515151515151515</v>
      </c>
      <c r="N247" s="1">
        <v>0.2666666666666667</v>
      </c>
      <c r="O247" s="1">
        <v>1</v>
      </c>
    </row>
    <row r="248" spans="1:15">
      <c r="A248" s="1" t="s">
        <v>435</v>
      </c>
      <c r="B248" s="1">
        <v>0</v>
      </c>
      <c r="C248" s="1">
        <v>0</v>
      </c>
      <c r="D248" s="1">
        <v>0.05263157894736842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0.08333333333333333</v>
      </c>
      <c r="L248" s="1">
        <v>0.02439024390243903</v>
      </c>
      <c r="M248" s="1">
        <v>0</v>
      </c>
      <c r="N248" s="1">
        <v>0</v>
      </c>
      <c r="O248" s="1">
        <v>0</v>
      </c>
    </row>
    <row r="249" spans="1:15">
      <c r="A249" s="1" t="s">
        <v>436</v>
      </c>
      <c r="B249" s="1">
        <v>0.05978260869565218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0.6666666666666666</v>
      </c>
      <c r="J249" s="1">
        <v>0.1111111111111111</v>
      </c>
      <c r="K249" s="1">
        <v>0.1666666666666667</v>
      </c>
      <c r="L249" s="1">
        <v>0.02439024390243903</v>
      </c>
      <c r="M249" s="1">
        <v>0.1515151515151515</v>
      </c>
      <c r="N249" s="1">
        <v>0</v>
      </c>
      <c r="O249" s="1">
        <v>0</v>
      </c>
    </row>
    <row r="250" spans="1:15">
      <c r="A250" s="1" t="s">
        <v>437</v>
      </c>
      <c r="B250" s="1">
        <v>0.6847826086956522</v>
      </c>
      <c r="C250" s="1">
        <v>0.5714285714285714</v>
      </c>
      <c r="D250" s="1">
        <v>0.5263157894736842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0.4444444444444444</v>
      </c>
      <c r="K250" s="1">
        <v>0.3333333333333333</v>
      </c>
      <c r="L250" s="1">
        <v>0.4959349593495935</v>
      </c>
      <c r="M250" s="1">
        <v>0.9090909090909092</v>
      </c>
      <c r="N250" s="1">
        <v>0.9333333333333332</v>
      </c>
      <c r="O250" s="1">
        <v>1</v>
      </c>
    </row>
    <row r="251" spans="1:15">
      <c r="A251" s="1" t="s">
        <v>438</v>
      </c>
      <c r="B251" s="1">
        <v>0.6847826086956522</v>
      </c>
      <c r="C251" s="1">
        <v>0.5714285714285714</v>
      </c>
      <c r="D251" s="1">
        <v>0.5263157894736842</v>
      </c>
      <c r="E251" s="1">
        <v>1</v>
      </c>
      <c r="F251" s="1">
        <v>1</v>
      </c>
      <c r="G251" s="1">
        <v>0</v>
      </c>
      <c r="H251" s="1">
        <v>0</v>
      </c>
      <c r="I251" s="1">
        <v>0</v>
      </c>
      <c r="J251" s="1">
        <v>0.4444444444444444</v>
      </c>
      <c r="K251" s="1">
        <v>0.3333333333333333</v>
      </c>
      <c r="L251" s="1">
        <v>0.4959349593495935</v>
      </c>
      <c r="M251" s="1">
        <v>0.9090909090909092</v>
      </c>
      <c r="N251" s="1">
        <v>0.9333333333333332</v>
      </c>
      <c r="O251" s="1">
        <v>1</v>
      </c>
    </row>
    <row r="252" spans="1:15">
      <c r="A252" s="1" t="s">
        <v>439</v>
      </c>
      <c r="B252" s="1">
        <v>0.6847826086956522</v>
      </c>
      <c r="C252" s="1">
        <v>0.5714285714285714</v>
      </c>
      <c r="D252" s="1">
        <v>0.5263157894736842</v>
      </c>
      <c r="E252" s="1">
        <v>1</v>
      </c>
      <c r="F252" s="1">
        <v>1</v>
      </c>
      <c r="G252" s="1">
        <v>0</v>
      </c>
      <c r="H252" s="1">
        <v>0</v>
      </c>
      <c r="I252" s="1">
        <v>0</v>
      </c>
      <c r="J252" s="1">
        <v>0.4444444444444444</v>
      </c>
      <c r="K252" s="1">
        <v>0.3333333333333333</v>
      </c>
      <c r="L252" s="1">
        <v>0.4959349593495935</v>
      </c>
      <c r="M252" s="1">
        <v>0.9090909090909092</v>
      </c>
      <c r="N252" s="1">
        <v>0.9333333333333332</v>
      </c>
      <c r="O252" s="1">
        <v>1</v>
      </c>
    </row>
    <row r="253" spans="1:15">
      <c r="A253" s="1" t="s">
        <v>440</v>
      </c>
      <c r="B253" s="1">
        <v>0.6847826086956522</v>
      </c>
      <c r="C253" s="1">
        <v>0.5714285714285714</v>
      </c>
      <c r="D253" s="1">
        <v>0.5263157894736842</v>
      </c>
      <c r="E253" s="1">
        <v>1</v>
      </c>
      <c r="F253" s="1">
        <v>1</v>
      </c>
      <c r="G253" s="1">
        <v>0</v>
      </c>
      <c r="H253" s="1">
        <v>0</v>
      </c>
      <c r="I253" s="1">
        <v>0</v>
      </c>
      <c r="J253" s="1">
        <v>0.4444444444444444</v>
      </c>
      <c r="K253" s="1">
        <v>0.3333333333333333</v>
      </c>
      <c r="L253" s="1">
        <v>0.4959349593495935</v>
      </c>
      <c r="M253" s="1">
        <v>0.9090909090909092</v>
      </c>
      <c r="N253" s="1">
        <v>0.9333333333333332</v>
      </c>
      <c r="O253" s="1">
        <v>1</v>
      </c>
    </row>
    <row r="254" spans="1:15">
      <c r="A254" s="1" t="s">
        <v>441</v>
      </c>
      <c r="B254" s="1">
        <v>0.6847826086956522</v>
      </c>
      <c r="C254" s="1">
        <v>0.5714285714285714</v>
      </c>
      <c r="D254" s="1">
        <v>0.5263157894736842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0.4444444444444444</v>
      </c>
      <c r="K254" s="1">
        <v>0.3333333333333333</v>
      </c>
      <c r="L254" s="1">
        <v>0.4959349593495935</v>
      </c>
      <c r="M254" s="1">
        <v>0.9090909090909092</v>
      </c>
      <c r="N254" s="1">
        <v>0.9333333333333332</v>
      </c>
      <c r="O254" s="1">
        <v>1</v>
      </c>
    </row>
    <row r="255" spans="1:15">
      <c r="A255" s="1" t="s">
        <v>442</v>
      </c>
      <c r="B255" s="1">
        <v>0.6847826086956522</v>
      </c>
      <c r="C255" s="1">
        <v>0.5714285714285714</v>
      </c>
      <c r="D255" s="1">
        <v>0.5263157894736842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0.4444444444444444</v>
      </c>
      <c r="K255" s="1">
        <v>0.3333333333333333</v>
      </c>
      <c r="L255" s="1">
        <v>0.4959349593495935</v>
      </c>
      <c r="M255" s="1">
        <v>0.9090909090909092</v>
      </c>
      <c r="N255" s="1">
        <v>0.9333333333333332</v>
      </c>
      <c r="O255" s="1">
        <v>1</v>
      </c>
    </row>
    <row r="256" spans="1:15">
      <c r="A256" s="1" t="s">
        <v>443</v>
      </c>
      <c r="B256" s="1">
        <v>0.358695652173913</v>
      </c>
      <c r="C256" s="1">
        <v>0.5714285714285714</v>
      </c>
      <c r="D256" s="1">
        <v>0.05263157894736842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0.2222222222222222</v>
      </c>
      <c r="K256" s="1">
        <v>0.25</v>
      </c>
      <c r="L256" s="1">
        <v>0.2845528455284553</v>
      </c>
      <c r="M256" s="1">
        <v>0.5757575757575758</v>
      </c>
      <c r="N256" s="1">
        <v>0.9333333333333332</v>
      </c>
      <c r="O256" s="1">
        <v>1</v>
      </c>
    </row>
    <row r="257" spans="1:15">
      <c r="A257" s="1" t="s">
        <v>444</v>
      </c>
      <c r="B257" s="1">
        <v>0.6684782608695652</v>
      </c>
      <c r="C257" s="1">
        <v>0.5714285714285714</v>
      </c>
      <c r="D257" s="1">
        <v>0.5263157894736842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0.4444444444444444</v>
      </c>
      <c r="K257" s="1">
        <v>0.3333333333333333</v>
      </c>
      <c r="L257" s="1">
        <v>0.4796747967479675</v>
      </c>
      <c r="M257" s="1">
        <v>0.3939393939393939</v>
      </c>
      <c r="N257" s="1">
        <v>0</v>
      </c>
      <c r="O257" s="1">
        <v>0</v>
      </c>
    </row>
    <row r="258" spans="1:15">
      <c r="A258" s="1" t="s">
        <v>445</v>
      </c>
      <c r="B258" s="1">
        <v>0.02173913043478261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0.01626016260162602</v>
      </c>
      <c r="M258" s="1">
        <v>0.03030303030303031</v>
      </c>
      <c r="N258" s="1">
        <v>0</v>
      </c>
      <c r="O258" s="1">
        <v>0</v>
      </c>
    </row>
    <row r="259" spans="1:15">
      <c r="A259" s="1" t="s">
        <v>446</v>
      </c>
      <c r="B259" s="1">
        <v>0.02173913043478261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0.01626016260162602</v>
      </c>
      <c r="M259" s="1">
        <v>0.03030303030303031</v>
      </c>
      <c r="N259" s="1">
        <v>0</v>
      </c>
      <c r="O259" s="1">
        <v>0</v>
      </c>
    </row>
    <row r="260" spans="1:15">
      <c r="A260" s="1" t="s">
        <v>447</v>
      </c>
      <c r="B260" s="1">
        <v>0.8369565217391305</v>
      </c>
      <c r="C260" s="1">
        <v>0.8571428571428571</v>
      </c>
      <c r="D260" s="1">
        <v>0.5263157894736842</v>
      </c>
      <c r="E260" s="1">
        <v>1</v>
      </c>
      <c r="F260" s="1">
        <v>1</v>
      </c>
      <c r="G260" s="1">
        <v>0</v>
      </c>
      <c r="H260" s="1">
        <v>0</v>
      </c>
      <c r="I260" s="1">
        <v>0.6666666666666666</v>
      </c>
      <c r="J260" s="1">
        <v>0.6666666666666666</v>
      </c>
      <c r="K260" s="1">
        <v>0.4166666666666667</v>
      </c>
      <c r="L260" s="1">
        <v>0.6422764227642277</v>
      </c>
      <c r="M260" s="1">
        <v>0.9696969696969696</v>
      </c>
      <c r="N260" s="1">
        <v>1</v>
      </c>
      <c r="O260" s="1">
        <v>1</v>
      </c>
    </row>
    <row r="261" spans="1:15">
      <c r="A261" s="1" t="s">
        <v>448</v>
      </c>
      <c r="B261" s="1">
        <v>0.8369565217391305</v>
      </c>
      <c r="C261" s="1">
        <v>0.8571428571428571</v>
      </c>
      <c r="D261" s="1">
        <v>0.5263157894736842</v>
      </c>
      <c r="E261" s="1">
        <v>1</v>
      </c>
      <c r="F261" s="1">
        <v>1</v>
      </c>
      <c r="G261" s="1">
        <v>0</v>
      </c>
      <c r="H261" s="1">
        <v>0</v>
      </c>
      <c r="I261" s="1">
        <v>0.6666666666666666</v>
      </c>
      <c r="J261" s="1">
        <v>0.6666666666666666</v>
      </c>
      <c r="K261" s="1">
        <v>0.4166666666666667</v>
      </c>
      <c r="L261" s="1">
        <v>0.6422764227642277</v>
      </c>
      <c r="M261" s="1">
        <v>0.9696969696969696</v>
      </c>
      <c r="N261" s="1">
        <v>1</v>
      </c>
      <c r="O261" s="1">
        <v>1</v>
      </c>
    </row>
    <row r="262" spans="1:15">
      <c r="A262" s="1" t="s">
        <v>449</v>
      </c>
      <c r="B262" s="1">
        <v>0.2934782608695652</v>
      </c>
      <c r="C262" s="1">
        <v>0.3571428571428572</v>
      </c>
      <c r="D262" s="1">
        <v>0.3157894736842105</v>
      </c>
      <c r="E262" s="1">
        <v>0.3333333333333333</v>
      </c>
      <c r="F262" s="1">
        <v>0</v>
      </c>
      <c r="G262" s="1">
        <v>0</v>
      </c>
      <c r="H262" s="1">
        <v>0</v>
      </c>
      <c r="I262" s="1">
        <v>0.6666666666666666</v>
      </c>
      <c r="J262" s="1">
        <v>0.6666666666666666</v>
      </c>
      <c r="K262" s="1">
        <v>0.4166666666666667</v>
      </c>
      <c r="L262" s="1">
        <v>0.6422764227642277</v>
      </c>
      <c r="M262" s="1">
        <v>0.9696969696969696</v>
      </c>
      <c r="N262" s="1">
        <v>1</v>
      </c>
      <c r="O262" s="1">
        <v>1</v>
      </c>
    </row>
    <row r="263" spans="1:15">
      <c r="A263" s="1" t="s">
        <v>450</v>
      </c>
      <c r="B263" s="1">
        <v>0.005434782608695652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</row>
    <row r="264" spans="1:15">
      <c r="A264" s="1" t="s">
        <v>451</v>
      </c>
      <c r="B264" s="1">
        <v>0.2934782608695652</v>
      </c>
      <c r="C264" s="1">
        <v>0.3571428571428572</v>
      </c>
      <c r="D264" s="1">
        <v>0.3157894736842105</v>
      </c>
      <c r="E264" s="1">
        <v>0.3333333333333333</v>
      </c>
      <c r="F264" s="1">
        <v>0</v>
      </c>
      <c r="G264" s="1">
        <v>0</v>
      </c>
      <c r="H264" s="1">
        <v>0</v>
      </c>
      <c r="I264" s="1">
        <v>0.6666666666666666</v>
      </c>
      <c r="J264" s="1">
        <v>0.6666666666666666</v>
      </c>
      <c r="K264" s="1">
        <v>0.4166666666666667</v>
      </c>
      <c r="L264" s="1">
        <v>0.6422764227642277</v>
      </c>
      <c r="M264" s="1">
        <v>0.9696969696969696</v>
      </c>
      <c r="N264" s="1">
        <v>1</v>
      </c>
      <c r="O264" s="1">
        <v>1</v>
      </c>
    </row>
    <row r="265" spans="1:15">
      <c r="A265" s="1" t="s">
        <v>452</v>
      </c>
      <c r="B265" s="1">
        <v>0.2934782608695652</v>
      </c>
      <c r="C265" s="1">
        <v>0.3571428571428572</v>
      </c>
      <c r="D265" s="1">
        <v>0.3157894736842105</v>
      </c>
      <c r="E265" s="1">
        <v>0.3333333333333333</v>
      </c>
      <c r="F265" s="1">
        <v>0</v>
      </c>
      <c r="G265" s="1">
        <v>0</v>
      </c>
      <c r="H265" s="1">
        <v>0</v>
      </c>
      <c r="I265" s="1">
        <v>0.6666666666666666</v>
      </c>
      <c r="J265" s="1">
        <v>0.6666666666666666</v>
      </c>
      <c r="K265" s="1">
        <v>0.4166666666666667</v>
      </c>
      <c r="L265" s="1">
        <v>0.6422764227642277</v>
      </c>
      <c r="M265" s="1">
        <v>0.9696969696969696</v>
      </c>
      <c r="N265" s="1">
        <v>1</v>
      </c>
      <c r="O265" s="1">
        <v>1</v>
      </c>
    </row>
    <row r="266" spans="1:15">
      <c r="A266" s="1" t="s">
        <v>453</v>
      </c>
      <c r="B266" s="1">
        <v>0.266304347826087</v>
      </c>
      <c r="C266" s="1">
        <v>0.3571428571428572</v>
      </c>
      <c r="D266" s="1">
        <v>0.3157894736842105</v>
      </c>
      <c r="E266" s="1">
        <v>0.3333333333333333</v>
      </c>
      <c r="F266" s="1">
        <v>0</v>
      </c>
      <c r="G266" s="1">
        <v>0</v>
      </c>
      <c r="H266" s="1">
        <v>0</v>
      </c>
      <c r="I266" s="1">
        <v>0.6666666666666666</v>
      </c>
      <c r="J266" s="1">
        <v>0.6666666666666666</v>
      </c>
      <c r="K266" s="1">
        <v>0.4166666666666667</v>
      </c>
      <c r="L266" s="1">
        <v>0.6178861788617886</v>
      </c>
      <c r="M266" s="1">
        <v>0.9393939393939394</v>
      </c>
      <c r="N266" s="1">
        <v>1</v>
      </c>
      <c r="O266" s="1">
        <v>1</v>
      </c>
    </row>
    <row r="267" spans="1:15">
      <c r="A267" s="1" t="s">
        <v>454</v>
      </c>
      <c r="B267" s="1">
        <v>0.266304347826087</v>
      </c>
      <c r="C267" s="1">
        <v>0.3571428571428572</v>
      </c>
      <c r="D267" s="1">
        <v>0.3157894736842105</v>
      </c>
      <c r="E267" s="1">
        <v>0.3333333333333333</v>
      </c>
      <c r="F267" s="1">
        <v>0</v>
      </c>
      <c r="G267" s="1">
        <v>0</v>
      </c>
      <c r="H267" s="1">
        <v>0</v>
      </c>
      <c r="I267" s="1">
        <v>0.6666666666666666</v>
      </c>
      <c r="J267" s="1">
        <v>0.6666666666666666</v>
      </c>
      <c r="K267" s="1">
        <v>0.4166666666666667</v>
      </c>
      <c r="L267" s="1">
        <v>0.6178861788617886</v>
      </c>
      <c r="M267" s="1">
        <v>0.9393939393939394</v>
      </c>
      <c r="N267" s="1">
        <v>1</v>
      </c>
      <c r="O267" s="1">
        <v>1</v>
      </c>
    </row>
    <row r="268" spans="1:15">
      <c r="A268" s="1" t="s">
        <v>455</v>
      </c>
      <c r="B268" s="1">
        <v>0.266304347826087</v>
      </c>
      <c r="C268" s="1">
        <v>0.5</v>
      </c>
      <c r="D268" s="1">
        <v>0.2631578947368421</v>
      </c>
      <c r="E268" s="1">
        <v>0.6666666666666666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</row>
    <row r="269" spans="1:15">
      <c r="A269" s="1" t="s">
        <v>456</v>
      </c>
      <c r="B269" s="1">
        <v>0.266304347826087</v>
      </c>
      <c r="C269" s="1">
        <v>0.5</v>
      </c>
      <c r="D269" s="1">
        <v>0.2631578947368421</v>
      </c>
      <c r="E269" s="1">
        <v>0.6666666666666666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>
      <c r="A270" s="1" t="s">
        <v>457</v>
      </c>
      <c r="B270" s="1">
        <v>0.4456521739130435</v>
      </c>
      <c r="C270" s="1">
        <v>0.8571428571428571</v>
      </c>
      <c r="D270" s="1">
        <v>0.5789473684210527</v>
      </c>
      <c r="E270" s="1">
        <v>1</v>
      </c>
      <c r="F270" s="1">
        <v>1</v>
      </c>
      <c r="G270" s="1">
        <v>0</v>
      </c>
      <c r="H270" s="1">
        <v>0</v>
      </c>
      <c r="I270" s="1">
        <v>0.6666666666666666</v>
      </c>
      <c r="J270" s="1">
        <v>0.6666666666666666</v>
      </c>
      <c r="K270" s="1">
        <v>0.3333333333333333</v>
      </c>
      <c r="L270" s="1">
        <v>0.4065040650406504</v>
      </c>
      <c r="M270" s="1">
        <v>0.8181818181818182</v>
      </c>
      <c r="N270" s="1">
        <v>1</v>
      </c>
      <c r="O270" s="1">
        <v>1</v>
      </c>
    </row>
    <row r="271" spans="1:15">
      <c r="A271" s="1" t="s">
        <v>458</v>
      </c>
      <c r="B271" s="1">
        <v>0.4456521739130435</v>
      </c>
      <c r="C271" s="1">
        <v>0.8571428571428571</v>
      </c>
      <c r="D271" s="1">
        <v>0.5789473684210527</v>
      </c>
      <c r="E271" s="1">
        <v>1</v>
      </c>
      <c r="F271" s="1">
        <v>1</v>
      </c>
      <c r="G271" s="1">
        <v>0</v>
      </c>
      <c r="H271" s="1">
        <v>0</v>
      </c>
      <c r="I271" s="1">
        <v>0.6666666666666666</v>
      </c>
      <c r="J271" s="1">
        <v>0.6666666666666666</v>
      </c>
      <c r="K271" s="1">
        <v>0.3333333333333333</v>
      </c>
      <c r="L271" s="1">
        <v>0.4065040650406504</v>
      </c>
      <c r="M271" s="1">
        <v>0.8181818181818182</v>
      </c>
      <c r="N271" s="1">
        <v>1</v>
      </c>
      <c r="O271" s="1">
        <v>1</v>
      </c>
    </row>
    <row r="272" spans="1:15">
      <c r="A272" s="1" t="s">
        <v>459</v>
      </c>
      <c r="B272" s="1">
        <v>0.3152173913043478</v>
      </c>
      <c r="C272" s="1">
        <v>0.5</v>
      </c>
      <c r="D272" s="1">
        <v>0.4210526315789473</v>
      </c>
      <c r="E272" s="1">
        <v>0.3333333333333333</v>
      </c>
      <c r="F272" s="1">
        <v>0</v>
      </c>
      <c r="G272" s="1">
        <v>0</v>
      </c>
      <c r="H272" s="1">
        <v>0</v>
      </c>
      <c r="I272" s="1">
        <v>0.6666666666666666</v>
      </c>
      <c r="J272" s="1">
        <v>0.6666666666666666</v>
      </c>
      <c r="K272" s="1">
        <v>0.4166666666666667</v>
      </c>
      <c r="L272" s="1">
        <v>0.6422764227642277</v>
      </c>
      <c r="M272" s="1">
        <v>0.9696969696969696</v>
      </c>
      <c r="N272" s="1">
        <v>1</v>
      </c>
      <c r="O272" s="1">
        <v>1</v>
      </c>
    </row>
    <row r="273" spans="1:15">
      <c r="A273" s="1" t="s">
        <v>460</v>
      </c>
      <c r="B273" s="1">
        <v>0.9239130434782608</v>
      </c>
      <c r="C273" s="1">
        <v>0.9285714285714286</v>
      </c>
      <c r="D273" s="1">
        <v>0.6842105263157895</v>
      </c>
      <c r="E273" s="1">
        <v>1</v>
      </c>
      <c r="F273" s="1">
        <v>1</v>
      </c>
      <c r="G273" s="1">
        <v>0</v>
      </c>
      <c r="H273" s="1">
        <v>0</v>
      </c>
      <c r="I273" s="1">
        <v>0.6666666666666666</v>
      </c>
      <c r="J273" s="1">
        <v>0.6666666666666666</v>
      </c>
      <c r="K273" s="1">
        <v>0.4166666666666667</v>
      </c>
      <c r="L273" s="1">
        <v>0.6422764227642277</v>
      </c>
      <c r="M273" s="1">
        <v>0.9696969696969696</v>
      </c>
      <c r="N273" s="1">
        <v>1</v>
      </c>
      <c r="O273" s="1">
        <v>1</v>
      </c>
    </row>
    <row r="274" spans="1:15">
      <c r="A274" s="1" t="s">
        <v>461</v>
      </c>
      <c r="B274" s="1">
        <v>0.7880434782608695</v>
      </c>
      <c r="C274" s="1">
        <v>0.8571428571428571</v>
      </c>
      <c r="D274" s="1">
        <v>0.6842105263157895</v>
      </c>
      <c r="E274" s="1">
        <v>0.8333333333333334</v>
      </c>
      <c r="F274" s="1">
        <v>1</v>
      </c>
      <c r="G274" s="1">
        <v>0</v>
      </c>
      <c r="H274" s="1">
        <v>0</v>
      </c>
      <c r="I274" s="1">
        <v>0.6666666666666666</v>
      </c>
      <c r="J274" s="1">
        <v>0.6666666666666666</v>
      </c>
      <c r="K274" s="1">
        <v>0.3333333333333333</v>
      </c>
      <c r="L274" s="1">
        <v>0.6016260162601627</v>
      </c>
      <c r="M274" s="1">
        <v>0.8181818181818182</v>
      </c>
      <c r="N274" s="1">
        <v>1</v>
      </c>
      <c r="O274" s="1">
        <v>1</v>
      </c>
    </row>
    <row r="275" spans="1:15">
      <c r="A275" s="1" t="s">
        <v>462</v>
      </c>
      <c r="B275" s="1">
        <v>0.1576086956521739</v>
      </c>
      <c r="C275" s="1">
        <v>0.1428571428571428</v>
      </c>
      <c r="D275" s="1">
        <v>0.1578947368421053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</row>
    <row r="276" spans="1:15">
      <c r="A276" s="1" t="s">
        <v>463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0.6666666666666666</v>
      </c>
      <c r="O276" s="1">
        <v>1</v>
      </c>
    </row>
    <row r="277" spans="1:15">
      <c r="A277" s="1" t="s">
        <v>464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0.6666666666666666</v>
      </c>
      <c r="O277" s="1">
        <v>1</v>
      </c>
    </row>
    <row r="278" spans="1:15">
      <c r="A278" s="1" t="s">
        <v>465</v>
      </c>
      <c r="B278" s="1">
        <v>0.4456521739130435</v>
      </c>
      <c r="C278" s="1">
        <v>0.5</v>
      </c>
      <c r="D278" s="1">
        <v>0.4736842105263158</v>
      </c>
      <c r="E278" s="1">
        <v>0.3333333333333333</v>
      </c>
      <c r="F278" s="1">
        <v>0</v>
      </c>
      <c r="G278" s="1">
        <v>0</v>
      </c>
      <c r="H278" s="1">
        <v>0</v>
      </c>
      <c r="I278" s="1">
        <v>0.6666666666666666</v>
      </c>
      <c r="J278" s="1">
        <v>0.6666666666666666</v>
      </c>
      <c r="K278" s="1">
        <v>0.4166666666666667</v>
      </c>
      <c r="L278" s="1">
        <v>0.6422764227642277</v>
      </c>
      <c r="M278" s="1">
        <v>0.9696969696969696</v>
      </c>
      <c r="N278" s="1">
        <v>1</v>
      </c>
      <c r="O278" s="1">
        <v>1</v>
      </c>
    </row>
    <row r="279" spans="1:15">
      <c r="A279" s="1" t="s">
        <v>466</v>
      </c>
      <c r="B279" s="1">
        <v>0.4456521739130435</v>
      </c>
      <c r="C279" s="1">
        <v>0.5</v>
      </c>
      <c r="D279" s="1">
        <v>0.4736842105263158</v>
      </c>
      <c r="E279" s="1">
        <v>0.3333333333333333</v>
      </c>
      <c r="F279" s="1">
        <v>0</v>
      </c>
      <c r="G279" s="1">
        <v>0</v>
      </c>
      <c r="H279" s="1">
        <v>0</v>
      </c>
      <c r="I279" s="1">
        <v>0.6666666666666666</v>
      </c>
      <c r="J279" s="1">
        <v>0.6666666666666666</v>
      </c>
      <c r="K279" s="1">
        <v>0.4166666666666667</v>
      </c>
      <c r="L279" s="1">
        <v>0.6422764227642277</v>
      </c>
      <c r="M279" s="1">
        <v>0.9696969696969696</v>
      </c>
      <c r="N279" s="1">
        <v>1</v>
      </c>
      <c r="O279" s="1">
        <v>1</v>
      </c>
    </row>
    <row r="280" spans="1:15">
      <c r="A280" s="1" t="s">
        <v>467</v>
      </c>
      <c r="B280" s="1">
        <v>0.4456521739130435</v>
      </c>
      <c r="C280" s="1">
        <v>0.5</v>
      </c>
      <c r="D280" s="1">
        <v>0.4736842105263158</v>
      </c>
      <c r="E280" s="1">
        <v>0.3333333333333333</v>
      </c>
      <c r="F280" s="1">
        <v>0</v>
      </c>
      <c r="G280" s="1">
        <v>0</v>
      </c>
      <c r="H280" s="1">
        <v>0</v>
      </c>
      <c r="I280" s="1">
        <v>0.6666666666666666</v>
      </c>
      <c r="J280" s="1">
        <v>0.6666666666666666</v>
      </c>
      <c r="K280" s="1">
        <v>0.4166666666666667</v>
      </c>
      <c r="L280" s="1">
        <v>0.6422764227642277</v>
      </c>
      <c r="M280" s="1">
        <v>0.9696969696969696</v>
      </c>
      <c r="N280" s="1">
        <v>1</v>
      </c>
      <c r="O280" s="1">
        <v>1</v>
      </c>
    </row>
    <row r="281" spans="1:15">
      <c r="A281" s="1" t="s">
        <v>468</v>
      </c>
      <c r="B281" s="1">
        <v>0.4456521739130435</v>
      </c>
      <c r="C281" s="1">
        <v>0.5</v>
      </c>
      <c r="D281" s="1">
        <v>0.4736842105263158</v>
      </c>
      <c r="E281" s="1">
        <v>0.3333333333333333</v>
      </c>
      <c r="F281" s="1">
        <v>0</v>
      </c>
      <c r="G281" s="1">
        <v>0</v>
      </c>
      <c r="H281" s="1">
        <v>0</v>
      </c>
      <c r="I281" s="1">
        <v>0.6666666666666666</v>
      </c>
      <c r="J281" s="1">
        <v>0.6666666666666666</v>
      </c>
      <c r="K281" s="1">
        <v>0.4166666666666667</v>
      </c>
      <c r="L281" s="1">
        <v>0.6422764227642277</v>
      </c>
      <c r="M281" s="1">
        <v>0.9696969696969696</v>
      </c>
      <c r="N281" s="1">
        <v>1</v>
      </c>
      <c r="O281" s="1">
        <v>1</v>
      </c>
    </row>
    <row r="282" spans="1:15">
      <c r="A282" s="1" t="s">
        <v>469</v>
      </c>
      <c r="B282" s="1">
        <v>0.4456521739130435</v>
      </c>
      <c r="C282" s="1">
        <v>0.5</v>
      </c>
      <c r="D282" s="1">
        <v>0.4736842105263158</v>
      </c>
      <c r="E282" s="1">
        <v>0.3333333333333333</v>
      </c>
      <c r="F282" s="1">
        <v>0</v>
      </c>
      <c r="G282" s="1">
        <v>0</v>
      </c>
      <c r="H282" s="1">
        <v>0</v>
      </c>
      <c r="I282" s="1">
        <v>0.6666666666666666</v>
      </c>
      <c r="J282" s="1">
        <v>0.6666666666666666</v>
      </c>
      <c r="K282" s="1">
        <v>0.4166666666666667</v>
      </c>
      <c r="L282" s="1">
        <v>0.6422764227642277</v>
      </c>
      <c r="M282" s="1">
        <v>0.9696969696969696</v>
      </c>
      <c r="N282" s="1">
        <v>1</v>
      </c>
      <c r="O282" s="1">
        <v>1</v>
      </c>
    </row>
    <row r="283" spans="1:15">
      <c r="A283" s="1" t="s">
        <v>470</v>
      </c>
      <c r="B283" s="1">
        <v>0.1576086956521739</v>
      </c>
      <c r="C283" s="1">
        <v>0.1428571428571428</v>
      </c>
      <c r="D283" s="1">
        <v>0.1578947368421053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</row>
    <row r="284" spans="1:15">
      <c r="A284" s="1" t="s">
        <v>471</v>
      </c>
      <c r="B284" s="1">
        <v>0.4456521739130435</v>
      </c>
      <c r="C284" s="1">
        <v>0.5</v>
      </c>
      <c r="D284" s="1">
        <v>0.4736842105263158</v>
      </c>
      <c r="E284" s="1">
        <v>0.3333333333333333</v>
      </c>
      <c r="F284" s="1">
        <v>0</v>
      </c>
      <c r="G284" s="1">
        <v>0</v>
      </c>
      <c r="H284" s="1">
        <v>0</v>
      </c>
      <c r="I284" s="1">
        <v>0.6666666666666666</v>
      </c>
      <c r="J284" s="1">
        <v>0.6666666666666666</v>
      </c>
      <c r="K284" s="1">
        <v>0.4166666666666667</v>
      </c>
      <c r="L284" s="1">
        <v>0.6422764227642277</v>
      </c>
      <c r="M284" s="1">
        <v>0.9696969696969696</v>
      </c>
      <c r="N284" s="1">
        <v>1</v>
      </c>
      <c r="O284" s="1">
        <v>1</v>
      </c>
    </row>
    <row r="285" spans="1:15">
      <c r="A285" s="1" t="s">
        <v>472</v>
      </c>
      <c r="B285" s="1">
        <v>0.4456521739130435</v>
      </c>
      <c r="C285" s="1">
        <v>0.5</v>
      </c>
      <c r="D285" s="1">
        <v>0.4736842105263158</v>
      </c>
      <c r="E285" s="1">
        <v>0.3333333333333333</v>
      </c>
      <c r="F285" s="1">
        <v>0</v>
      </c>
      <c r="G285" s="1">
        <v>0</v>
      </c>
      <c r="H285" s="1">
        <v>0</v>
      </c>
      <c r="I285" s="1">
        <v>0.6666666666666666</v>
      </c>
      <c r="J285" s="1">
        <v>0.6666666666666666</v>
      </c>
      <c r="K285" s="1">
        <v>0.4166666666666667</v>
      </c>
      <c r="L285" s="1">
        <v>0.6422764227642277</v>
      </c>
      <c r="M285" s="1">
        <v>0.9696969696969696</v>
      </c>
      <c r="N285" s="1">
        <v>1</v>
      </c>
      <c r="O285" s="1">
        <v>1</v>
      </c>
    </row>
    <row r="286" spans="1:15">
      <c r="A286" s="1" t="s">
        <v>473</v>
      </c>
      <c r="B286" s="1">
        <v>0.4456521739130435</v>
      </c>
      <c r="C286" s="1">
        <v>0.5</v>
      </c>
      <c r="D286" s="1">
        <v>0.4736842105263158</v>
      </c>
      <c r="E286" s="1">
        <v>0.3333333333333333</v>
      </c>
      <c r="F286" s="1">
        <v>0</v>
      </c>
      <c r="G286" s="1">
        <v>0</v>
      </c>
      <c r="H286" s="1">
        <v>0</v>
      </c>
      <c r="I286" s="1">
        <v>0.6666666666666666</v>
      </c>
      <c r="J286" s="1">
        <v>0.6666666666666666</v>
      </c>
      <c r="K286" s="1">
        <v>0.4166666666666667</v>
      </c>
      <c r="L286" s="1">
        <v>0.6422764227642277</v>
      </c>
      <c r="M286" s="1">
        <v>0.9696969696969696</v>
      </c>
      <c r="N286" s="1">
        <v>1</v>
      </c>
      <c r="O286" s="1">
        <v>1</v>
      </c>
    </row>
    <row r="287" spans="1:15">
      <c r="A287" s="1" t="s">
        <v>474</v>
      </c>
      <c r="B287" s="1">
        <v>0.6739130434782609</v>
      </c>
      <c r="C287" s="1">
        <v>0.5714285714285714</v>
      </c>
      <c r="D287" s="1">
        <v>0.4736842105263158</v>
      </c>
      <c r="E287" s="1">
        <v>0.6666666666666666</v>
      </c>
      <c r="F287" s="1">
        <v>1</v>
      </c>
      <c r="G287" s="1">
        <v>0</v>
      </c>
      <c r="H287" s="1">
        <v>0.3333333333333333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</row>
    <row r="288" spans="1:15">
      <c r="A288" s="1" t="s">
        <v>475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</row>
    <row r="289" spans="1:15">
      <c r="A289" s="1" t="s">
        <v>476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</row>
    <row r="290" spans="1:15">
      <c r="A290" s="1" t="s">
        <v>477</v>
      </c>
      <c r="B290" s="1">
        <v>0.08152173913043477</v>
      </c>
      <c r="C290" s="1">
        <v>0.1428571428571428</v>
      </c>
      <c r="D290" s="1">
        <v>0.1578947368421053</v>
      </c>
      <c r="E290" s="1">
        <v>0.3333333333333333</v>
      </c>
      <c r="F290" s="1">
        <v>0</v>
      </c>
      <c r="G290" s="1">
        <v>1</v>
      </c>
      <c r="H290" s="1">
        <v>0</v>
      </c>
      <c r="I290" s="1">
        <v>0.3333333333333333</v>
      </c>
      <c r="J290" s="1">
        <v>0.2222222222222222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</row>
    <row r="291" spans="1:15">
      <c r="A291" s="1" t="s">
        <v>478</v>
      </c>
      <c r="B291" s="1">
        <v>0.6413043478260869</v>
      </c>
      <c r="C291" s="1">
        <v>0.6428571428571429</v>
      </c>
      <c r="D291" s="1">
        <v>0.5263157894736842</v>
      </c>
      <c r="E291" s="1">
        <v>0.6666666666666666</v>
      </c>
      <c r="F291" s="1">
        <v>1</v>
      </c>
      <c r="G291" s="1">
        <v>0</v>
      </c>
      <c r="H291" s="1">
        <v>0.6666666666666666</v>
      </c>
      <c r="I291" s="1">
        <v>0.6666666666666666</v>
      </c>
      <c r="J291" s="1">
        <v>0.5555555555555556</v>
      </c>
      <c r="K291" s="1">
        <v>0.3333333333333333</v>
      </c>
      <c r="L291" s="1">
        <v>0.8211382113821138</v>
      </c>
      <c r="M291" s="1">
        <v>0.8484848484848485</v>
      </c>
      <c r="N291" s="1">
        <v>0.8666666666666667</v>
      </c>
      <c r="O291" s="1">
        <v>1</v>
      </c>
    </row>
    <row r="292" spans="1:15">
      <c r="A292" s="1" t="s">
        <v>479</v>
      </c>
      <c r="B292" s="1">
        <v>0.2391304347826087</v>
      </c>
      <c r="C292" s="1">
        <v>0.2857142857142857</v>
      </c>
      <c r="D292" s="1">
        <v>0.4210526315789473</v>
      </c>
      <c r="E292" s="1">
        <v>0</v>
      </c>
      <c r="F292" s="1">
        <v>0</v>
      </c>
      <c r="G292" s="1">
        <v>0</v>
      </c>
      <c r="H292" s="1">
        <v>0.3333333333333333</v>
      </c>
      <c r="I292" s="1">
        <v>0.6666666666666666</v>
      </c>
      <c r="J292" s="1">
        <v>0.5555555555555556</v>
      </c>
      <c r="K292" s="1">
        <v>0.3333333333333333</v>
      </c>
      <c r="L292" s="1">
        <v>0.8211382113821138</v>
      </c>
      <c r="M292" s="1">
        <v>0.8484848484848485</v>
      </c>
      <c r="N292" s="1">
        <v>0</v>
      </c>
      <c r="O292" s="1">
        <v>0</v>
      </c>
    </row>
    <row r="293" spans="1:15">
      <c r="A293" s="1" t="s">
        <v>480</v>
      </c>
      <c r="B293" s="1">
        <v>0.1413043478260869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</row>
    <row r="294" spans="1:15">
      <c r="A294" s="1" t="s">
        <v>481</v>
      </c>
      <c r="B294" s="1">
        <v>0.01630434782608696</v>
      </c>
      <c r="C294" s="1">
        <v>0</v>
      </c>
      <c r="D294" s="1">
        <v>0.05263157894736842</v>
      </c>
      <c r="E294" s="1">
        <v>0</v>
      </c>
      <c r="F294" s="1">
        <v>0</v>
      </c>
      <c r="G294" s="1">
        <v>0</v>
      </c>
      <c r="H294" s="1">
        <v>0.3333333333333333</v>
      </c>
      <c r="I294" s="1">
        <v>0</v>
      </c>
      <c r="J294" s="1">
        <v>0.1111111111111111</v>
      </c>
      <c r="K294" s="1">
        <v>0.08333333333333333</v>
      </c>
      <c r="L294" s="1">
        <v>0.08130081300813008</v>
      </c>
      <c r="M294" s="1">
        <v>0</v>
      </c>
      <c r="N294" s="1">
        <v>0</v>
      </c>
      <c r="O294" s="1">
        <v>0</v>
      </c>
    </row>
    <row r="295" spans="1:15">
      <c r="A295" s="1" t="s">
        <v>482</v>
      </c>
      <c r="B295" s="1">
        <v>0.0108695652173913</v>
      </c>
      <c r="C295" s="1">
        <v>0</v>
      </c>
      <c r="D295" s="1">
        <v>0.05263157894736842</v>
      </c>
      <c r="E295" s="1">
        <v>0</v>
      </c>
      <c r="F295" s="1">
        <v>0</v>
      </c>
      <c r="G295" s="1">
        <v>0</v>
      </c>
      <c r="H295" s="1">
        <v>0.3333333333333333</v>
      </c>
      <c r="I295" s="1">
        <v>0</v>
      </c>
      <c r="J295" s="1">
        <v>0.1111111111111111</v>
      </c>
      <c r="K295" s="1">
        <v>0.08333333333333333</v>
      </c>
      <c r="L295" s="1">
        <v>0.08130081300813008</v>
      </c>
      <c r="M295" s="1">
        <v>0</v>
      </c>
      <c r="N295" s="1">
        <v>0</v>
      </c>
      <c r="O295" s="1">
        <v>0</v>
      </c>
    </row>
    <row r="296" spans="1:15">
      <c r="A296" s="1" t="s">
        <v>483</v>
      </c>
      <c r="B296" s="1">
        <v>0.0108695652173913</v>
      </c>
      <c r="C296" s="1">
        <v>0</v>
      </c>
      <c r="D296" s="1">
        <v>0.05263157894736842</v>
      </c>
      <c r="E296" s="1">
        <v>0</v>
      </c>
      <c r="F296" s="1">
        <v>0</v>
      </c>
      <c r="G296" s="1">
        <v>0</v>
      </c>
      <c r="H296" s="1">
        <v>0.3333333333333333</v>
      </c>
      <c r="I296" s="1">
        <v>0</v>
      </c>
      <c r="J296" s="1">
        <v>0.1111111111111111</v>
      </c>
      <c r="K296" s="1">
        <v>0.08333333333333333</v>
      </c>
      <c r="L296" s="1">
        <v>0.08130081300813008</v>
      </c>
      <c r="M296" s="1">
        <v>0</v>
      </c>
      <c r="N296" s="1">
        <v>0</v>
      </c>
      <c r="O296" s="1">
        <v>0</v>
      </c>
    </row>
    <row r="297" spans="1:15">
      <c r="A297" s="1" t="s">
        <v>484</v>
      </c>
      <c r="B297" s="1">
        <v>1</v>
      </c>
      <c r="C297" s="1">
        <v>1</v>
      </c>
      <c r="D297" s="1">
        <v>0.8421052631578947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0.6666666666666666</v>
      </c>
      <c r="L297" s="1">
        <v>0.9918699186991871</v>
      </c>
      <c r="M297" s="1">
        <v>1</v>
      </c>
      <c r="N297" s="1">
        <v>1</v>
      </c>
      <c r="O297" s="1">
        <v>1</v>
      </c>
    </row>
    <row r="298" spans="1:15">
      <c r="A298" s="1" t="s">
        <v>485</v>
      </c>
      <c r="B298" s="1">
        <v>0.483695652173913</v>
      </c>
      <c r="C298" s="1">
        <v>0.5714285714285714</v>
      </c>
      <c r="D298" s="1">
        <v>0.631578947368421</v>
      </c>
      <c r="E298" s="1">
        <v>0.3333333333333333</v>
      </c>
      <c r="F298" s="1">
        <v>0</v>
      </c>
      <c r="G298" s="1">
        <v>1</v>
      </c>
      <c r="H298" s="1">
        <v>0.6666666666666666</v>
      </c>
      <c r="I298" s="1">
        <v>1</v>
      </c>
      <c r="J298" s="1">
        <v>1</v>
      </c>
      <c r="K298" s="1">
        <v>0.6666666666666666</v>
      </c>
      <c r="L298" s="1">
        <v>0.9918699186991871</v>
      </c>
      <c r="M298" s="1">
        <v>1</v>
      </c>
      <c r="N298" s="1">
        <v>1</v>
      </c>
      <c r="O298" s="1">
        <v>1</v>
      </c>
    </row>
    <row r="299" spans="1:15">
      <c r="A299" s="1" t="s">
        <v>486</v>
      </c>
      <c r="B299" s="1">
        <v>0.483695652173913</v>
      </c>
      <c r="C299" s="1">
        <v>0.5714285714285714</v>
      </c>
      <c r="D299" s="1">
        <v>0.631578947368421</v>
      </c>
      <c r="E299" s="1">
        <v>0.3333333333333333</v>
      </c>
      <c r="F299" s="1">
        <v>0</v>
      </c>
      <c r="G299" s="1">
        <v>1</v>
      </c>
      <c r="H299" s="1">
        <v>0.6666666666666666</v>
      </c>
      <c r="I299" s="1">
        <v>1</v>
      </c>
      <c r="J299" s="1">
        <v>1</v>
      </c>
      <c r="K299" s="1">
        <v>0.6666666666666666</v>
      </c>
      <c r="L299" s="1">
        <v>0.9918699186991871</v>
      </c>
      <c r="M299" s="1">
        <v>1</v>
      </c>
      <c r="N299" s="1">
        <v>1</v>
      </c>
      <c r="O299" s="1">
        <v>1</v>
      </c>
    </row>
    <row r="300" spans="1:15">
      <c r="A300" s="1" t="s">
        <v>487</v>
      </c>
      <c r="B300" s="1">
        <v>0.483695652173913</v>
      </c>
      <c r="C300" s="1">
        <v>0.5714285714285714</v>
      </c>
      <c r="D300" s="1">
        <v>0.6842105263157895</v>
      </c>
      <c r="E300" s="1">
        <v>0.3333333333333333</v>
      </c>
      <c r="F300" s="1">
        <v>0</v>
      </c>
      <c r="G300" s="1">
        <v>1</v>
      </c>
      <c r="H300" s="1">
        <v>0.6666666666666666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</row>
    <row r="301" spans="1:15">
      <c r="A301" s="1" t="s">
        <v>488</v>
      </c>
      <c r="B301" s="1">
        <v>0.483695652173913</v>
      </c>
      <c r="C301" s="1">
        <v>0.5714285714285714</v>
      </c>
      <c r="D301" s="1">
        <v>0.6842105263157895</v>
      </c>
      <c r="E301" s="1">
        <v>0.3333333333333333</v>
      </c>
      <c r="F301" s="1">
        <v>0</v>
      </c>
      <c r="G301" s="1">
        <v>1</v>
      </c>
      <c r="H301" s="1">
        <v>0.6666666666666666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</row>
    <row r="302" spans="1:15">
      <c r="A302" s="1" t="s">
        <v>489</v>
      </c>
      <c r="B302" s="1">
        <v>0.483695652173913</v>
      </c>
      <c r="C302" s="1">
        <v>0.5714285714285714</v>
      </c>
      <c r="D302" s="1">
        <v>0.6842105263157895</v>
      </c>
      <c r="E302" s="1">
        <v>0.3333333333333333</v>
      </c>
      <c r="F302" s="1">
        <v>0</v>
      </c>
      <c r="G302" s="1">
        <v>1</v>
      </c>
      <c r="H302" s="1">
        <v>0.6666666666666666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</row>
    <row r="303" spans="1:15">
      <c r="A303" s="1" t="s">
        <v>490</v>
      </c>
      <c r="B303" s="1">
        <v>0.3423913043478261</v>
      </c>
      <c r="C303" s="1">
        <v>0.4285714285714285</v>
      </c>
      <c r="D303" s="1">
        <v>0.631578947368421</v>
      </c>
      <c r="E303" s="1">
        <v>0.3333333333333333</v>
      </c>
      <c r="F303" s="1">
        <v>0</v>
      </c>
      <c r="G303" s="1">
        <v>1</v>
      </c>
      <c r="H303" s="1">
        <v>0.6666666666666666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</row>
    <row r="304" spans="1:15">
      <c r="A304" s="1" t="s">
        <v>491</v>
      </c>
      <c r="B304" s="1">
        <v>0.483695652173913</v>
      </c>
      <c r="C304" s="1">
        <v>0.5714285714285714</v>
      </c>
      <c r="D304" s="1">
        <v>0.6842105263157895</v>
      </c>
      <c r="E304" s="1">
        <v>0.3333333333333333</v>
      </c>
      <c r="F304" s="1">
        <v>0</v>
      </c>
      <c r="G304" s="1">
        <v>1</v>
      </c>
      <c r="H304" s="1">
        <v>0.6666666666666666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</row>
    <row r="305" spans="1:15">
      <c r="A305" s="1" t="s">
        <v>492</v>
      </c>
      <c r="B305" s="1">
        <v>0.1521739130434783</v>
      </c>
      <c r="C305" s="1">
        <v>0.5714285714285714</v>
      </c>
      <c r="D305" s="1">
        <v>0.2631578947368421</v>
      </c>
      <c r="E305" s="1">
        <v>0.6666666666666666</v>
      </c>
      <c r="F305" s="1">
        <v>1</v>
      </c>
      <c r="G305" s="1">
        <v>0</v>
      </c>
      <c r="H305" s="1">
        <v>0.3333333333333333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>
      <c r="A306" s="1" t="s">
        <v>493</v>
      </c>
      <c r="B306" s="1">
        <v>0.1521739130434783</v>
      </c>
      <c r="C306" s="1">
        <v>0.5714285714285714</v>
      </c>
      <c r="D306" s="1">
        <v>0.2631578947368421</v>
      </c>
      <c r="E306" s="1">
        <v>0.6666666666666666</v>
      </c>
      <c r="F306" s="1">
        <v>1</v>
      </c>
      <c r="G306" s="1">
        <v>0</v>
      </c>
      <c r="H306" s="1">
        <v>0.3333333333333333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</row>
    <row r="307" spans="1:15">
      <c r="A307" s="1" t="s">
        <v>494</v>
      </c>
      <c r="B307" s="1">
        <v>0.2336956521739131</v>
      </c>
      <c r="C307" s="1">
        <v>1</v>
      </c>
      <c r="D307" s="1">
        <v>0.7368421052631579</v>
      </c>
      <c r="E307" s="1">
        <v>1</v>
      </c>
      <c r="F307" s="1">
        <v>1</v>
      </c>
      <c r="G307" s="1">
        <v>0</v>
      </c>
      <c r="H307" s="1">
        <v>1</v>
      </c>
      <c r="I307" s="1">
        <v>1</v>
      </c>
      <c r="J307" s="1">
        <v>0.3333333333333333</v>
      </c>
      <c r="K307" s="1">
        <v>0.08333333333333333</v>
      </c>
      <c r="L307" s="1">
        <v>0.5121951219512195</v>
      </c>
      <c r="M307" s="1">
        <v>0.3636363636363637</v>
      </c>
      <c r="N307" s="1">
        <v>0.3333333333333333</v>
      </c>
      <c r="O307" s="1">
        <v>0</v>
      </c>
    </row>
    <row r="308" spans="1:15">
      <c r="A308" s="1" t="s">
        <v>495</v>
      </c>
      <c r="B308" s="1">
        <v>0.2336956521739131</v>
      </c>
      <c r="C308" s="1">
        <v>1</v>
      </c>
      <c r="D308" s="1">
        <v>0.7368421052631579</v>
      </c>
      <c r="E308" s="1">
        <v>1</v>
      </c>
      <c r="F308" s="1">
        <v>1</v>
      </c>
      <c r="G308" s="1">
        <v>0</v>
      </c>
      <c r="H308" s="1">
        <v>1</v>
      </c>
      <c r="I308" s="1">
        <v>1</v>
      </c>
      <c r="J308" s="1">
        <v>0.3333333333333333</v>
      </c>
      <c r="K308" s="1">
        <v>0.08333333333333333</v>
      </c>
      <c r="L308" s="1">
        <v>0.5121951219512195</v>
      </c>
      <c r="M308" s="1">
        <v>0.3636363636363637</v>
      </c>
      <c r="N308" s="1">
        <v>0.3333333333333333</v>
      </c>
      <c r="O308" s="1">
        <v>0</v>
      </c>
    </row>
    <row r="309" spans="1:15">
      <c r="A309" s="1" t="s">
        <v>496</v>
      </c>
      <c r="B309" s="1">
        <v>0.2336956521739131</v>
      </c>
      <c r="C309" s="1">
        <v>1</v>
      </c>
      <c r="D309" s="1">
        <v>0.7368421052631579</v>
      </c>
      <c r="E309" s="1">
        <v>1</v>
      </c>
      <c r="F309" s="1">
        <v>1</v>
      </c>
      <c r="G309" s="1">
        <v>0</v>
      </c>
      <c r="H309" s="1">
        <v>1</v>
      </c>
      <c r="I309" s="1">
        <v>1</v>
      </c>
      <c r="J309" s="1">
        <v>0.3333333333333333</v>
      </c>
      <c r="K309" s="1">
        <v>0.08333333333333333</v>
      </c>
      <c r="L309" s="1">
        <v>0.5121951219512195</v>
      </c>
      <c r="M309" s="1">
        <v>0.3636363636363637</v>
      </c>
      <c r="N309" s="1">
        <v>0.2</v>
      </c>
      <c r="O309" s="1">
        <v>0</v>
      </c>
    </row>
    <row r="310" spans="1:15">
      <c r="A310" s="1" t="s">
        <v>497</v>
      </c>
      <c r="B310" s="1">
        <v>0.2336956521739131</v>
      </c>
      <c r="C310" s="1">
        <v>1</v>
      </c>
      <c r="D310" s="1">
        <v>0.5789473684210527</v>
      </c>
      <c r="E310" s="1">
        <v>1</v>
      </c>
      <c r="F310" s="1">
        <v>1</v>
      </c>
      <c r="G310" s="1">
        <v>0</v>
      </c>
      <c r="H310" s="1">
        <v>1</v>
      </c>
      <c r="I310" s="1">
        <v>1</v>
      </c>
      <c r="J310" s="1">
        <v>0</v>
      </c>
      <c r="K310" s="1">
        <v>0.08333333333333333</v>
      </c>
      <c r="L310" s="1">
        <v>0.4715447154471545</v>
      </c>
      <c r="M310" s="1">
        <v>0.3636363636363637</v>
      </c>
      <c r="N310" s="1">
        <v>0.3333333333333333</v>
      </c>
      <c r="O310" s="1">
        <v>0</v>
      </c>
    </row>
    <row r="311" spans="1:15">
      <c r="A311" s="1" t="s">
        <v>498</v>
      </c>
      <c r="B311" s="1">
        <v>0.2336956521739131</v>
      </c>
      <c r="C311" s="1">
        <v>1</v>
      </c>
      <c r="D311" s="1">
        <v>0.6842105263157895</v>
      </c>
      <c r="E311" s="1">
        <v>1</v>
      </c>
      <c r="F311" s="1">
        <v>1</v>
      </c>
      <c r="G311" s="1">
        <v>0</v>
      </c>
      <c r="H311" s="1">
        <v>1</v>
      </c>
      <c r="I311" s="1">
        <v>1</v>
      </c>
      <c r="J311" s="1">
        <v>0.2222222222222222</v>
      </c>
      <c r="K311" s="1">
        <v>0.08333333333333333</v>
      </c>
      <c r="L311" s="1">
        <v>0.4959349593495935</v>
      </c>
      <c r="M311" s="1">
        <v>0.3636363636363637</v>
      </c>
      <c r="N311" s="1">
        <v>0.3333333333333333</v>
      </c>
      <c r="O311" s="1">
        <v>0</v>
      </c>
    </row>
    <row r="312" spans="1:15">
      <c r="A312" s="1" t="s">
        <v>499</v>
      </c>
      <c r="B312" s="1">
        <v>0.2336956521739131</v>
      </c>
      <c r="C312" s="1">
        <v>1</v>
      </c>
      <c r="D312" s="1">
        <v>0.631578947368421</v>
      </c>
      <c r="E312" s="1">
        <v>1</v>
      </c>
      <c r="F312" s="1">
        <v>1</v>
      </c>
      <c r="G312" s="1">
        <v>0</v>
      </c>
      <c r="H312" s="1">
        <v>1</v>
      </c>
      <c r="I312" s="1">
        <v>1</v>
      </c>
      <c r="J312" s="1">
        <v>0.2222222222222222</v>
      </c>
      <c r="K312" s="1">
        <v>0.08333333333333333</v>
      </c>
      <c r="L312" s="1">
        <v>0.4959349593495935</v>
      </c>
      <c r="M312" s="1">
        <v>0.3636363636363637</v>
      </c>
      <c r="N312" s="1">
        <v>0.3333333333333333</v>
      </c>
      <c r="O312" s="1">
        <v>1</v>
      </c>
    </row>
    <row r="313" spans="1:15">
      <c r="A313" s="1" t="s">
        <v>500</v>
      </c>
      <c r="B313" s="1">
        <v>0.2391304347826087</v>
      </c>
      <c r="C313" s="1">
        <v>1</v>
      </c>
      <c r="D313" s="1">
        <v>0.7368421052631579</v>
      </c>
      <c r="E313" s="1">
        <v>1</v>
      </c>
      <c r="F313" s="1">
        <v>1</v>
      </c>
      <c r="G313" s="1">
        <v>0</v>
      </c>
      <c r="H313" s="1">
        <v>1</v>
      </c>
      <c r="I313" s="1">
        <v>1</v>
      </c>
      <c r="J313" s="1">
        <v>0.3333333333333333</v>
      </c>
      <c r="K313" s="1">
        <v>0.08333333333333333</v>
      </c>
      <c r="L313" s="1">
        <v>0.5121951219512195</v>
      </c>
      <c r="M313" s="1">
        <v>0.3636363636363637</v>
      </c>
      <c r="N313" s="1">
        <v>0.3333333333333333</v>
      </c>
      <c r="O313" s="1">
        <v>1</v>
      </c>
    </row>
    <row r="314" spans="1:15">
      <c r="A314" s="1" t="s">
        <v>501</v>
      </c>
      <c r="B314" s="1">
        <v>0.2391304347826087</v>
      </c>
      <c r="C314" s="1">
        <v>1</v>
      </c>
      <c r="D314" s="1">
        <v>0.7368421052631579</v>
      </c>
      <c r="E314" s="1">
        <v>1</v>
      </c>
      <c r="F314" s="1">
        <v>1</v>
      </c>
      <c r="G314" s="1">
        <v>0</v>
      </c>
      <c r="H314" s="1">
        <v>1</v>
      </c>
      <c r="I314" s="1">
        <v>1</v>
      </c>
      <c r="J314" s="1">
        <v>0.3333333333333333</v>
      </c>
      <c r="K314" s="1">
        <v>0.08333333333333333</v>
      </c>
      <c r="L314" s="1">
        <v>0.5121951219512195</v>
      </c>
      <c r="M314" s="1">
        <v>0.3636363636363637</v>
      </c>
      <c r="N314" s="1">
        <v>0.3333333333333333</v>
      </c>
      <c r="O314" s="1">
        <v>1</v>
      </c>
    </row>
    <row r="315" spans="1:15">
      <c r="A315" s="1" t="s">
        <v>502</v>
      </c>
      <c r="B315" s="1">
        <v>0.005434782608695652</v>
      </c>
      <c r="C315" s="1">
        <v>0.07142857142857142</v>
      </c>
      <c r="D315" s="1">
        <v>0.05263157894736842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0.2222222222222222</v>
      </c>
      <c r="K315" s="1">
        <v>0</v>
      </c>
      <c r="L315" s="1">
        <v>0.02439024390243903</v>
      </c>
      <c r="M315" s="1">
        <v>0.06060606060606061</v>
      </c>
      <c r="N315" s="1">
        <v>0</v>
      </c>
      <c r="O315" s="1">
        <v>0</v>
      </c>
    </row>
    <row r="316" spans="1:15">
      <c r="A316" s="1" t="s">
        <v>503</v>
      </c>
      <c r="B316" s="1">
        <v>0.2336956521739131</v>
      </c>
      <c r="C316" s="1">
        <v>1</v>
      </c>
      <c r="D316" s="1">
        <v>0.5789473684210527</v>
      </c>
      <c r="E316" s="1">
        <v>1</v>
      </c>
      <c r="F316" s="1">
        <v>1</v>
      </c>
      <c r="G316" s="1">
        <v>0</v>
      </c>
      <c r="H316" s="1">
        <v>1</v>
      </c>
      <c r="I316" s="1">
        <v>1</v>
      </c>
      <c r="J316" s="1">
        <v>0.3333333333333333</v>
      </c>
      <c r="K316" s="1">
        <v>0.08333333333333333</v>
      </c>
      <c r="L316" s="1">
        <v>0.4959349593495935</v>
      </c>
      <c r="M316" s="1">
        <v>0.3636363636363637</v>
      </c>
      <c r="N316" s="1">
        <v>0.2</v>
      </c>
      <c r="O316" s="1">
        <v>0</v>
      </c>
    </row>
    <row r="317" spans="1:15">
      <c r="A317" s="1" t="s">
        <v>504</v>
      </c>
      <c r="B317" s="1">
        <v>0.1521739130434783</v>
      </c>
      <c r="C317" s="1">
        <v>0.5714285714285714</v>
      </c>
      <c r="D317" s="1">
        <v>0.2631578947368421</v>
      </c>
      <c r="E317" s="1">
        <v>0.6666666666666666</v>
      </c>
      <c r="F317" s="1">
        <v>1</v>
      </c>
      <c r="G317" s="1">
        <v>0</v>
      </c>
      <c r="H317" s="1">
        <v>0.3333333333333333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</row>
    <row r="318" spans="1:15">
      <c r="A318" s="1" t="s">
        <v>505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0.1333333333333333</v>
      </c>
      <c r="O318" s="1">
        <v>0</v>
      </c>
    </row>
    <row r="319" spans="1:15">
      <c r="A319" s="1" t="s">
        <v>506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0.1333333333333333</v>
      </c>
      <c r="O319" s="1">
        <v>0</v>
      </c>
    </row>
    <row r="320" spans="1:15">
      <c r="A320" s="1" t="s">
        <v>507</v>
      </c>
      <c r="B320" s="1">
        <v>0.09239130434782608</v>
      </c>
      <c r="C320" s="1">
        <v>0.07142857142857142</v>
      </c>
      <c r="D320" s="1">
        <v>0.1052631578947368</v>
      </c>
      <c r="E320" s="1">
        <v>0</v>
      </c>
      <c r="F320" s="1">
        <v>0</v>
      </c>
      <c r="G320" s="1">
        <v>0</v>
      </c>
      <c r="H320" s="1">
        <v>0</v>
      </c>
      <c r="I320" s="1">
        <v>0.6666666666666666</v>
      </c>
      <c r="J320" s="1">
        <v>0.3333333333333333</v>
      </c>
      <c r="K320" s="1">
        <v>0.08333333333333333</v>
      </c>
      <c r="L320" s="1">
        <v>0.4471544715447153</v>
      </c>
      <c r="M320" s="1">
        <v>0.1515151515151515</v>
      </c>
      <c r="N320" s="1">
        <v>0.1333333333333333</v>
      </c>
      <c r="O320" s="1">
        <v>0</v>
      </c>
    </row>
    <row r="321" spans="1:15">
      <c r="A321" s="1" t="s">
        <v>508</v>
      </c>
      <c r="B321" s="1">
        <v>0.2554347826086957</v>
      </c>
      <c r="C321" s="1">
        <v>0.2142857142857143</v>
      </c>
      <c r="D321" s="1">
        <v>0.4736842105263158</v>
      </c>
      <c r="E321" s="1">
        <v>0</v>
      </c>
      <c r="F321" s="1">
        <v>0</v>
      </c>
      <c r="G321" s="1">
        <v>0</v>
      </c>
      <c r="H321" s="1">
        <v>0.6666666666666666</v>
      </c>
      <c r="I321" s="1">
        <v>0.6666666666666666</v>
      </c>
      <c r="J321" s="1">
        <v>0.6666666666666666</v>
      </c>
      <c r="K321" s="1">
        <v>0.9166666666666666</v>
      </c>
      <c r="L321" s="1">
        <v>0.9593495934959351</v>
      </c>
      <c r="M321" s="1">
        <v>1</v>
      </c>
      <c r="N321" s="1">
        <v>1</v>
      </c>
      <c r="O321" s="1">
        <v>1</v>
      </c>
    </row>
    <row r="322" spans="1:15">
      <c r="A322" s="1" t="s">
        <v>509</v>
      </c>
      <c r="B322" s="1">
        <v>0.04347826086956522</v>
      </c>
      <c r="C322" s="1">
        <v>0</v>
      </c>
      <c r="D322" s="1">
        <v>0.1052631578947368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0.08943089430894309</v>
      </c>
      <c r="M322" s="1">
        <v>0.1212121212121212</v>
      </c>
      <c r="N322" s="1">
        <v>0</v>
      </c>
      <c r="O322" s="1">
        <v>0</v>
      </c>
    </row>
    <row r="323" spans="1:15">
      <c r="A323" s="1" t="s">
        <v>510</v>
      </c>
      <c r="B323" s="1">
        <v>0.03260869565217391</v>
      </c>
      <c r="C323" s="1">
        <v>0.2142857142857143</v>
      </c>
      <c r="D323" s="1">
        <v>0.05263157894736842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0.1666666666666667</v>
      </c>
      <c r="L323" s="1">
        <v>0.06504065040650407</v>
      </c>
      <c r="M323" s="1">
        <v>0.1818181818181819</v>
      </c>
      <c r="N323" s="1">
        <v>0.1333333333333333</v>
      </c>
      <c r="O323" s="1">
        <v>0</v>
      </c>
    </row>
    <row r="324" spans="1:15">
      <c r="A324" s="1" t="s">
        <v>511</v>
      </c>
      <c r="B324" s="1">
        <v>0.01630434782608696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0.02439024390243903</v>
      </c>
      <c r="M324" s="1">
        <v>0.06060606060606061</v>
      </c>
      <c r="N324" s="1">
        <v>0</v>
      </c>
      <c r="O324" s="1">
        <v>0</v>
      </c>
    </row>
    <row r="325" spans="1:15">
      <c r="A325" s="1" t="s">
        <v>512</v>
      </c>
      <c r="B325" s="1">
        <v>0.005434782608695652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0.6666666666666666</v>
      </c>
      <c r="I325" s="1">
        <v>0</v>
      </c>
      <c r="J325" s="1">
        <v>0</v>
      </c>
      <c r="K325" s="1">
        <v>0</v>
      </c>
      <c r="L325" s="1">
        <v>0.03252032520325204</v>
      </c>
      <c r="M325" s="1">
        <v>0.03030303030303031</v>
      </c>
      <c r="N325" s="1">
        <v>0</v>
      </c>
      <c r="O325" s="1">
        <v>0</v>
      </c>
    </row>
    <row r="326" spans="1:15">
      <c r="A326" s="1" t="s">
        <v>513</v>
      </c>
      <c r="B326" s="1">
        <v>0.05978260869565218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0.08333333333333333</v>
      </c>
      <c r="L326" s="1">
        <v>0.1300813008130081</v>
      </c>
      <c r="M326" s="1">
        <v>0.2424242424242425</v>
      </c>
      <c r="N326" s="1">
        <v>0.06666666666666668</v>
      </c>
      <c r="O326" s="1">
        <v>0</v>
      </c>
    </row>
    <row r="327" spans="1:15">
      <c r="A327" s="1" t="s">
        <v>514</v>
      </c>
      <c r="B327" s="1">
        <v>0.06521739130434782</v>
      </c>
      <c r="C327" s="1">
        <v>0</v>
      </c>
      <c r="D327" s="1">
        <v>0.1052631578947368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0.25</v>
      </c>
      <c r="L327" s="1">
        <v>0.1219512195121951</v>
      </c>
      <c r="M327" s="1">
        <v>0.2121212121212121</v>
      </c>
      <c r="N327" s="1">
        <v>0.06666666666666668</v>
      </c>
      <c r="O327" s="1">
        <v>0</v>
      </c>
    </row>
    <row r="328" spans="1:15">
      <c r="A328" s="1" t="s">
        <v>515</v>
      </c>
      <c r="B328" s="1">
        <v>0.4184782608695653</v>
      </c>
      <c r="C328" s="1">
        <v>0.5714285714285714</v>
      </c>
      <c r="D328" s="1">
        <v>0.2105263157894737</v>
      </c>
      <c r="E328" s="1">
        <v>0.6666666666666666</v>
      </c>
      <c r="F328" s="1">
        <v>1</v>
      </c>
      <c r="G328" s="1">
        <v>0</v>
      </c>
      <c r="H328" s="1">
        <v>0.3333333333333333</v>
      </c>
      <c r="I328" s="1">
        <v>0</v>
      </c>
      <c r="J328" s="1">
        <v>0.1111111111111111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</row>
    <row r="329" spans="1:15">
      <c r="A329" s="1" t="s">
        <v>516</v>
      </c>
      <c r="B329" s="1">
        <v>0.1032608695652174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</row>
    <row r="330" spans="1:15">
      <c r="A330" s="1" t="s">
        <v>517</v>
      </c>
      <c r="B330" s="1">
        <v>0.5706521739130435</v>
      </c>
      <c r="C330" s="1">
        <v>0.5714285714285714</v>
      </c>
      <c r="D330" s="1">
        <v>0.2105263157894737</v>
      </c>
      <c r="E330" s="1">
        <v>1</v>
      </c>
      <c r="F330" s="1">
        <v>1</v>
      </c>
      <c r="G330" s="1">
        <v>0</v>
      </c>
      <c r="H330" s="1">
        <v>0.3333333333333333</v>
      </c>
      <c r="I330" s="1">
        <v>0.3333333333333333</v>
      </c>
      <c r="J330" s="1">
        <v>0.3333333333333333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</row>
    <row r="331" spans="1:15">
      <c r="A331" s="1" t="s">
        <v>518</v>
      </c>
      <c r="B331" s="1">
        <v>0.2173913043478261</v>
      </c>
      <c r="C331" s="1">
        <v>0.7857142857142857</v>
      </c>
      <c r="D331" s="1">
        <v>0</v>
      </c>
      <c r="E331" s="1">
        <v>0.3333333333333333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0.1666666666666667</v>
      </c>
      <c r="L331" s="1">
        <v>0.2276422764227642</v>
      </c>
      <c r="M331" s="1">
        <v>0.3636363636363637</v>
      </c>
      <c r="N331" s="1">
        <v>0.4666666666666667</v>
      </c>
      <c r="O331" s="1">
        <v>0</v>
      </c>
    </row>
    <row r="332" spans="1:15">
      <c r="A332" s="1" t="s">
        <v>519</v>
      </c>
      <c r="B332" s="1">
        <v>0.02717391304347826</v>
      </c>
      <c r="C332" s="1">
        <v>0.07142857142857142</v>
      </c>
      <c r="D332" s="1">
        <v>0.1052631578947368</v>
      </c>
      <c r="E332" s="1">
        <v>0</v>
      </c>
      <c r="F332" s="1">
        <v>0</v>
      </c>
      <c r="G332" s="1">
        <v>0</v>
      </c>
      <c r="H332" s="1">
        <v>0</v>
      </c>
      <c r="I332" s="1">
        <v>1</v>
      </c>
      <c r="J332" s="1">
        <v>0.1111111111111111</v>
      </c>
      <c r="K332" s="1">
        <v>0</v>
      </c>
      <c r="L332" s="1">
        <v>0.05691056910569105</v>
      </c>
      <c r="M332" s="1">
        <v>0.1212121212121212</v>
      </c>
      <c r="N332" s="1">
        <v>0.2666666666666667</v>
      </c>
      <c r="O332" s="1">
        <v>1</v>
      </c>
    </row>
    <row r="333" spans="1:15">
      <c r="A333" s="1" t="s">
        <v>520</v>
      </c>
      <c r="B333" s="1">
        <v>0.01630434782608696</v>
      </c>
      <c r="C333" s="1">
        <v>0.1428571428571428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0.1111111111111111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</row>
    <row r="334" spans="1:15">
      <c r="A334" s="1" t="s">
        <v>521</v>
      </c>
      <c r="B334" s="1">
        <v>0.3206521739130435</v>
      </c>
      <c r="C334" s="1">
        <v>0.2142857142857143</v>
      </c>
      <c r="D334" s="1">
        <v>0.3684210526315789</v>
      </c>
      <c r="E334" s="1">
        <v>0</v>
      </c>
      <c r="F334" s="1">
        <v>0</v>
      </c>
      <c r="G334" s="1">
        <v>0</v>
      </c>
      <c r="H334" s="1">
        <v>0</v>
      </c>
      <c r="I334" s="1">
        <v>0.6666666666666666</v>
      </c>
      <c r="J334" s="1">
        <v>0.3333333333333333</v>
      </c>
      <c r="K334" s="1">
        <v>0.3333333333333333</v>
      </c>
      <c r="L334" s="1">
        <v>0.6016260162601627</v>
      </c>
      <c r="M334" s="1">
        <v>0.9696969696969696</v>
      </c>
      <c r="N334" s="1">
        <v>1</v>
      </c>
      <c r="O334" s="1">
        <v>1</v>
      </c>
    </row>
    <row r="335" spans="1:15">
      <c r="A335" s="1" t="s">
        <v>522</v>
      </c>
      <c r="B335" s="1">
        <v>0</v>
      </c>
      <c r="C335" s="1">
        <v>0</v>
      </c>
      <c r="D335" s="1">
        <v>0.05263157894736842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0.01626016260162602</v>
      </c>
      <c r="M335" s="1">
        <v>0</v>
      </c>
      <c r="N335" s="1">
        <v>0</v>
      </c>
      <c r="O335" s="1">
        <v>0</v>
      </c>
    </row>
    <row r="336" spans="1:15">
      <c r="A336" s="1" t="s">
        <v>523</v>
      </c>
      <c r="B336" s="1">
        <v>0.0108695652173913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0.01626016260162602</v>
      </c>
      <c r="M336" s="1">
        <v>0.06060606060606061</v>
      </c>
      <c r="N336" s="1">
        <v>0</v>
      </c>
      <c r="O336" s="1">
        <v>0</v>
      </c>
    </row>
    <row r="337" spans="1:15">
      <c r="A337" s="1" t="s">
        <v>524</v>
      </c>
      <c r="B337" s="1">
        <v>0.005434782608695652</v>
      </c>
      <c r="C337" s="1">
        <v>0</v>
      </c>
      <c r="D337" s="1">
        <v>0.05263157894736842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0.01626016260162602</v>
      </c>
      <c r="M337" s="1">
        <v>0</v>
      </c>
      <c r="N337" s="1">
        <v>0</v>
      </c>
      <c r="O337" s="1">
        <v>0</v>
      </c>
    </row>
    <row r="338" spans="1:15">
      <c r="A338" s="1" t="s">
        <v>525</v>
      </c>
      <c r="B338" s="1">
        <v>0.005434782608695652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0.008130081300813009</v>
      </c>
      <c r="M338" s="1">
        <v>0</v>
      </c>
      <c r="N338" s="1">
        <v>0.06666666666666668</v>
      </c>
      <c r="O338" s="1">
        <v>0</v>
      </c>
    </row>
    <row r="339" spans="1:15">
      <c r="A339" s="1" t="s">
        <v>526</v>
      </c>
      <c r="B339" s="1">
        <v>0.0108695652173913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0.03252032520325204</v>
      </c>
      <c r="M339" s="1">
        <v>0.03030303030303031</v>
      </c>
      <c r="N339" s="1">
        <v>0</v>
      </c>
      <c r="O339" s="1">
        <v>0</v>
      </c>
    </row>
    <row r="340" spans="1:15">
      <c r="A340" s="1" t="s">
        <v>527</v>
      </c>
      <c r="B340" s="1">
        <v>0.05434782608695652</v>
      </c>
      <c r="C340" s="1">
        <v>0.1428571428571428</v>
      </c>
      <c r="D340" s="1">
        <v>0.05263157894736842</v>
      </c>
      <c r="E340" s="1">
        <v>0.3333333333333333</v>
      </c>
      <c r="F340" s="1">
        <v>0</v>
      </c>
      <c r="G340" s="1">
        <v>0</v>
      </c>
      <c r="H340" s="1">
        <v>0</v>
      </c>
      <c r="I340" s="1">
        <v>0</v>
      </c>
      <c r="J340" s="1">
        <v>0.2222222222222222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</row>
    <row r="341" spans="1:15">
      <c r="A341" s="1" t="s">
        <v>528</v>
      </c>
      <c r="B341" s="1">
        <v>0.1141304347826087</v>
      </c>
      <c r="C341" s="1">
        <v>0.1428571428571428</v>
      </c>
      <c r="D341" s="1">
        <v>0.1052631578947368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</row>
    <row r="342" spans="1:15">
      <c r="A342" s="1" t="s">
        <v>529</v>
      </c>
      <c r="B342" s="1">
        <v>0.2554347826086957</v>
      </c>
      <c r="C342" s="1">
        <v>0.3571428571428572</v>
      </c>
      <c r="D342" s="1">
        <v>0.3157894736842105</v>
      </c>
      <c r="E342" s="1">
        <v>0.3333333333333333</v>
      </c>
      <c r="F342" s="1">
        <v>0</v>
      </c>
      <c r="G342" s="1">
        <v>0</v>
      </c>
      <c r="H342" s="1">
        <v>0</v>
      </c>
      <c r="I342" s="1">
        <v>1</v>
      </c>
      <c r="J342" s="1">
        <v>0.2222222222222222</v>
      </c>
      <c r="K342" s="1">
        <v>0.1666666666666667</v>
      </c>
      <c r="L342" s="1">
        <v>0.5447154471544715</v>
      </c>
      <c r="M342" s="1">
        <v>0.8181818181818182</v>
      </c>
      <c r="N342" s="1">
        <v>0.8666666666666667</v>
      </c>
      <c r="O342" s="1">
        <v>1</v>
      </c>
    </row>
    <row r="343" spans="1:15">
      <c r="A343" s="1" t="s">
        <v>530</v>
      </c>
      <c r="B343" s="1">
        <v>0.2554347826086957</v>
      </c>
      <c r="C343" s="1">
        <v>0.3571428571428572</v>
      </c>
      <c r="D343" s="1">
        <v>0.3157894736842105</v>
      </c>
      <c r="E343" s="1">
        <v>0.3333333333333333</v>
      </c>
      <c r="F343" s="1">
        <v>0</v>
      </c>
      <c r="G343" s="1">
        <v>0</v>
      </c>
      <c r="H343" s="1">
        <v>0</v>
      </c>
      <c r="I343" s="1">
        <v>1</v>
      </c>
      <c r="J343" s="1">
        <v>0.2222222222222222</v>
      </c>
      <c r="K343" s="1">
        <v>0.1666666666666667</v>
      </c>
      <c r="L343" s="1">
        <v>0.5447154471544715</v>
      </c>
      <c r="M343" s="1">
        <v>0.8181818181818182</v>
      </c>
      <c r="N343" s="1">
        <v>0.8666666666666667</v>
      </c>
      <c r="O343" s="1">
        <v>1</v>
      </c>
    </row>
    <row r="344" spans="1:15">
      <c r="A344" s="1" t="s">
        <v>531</v>
      </c>
      <c r="B344" s="1">
        <v>0.2554347826086957</v>
      </c>
      <c r="C344" s="1">
        <v>0.3571428571428572</v>
      </c>
      <c r="D344" s="1">
        <v>0.3157894736842105</v>
      </c>
      <c r="E344" s="1">
        <v>0.3333333333333333</v>
      </c>
      <c r="F344" s="1">
        <v>0</v>
      </c>
      <c r="G344" s="1">
        <v>0</v>
      </c>
      <c r="H344" s="1">
        <v>0</v>
      </c>
      <c r="I344" s="1">
        <v>1</v>
      </c>
      <c r="J344" s="1">
        <v>0.2222222222222222</v>
      </c>
      <c r="K344" s="1">
        <v>0.1666666666666667</v>
      </c>
      <c r="L344" s="1">
        <v>0.5447154471544715</v>
      </c>
      <c r="M344" s="1">
        <v>0.8181818181818182</v>
      </c>
      <c r="N344" s="1">
        <v>0.8666666666666667</v>
      </c>
      <c r="O344" s="1">
        <v>1</v>
      </c>
    </row>
    <row r="345" spans="1:15">
      <c r="A345" s="1" t="s">
        <v>532</v>
      </c>
      <c r="B345" s="1">
        <v>0.3641304347826087</v>
      </c>
      <c r="C345" s="1">
        <v>0.5</v>
      </c>
      <c r="D345" s="1">
        <v>0.4210526315789473</v>
      </c>
      <c r="E345" s="1">
        <v>0.3333333333333333</v>
      </c>
      <c r="F345" s="1">
        <v>0</v>
      </c>
      <c r="G345" s="1">
        <v>0</v>
      </c>
      <c r="H345" s="1">
        <v>0</v>
      </c>
      <c r="I345" s="1">
        <v>1</v>
      </c>
      <c r="J345" s="1">
        <v>0.2222222222222222</v>
      </c>
      <c r="K345" s="1">
        <v>0.1666666666666667</v>
      </c>
      <c r="L345" s="1">
        <v>0.5609756097560976</v>
      </c>
      <c r="M345" s="1">
        <v>0.8484848484848485</v>
      </c>
      <c r="N345" s="1">
        <v>0.9333333333333332</v>
      </c>
      <c r="O345" s="1">
        <v>1</v>
      </c>
    </row>
    <row r="346" spans="1:15">
      <c r="A346" s="1" t="s">
        <v>533</v>
      </c>
      <c r="B346" s="1">
        <v>0.3641304347826087</v>
      </c>
      <c r="C346" s="1">
        <v>0.5</v>
      </c>
      <c r="D346" s="1">
        <v>0.4210526315789473</v>
      </c>
      <c r="E346" s="1">
        <v>0.3333333333333333</v>
      </c>
      <c r="F346" s="1">
        <v>0</v>
      </c>
      <c r="G346" s="1">
        <v>0</v>
      </c>
      <c r="H346" s="1">
        <v>0</v>
      </c>
      <c r="I346" s="1">
        <v>1</v>
      </c>
      <c r="J346" s="1">
        <v>0.2222222222222222</v>
      </c>
      <c r="K346" s="1">
        <v>0.1666666666666667</v>
      </c>
      <c r="L346" s="1">
        <v>0.5609756097560976</v>
      </c>
      <c r="M346" s="1">
        <v>0.8484848484848485</v>
      </c>
      <c r="N346" s="1">
        <v>0.9333333333333332</v>
      </c>
      <c r="O346" s="1">
        <v>1</v>
      </c>
    </row>
    <row r="347" spans="1:15">
      <c r="A347" s="1" t="s">
        <v>534</v>
      </c>
      <c r="B347" s="1">
        <v>0.3641304347826087</v>
      </c>
      <c r="C347" s="1">
        <v>0.5</v>
      </c>
      <c r="D347" s="1">
        <v>0.4210526315789473</v>
      </c>
      <c r="E347" s="1">
        <v>0.3333333333333333</v>
      </c>
      <c r="F347" s="1">
        <v>0</v>
      </c>
      <c r="G347" s="1">
        <v>0</v>
      </c>
      <c r="H347" s="1">
        <v>0</v>
      </c>
      <c r="I347" s="1">
        <v>1</v>
      </c>
      <c r="J347" s="1">
        <v>0.2222222222222222</v>
      </c>
      <c r="K347" s="1">
        <v>0.1666666666666667</v>
      </c>
      <c r="L347" s="1">
        <v>0.5609756097560976</v>
      </c>
      <c r="M347" s="1">
        <v>0.8484848484848485</v>
      </c>
      <c r="N347" s="1">
        <v>0.9333333333333332</v>
      </c>
      <c r="O347" s="1">
        <v>1</v>
      </c>
    </row>
    <row r="348" spans="1:15">
      <c r="A348" s="1" t="s">
        <v>535</v>
      </c>
      <c r="B348" s="1">
        <v>0.3641304347826087</v>
      </c>
      <c r="C348" s="1">
        <v>0.5</v>
      </c>
      <c r="D348" s="1">
        <v>0.4210526315789473</v>
      </c>
      <c r="E348" s="1">
        <v>0.3333333333333333</v>
      </c>
      <c r="F348" s="1">
        <v>0</v>
      </c>
      <c r="G348" s="1">
        <v>0</v>
      </c>
      <c r="H348" s="1">
        <v>0</v>
      </c>
      <c r="I348" s="1">
        <v>1</v>
      </c>
      <c r="J348" s="1">
        <v>0.2222222222222222</v>
      </c>
      <c r="K348" s="1">
        <v>0.1666666666666667</v>
      </c>
      <c r="L348" s="1">
        <v>0.5609756097560976</v>
      </c>
      <c r="M348" s="1">
        <v>0.8484848484848485</v>
      </c>
      <c r="N348" s="1">
        <v>0.9333333333333332</v>
      </c>
      <c r="O348" s="1">
        <v>1</v>
      </c>
    </row>
    <row r="349" spans="1:15">
      <c r="A349" s="1" t="s">
        <v>536</v>
      </c>
      <c r="B349" s="1">
        <v>0.3641304347826087</v>
      </c>
      <c r="C349" s="1">
        <v>0.5</v>
      </c>
      <c r="D349" s="1">
        <v>0.4210526315789473</v>
      </c>
      <c r="E349" s="1">
        <v>0.3333333333333333</v>
      </c>
      <c r="F349" s="1">
        <v>0</v>
      </c>
      <c r="G349" s="1">
        <v>0</v>
      </c>
      <c r="H349" s="1">
        <v>0</v>
      </c>
      <c r="I349" s="1">
        <v>1</v>
      </c>
      <c r="J349" s="1">
        <v>0.2222222222222222</v>
      </c>
      <c r="K349" s="1">
        <v>0.1666666666666667</v>
      </c>
      <c r="L349" s="1">
        <v>0.5609756097560976</v>
      </c>
      <c r="M349" s="1">
        <v>0.8484848484848485</v>
      </c>
      <c r="N349" s="1">
        <v>0.9333333333333332</v>
      </c>
      <c r="O349" s="1">
        <v>1</v>
      </c>
    </row>
    <row r="350" spans="1:15">
      <c r="A350" s="1" t="s">
        <v>537</v>
      </c>
      <c r="B350" s="1">
        <v>0.1358695652173913</v>
      </c>
      <c r="C350" s="1">
        <v>0.1428571428571428</v>
      </c>
      <c r="D350" s="1">
        <v>0.1052631578947368</v>
      </c>
      <c r="E350" s="1">
        <v>0.3333333333333333</v>
      </c>
      <c r="F350" s="1">
        <v>0</v>
      </c>
      <c r="G350" s="1">
        <v>0</v>
      </c>
      <c r="H350" s="1">
        <v>0</v>
      </c>
      <c r="I350" s="1">
        <v>1</v>
      </c>
      <c r="J350" s="1">
        <v>0.6666666666666666</v>
      </c>
      <c r="K350" s="1">
        <v>0</v>
      </c>
      <c r="L350" s="1">
        <v>0.3658536585365854</v>
      </c>
      <c r="M350" s="1">
        <v>0.03030303030303031</v>
      </c>
      <c r="N350" s="1">
        <v>0.2666666666666667</v>
      </c>
      <c r="O350" s="1">
        <v>0</v>
      </c>
    </row>
    <row r="351" spans="1:15">
      <c r="A351" s="1" t="s">
        <v>538</v>
      </c>
      <c r="B351" s="1">
        <v>0.2119565217391305</v>
      </c>
      <c r="C351" s="1">
        <v>0.3571428571428572</v>
      </c>
      <c r="D351" s="1">
        <v>0.3157894736842105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0.25</v>
      </c>
      <c r="L351" s="1">
        <v>0.2113821138211383</v>
      </c>
      <c r="M351" s="1">
        <v>0.8484848484848485</v>
      </c>
      <c r="N351" s="1">
        <v>0.7333333333333333</v>
      </c>
      <c r="O351" s="1">
        <v>1</v>
      </c>
    </row>
    <row r="352" spans="1:15">
      <c r="A352" s="1" t="s">
        <v>539</v>
      </c>
      <c r="B352" s="1">
        <v>0.005434782608695652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0.008130081300813009</v>
      </c>
      <c r="M352" s="1">
        <v>0</v>
      </c>
      <c r="N352" s="1">
        <v>0</v>
      </c>
      <c r="O352" s="1">
        <v>0</v>
      </c>
    </row>
    <row r="353" spans="1:15">
      <c r="A353" s="1" t="s">
        <v>540</v>
      </c>
      <c r="B353" s="1">
        <v>0.5217391304347826</v>
      </c>
      <c r="C353" s="1">
        <v>0.2857142857142857</v>
      </c>
      <c r="D353" s="1">
        <v>0.2105263157894737</v>
      </c>
      <c r="E353" s="1">
        <v>0.6666666666666666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</row>
    <row r="354" spans="1:15">
      <c r="A354" s="1" t="s">
        <v>541</v>
      </c>
      <c r="B354" s="1">
        <v>0.08695652173913042</v>
      </c>
      <c r="C354" s="1">
        <v>0.1428571428571428</v>
      </c>
      <c r="D354" s="1">
        <v>0.1578947368421053</v>
      </c>
      <c r="E354" s="1">
        <v>0.3333333333333333</v>
      </c>
      <c r="F354" s="1">
        <v>0</v>
      </c>
      <c r="G354" s="1">
        <v>1</v>
      </c>
      <c r="H354" s="1">
        <v>0</v>
      </c>
      <c r="I354" s="1">
        <v>0.3333333333333333</v>
      </c>
      <c r="J354" s="1">
        <v>0.1111111111111111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>
      <c r="A355" s="1" t="s">
        <v>542</v>
      </c>
      <c r="B355" s="1">
        <v>0.3532608695652174</v>
      </c>
      <c r="C355" s="1">
        <v>0.2857142857142857</v>
      </c>
      <c r="D355" s="1">
        <v>0.5263157894736842</v>
      </c>
      <c r="E355" s="1">
        <v>0</v>
      </c>
      <c r="F355" s="1">
        <v>0</v>
      </c>
      <c r="G355" s="1">
        <v>0</v>
      </c>
      <c r="H355" s="1">
        <v>0.3333333333333333</v>
      </c>
      <c r="I355" s="1">
        <v>0.6666666666666666</v>
      </c>
      <c r="J355" s="1">
        <v>0.6666666666666666</v>
      </c>
      <c r="K355" s="1">
        <v>0.9166666666666666</v>
      </c>
      <c r="L355" s="1">
        <v>0.934959349593496</v>
      </c>
      <c r="M355" s="1">
        <v>1</v>
      </c>
      <c r="N355" s="1">
        <v>0.9333333333333332</v>
      </c>
      <c r="O355" s="1">
        <v>0</v>
      </c>
    </row>
    <row r="356" spans="1:15">
      <c r="A356" s="1" t="s">
        <v>543</v>
      </c>
      <c r="B356" s="1">
        <v>0.02173913043478261</v>
      </c>
      <c r="C356" s="1">
        <v>0.07142857142857142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</row>
    <row r="357" spans="1:15">
      <c r="A357" s="1" t="s">
        <v>544</v>
      </c>
      <c r="B357" s="1">
        <v>0.4619565217391304</v>
      </c>
      <c r="C357" s="1">
        <v>0.5</v>
      </c>
      <c r="D357" s="1">
        <v>0.6842105263157895</v>
      </c>
      <c r="E357" s="1">
        <v>0.3333333333333333</v>
      </c>
      <c r="F357" s="1">
        <v>0</v>
      </c>
      <c r="G357" s="1">
        <v>1</v>
      </c>
      <c r="H357" s="1">
        <v>0.3333333333333333</v>
      </c>
      <c r="I357" s="1">
        <v>1</v>
      </c>
      <c r="J357" s="1">
        <v>0.7777777777777778</v>
      </c>
      <c r="K357" s="1">
        <v>0.9166666666666666</v>
      </c>
      <c r="L357" s="1">
        <v>0.934959349593496</v>
      </c>
      <c r="M357" s="1">
        <v>1</v>
      </c>
      <c r="N357" s="1">
        <v>0.9333333333333332</v>
      </c>
      <c r="O357" s="1">
        <v>0</v>
      </c>
    </row>
    <row r="358" spans="1:15">
      <c r="A358" s="1" t="s">
        <v>545</v>
      </c>
      <c r="B358" s="1">
        <v>0.5217391304347826</v>
      </c>
      <c r="C358" s="1">
        <v>0.2857142857142857</v>
      </c>
      <c r="D358" s="1">
        <v>0.2105263157894737</v>
      </c>
      <c r="E358" s="1">
        <v>0.6666666666666666</v>
      </c>
      <c r="F358" s="1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</row>
    <row r="359" spans="1:15">
      <c r="A359" s="1" t="s">
        <v>546</v>
      </c>
      <c r="B359" s="1">
        <v>0.3043478260869565</v>
      </c>
      <c r="C359" s="1">
        <v>0.1428571428571428</v>
      </c>
      <c r="D359" s="1">
        <v>0.1578947368421053</v>
      </c>
      <c r="E359" s="1">
        <v>0.1666666666666667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</row>
    <row r="360" spans="1:15">
      <c r="A360" s="1" t="s">
        <v>547</v>
      </c>
      <c r="B360" s="1">
        <v>0.625</v>
      </c>
      <c r="C360" s="1">
        <v>0.5714285714285714</v>
      </c>
      <c r="D360" s="1">
        <v>0.6842105263157895</v>
      </c>
      <c r="E360" s="1">
        <v>0.5</v>
      </c>
      <c r="F360" s="1">
        <v>0</v>
      </c>
      <c r="G360" s="1">
        <v>1</v>
      </c>
      <c r="H360" s="1">
        <v>0.3333333333333333</v>
      </c>
      <c r="I360" s="1">
        <v>1</v>
      </c>
      <c r="J360" s="1">
        <v>0.7777777777777778</v>
      </c>
      <c r="K360" s="1">
        <v>0.9166666666666666</v>
      </c>
      <c r="L360" s="1">
        <v>0.934959349593496</v>
      </c>
      <c r="M360" s="1">
        <v>1</v>
      </c>
      <c r="N360" s="1">
        <v>0.9333333333333332</v>
      </c>
      <c r="O360" s="1">
        <v>1</v>
      </c>
    </row>
    <row r="361" spans="1:15">
      <c r="A361" s="1" t="s">
        <v>548</v>
      </c>
      <c r="B361" s="1">
        <v>0.625</v>
      </c>
      <c r="C361" s="1">
        <v>0.5714285714285714</v>
      </c>
      <c r="D361" s="1">
        <v>0.6842105263157895</v>
      </c>
      <c r="E361" s="1">
        <v>0.5</v>
      </c>
      <c r="F361" s="1">
        <v>0</v>
      </c>
      <c r="G361" s="1">
        <v>1</v>
      </c>
      <c r="H361" s="1">
        <v>0.3333333333333333</v>
      </c>
      <c r="I361" s="1">
        <v>1</v>
      </c>
      <c r="J361" s="1">
        <v>0.7777777777777778</v>
      </c>
      <c r="K361" s="1">
        <v>0.9166666666666666</v>
      </c>
      <c r="L361" s="1">
        <v>0.934959349593496</v>
      </c>
      <c r="M361" s="1">
        <v>1</v>
      </c>
      <c r="N361" s="1">
        <v>0.9333333333333332</v>
      </c>
      <c r="O361" s="1">
        <v>1</v>
      </c>
    </row>
    <row r="362" spans="1:15">
      <c r="A362" s="1" t="s">
        <v>549</v>
      </c>
      <c r="B362" s="1">
        <v>0.625</v>
      </c>
      <c r="C362" s="1">
        <v>0.5714285714285714</v>
      </c>
      <c r="D362" s="1">
        <v>0.6842105263157895</v>
      </c>
      <c r="E362" s="1">
        <v>0.5</v>
      </c>
      <c r="F362" s="1">
        <v>0</v>
      </c>
      <c r="G362" s="1">
        <v>1</v>
      </c>
      <c r="H362" s="1">
        <v>0.3333333333333333</v>
      </c>
      <c r="I362" s="1">
        <v>1</v>
      </c>
      <c r="J362" s="1">
        <v>0.7777777777777778</v>
      </c>
      <c r="K362" s="1">
        <v>0.9166666666666666</v>
      </c>
      <c r="L362" s="1">
        <v>0.934959349593496</v>
      </c>
      <c r="M362" s="1">
        <v>1</v>
      </c>
      <c r="N362" s="1">
        <v>0.9333333333333332</v>
      </c>
      <c r="O362" s="1">
        <v>1</v>
      </c>
    </row>
    <row r="363" spans="1:15">
      <c r="A363" s="1" t="s">
        <v>550</v>
      </c>
      <c r="B363" s="1">
        <v>0.625</v>
      </c>
      <c r="C363" s="1">
        <v>0.5714285714285714</v>
      </c>
      <c r="D363" s="1">
        <v>0.6842105263157895</v>
      </c>
      <c r="E363" s="1">
        <v>0.5</v>
      </c>
      <c r="F363" s="1">
        <v>0</v>
      </c>
      <c r="G363" s="1">
        <v>1</v>
      </c>
      <c r="H363" s="1">
        <v>0.3333333333333333</v>
      </c>
      <c r="I363" s="1">
        <v>1</v>
      </c>
      <c r="J363" s="1">
        <v>0.7777777777777778</v>
      </c>
      <c r="K363" s="1">
        <v>0.9166666666666666</v>
      </c>
      <c r="L363" s="1">
        <v>0.934959349593496</v>
      </c>
      <c r="M363" s="1">
        <v>1</v>
      </c>
      <c r="N363" s="1">
        <v>0.9333333333333332</v>
      </c>
      <c r="O363" s="1">
        <v>1</v>
      </c>
    </row>
    <row r="364" spans="1:15">
      <c r="A364" s="1" t="s">
        <v>551</v>
      </c>
      <c r="B364" s="1">
        <v>0.625</v>
      </c>
      <c r="C364" s="1">
        <v>0.5714285714285714</v>
      </c>
      <c r="D364" s="1">
        <v>0.6842105263157895</v>
      </c>
      <c r="E364" s="1">
        <v>0.5</v>
      </c>
      <c r="F364" s="1">
        <v>0</v>
      </c>
      <c r="G364" s="1">
        <v>1</v>
      </c>
      <c r="H364" s="1">
        <v>0.3333333333333333</v>
      </c>
      <c r="I364" s="1">
        <v>1</v>
      </c>
      <c r="J364" s="1">
        <v>0.7777777777777778</v>
      </c>
      <c r="K364" s="1">
        <v>0.9166666666666666</v>
      </c>
      <c r="L364" s="1">
        <v>0.934959349593496</v>
      </c>
      <c r="M364" s="1">
        <v>1</v>
      </c>
      <c r="N364" s="1">
        <v>0.9333333333333332</v>
      </c>
      <c r="O364" s="1">
        <v>1</v>
      </c>
    </row>
    <row r="365" spans="1:15">
      <c r="A365" s="1" t="s">
        <v>552</v>
      </c>
      <c r="B365" s="1">
        <v>0.625</v>
      </c>
      <c r="C365" s="1">
        <v>0.5714285714285714</v>
      </c>
      <c r="D365" s="1">
        <v>0.6842105263157895</v>
      </c>
      <c r="E365" s="1">
        <v>0.5</v>
      </c>
      <c r="F365" s="1">
        <v>0</v>
      </c>
      <c r="G365" s="1">
        <v>1</v>
      </c>
      <c r="H365" s="1">
        <v>0.3333333333333333</v>
      </c>
      <c r="I365" s="1">
        <v>1</v>
      </c>
      <c r="J365" s="1">
        <v>0.7777777777777778</v>
      </c>
      <c r="K365" s="1">
        <v>0.9166666666666666</v>
      </c>
      <c r="L365" s="1">
        <v>0.934959349593496</v>
      </c>
      <c r="M365" s="1">
        <v>1</v>
      </c>
      <c r="N365" s="1">
        <v>0.9333333333333332</v>
      </c>
      <c r="O365" s="1">
        <v>1</v>
      </c>
    </row>
    <row r="366" spans="1:15">
      <c r="A366" s="1" t="s">
        <v>553</v>
      </c>
      <c r="B366" s="1">
        <v>0.625</v>
      </c>
      <c r="C366" s="1">
        <v>0.5714285714285714</v>
      </c>
      <c r="D366" s="1">
        <v>0.6842105263157895</v>
      </c>
      <c r="E366" s="1">
        <v>0.5</v>
      </c>
      <c r="F366" s="1">
        <v>0</v>
      </c>
      <c r="G366" s="1">
        <v>1</v>
      </c>
      <c r="H366" s="1">
        <v>0.3333333333333333</v>
      </c>
      <c r="I366" s="1">
        <v>1</v>
      </c>
      <c r="J366" s="1">
        <v>0.7777777777777778</v>
      </c>
      <c r="K366" s="1">
        <v>0.9166666666666666</v>
      </c>
      <c r="L366" s="1">
        <v>0.934959349593496</v>
      </c>
      <c r="M366" s="1">
        <v>1</v>
      </c>
      <c r="N366" s="1">
        <v>0.9333333333333332</v>
      </c>
      <c r="O366" s="1">
        <v>1</v>
      </c>
    </row>
    <row r="367" spans="1:15">
      <c r="A367" s="1" t="s">
        <v>554</v>
      </c>
      <c r="B367" s="1">
        <v>0.625</v>
      </c>
      <c r="C367" s="1">
        <v>0.5714285714285714</v>
      </c>
      <c r="D367" s="1">
        <v>0.6842105263157895</v>
      </c>
      <c r="E367" s="1">
        <v>0.5</v>
      </c>
      <c r="F367" s="1">
        <v>0</v>
      </c>
      <c r="G367" s="1">
        <v>1</v>
      </c>
      <c r="H367" s="1">
        <v>0.3333333333333333</v>
      </c>
      <c r="I367" s="1">
        <v>1</v>
      </c>
      <c r="J367" s="1">
        <v>0.7777777777777778</v>
      </c>
      <c r="K367" s="1">
        <v>0.9166666666666666</v>
      </c>
      <c r="L367" s="1">
        <v>0.934959349593496</v>
      </c>
      <c r="M367" s="1">
        <v>1</v>
      </c>
      <c r="N367" s="1">
        <v>0.9333333333333332</v>
      </c>
      <c r="O367" s="1">
        <v>1</v>
      </c>
    </row>
    <row r="368" spans="1:15">
      <c r="A368" s="1" t="s">
        <v>555</v>
      </c>
      <c r="B368" s="1">
        <v>0.4782608695652174</v>
      </c>
      <c r="C368" s="1">
        <v>0.5</v>
      </c>
      <c r="D368" s="1">
        <v>0.6842105263157895</v>
      </c>
      <c r="E368" s="1">
        <v>0.5</v>
      </c>
      <c r="F368" s="1">
        <v>0</v>
      </c>
      <c r="G368" s="1">
        <v>1</v>
      </c>
      <c r="H368" s="1">
        <v>0.3333333333333333</v>
      </c>
      <c r="I368" s="1">
        <v>1</v>
      </c>
      <c r="J368" s="1">
        <v>0.7777777777777778</v>
      </c>
      <c r="K368" s="1">
        <v>0.9166666666666666</v>
      </c>
      <c r="L368" s="1">
        <v>0.934959349593496</v>
      </c>
      <c r="M368" s="1">
        <v>1</v>
      </c>
      <c r="N368" s="1">
        <v>0.9333333333333332</v>
      </c>
      <c r="O368" s="1">
        <v>0</v>
      </c>
    </row>
    <row r="369" spans="1:15">
      <c r="A369" s="1" t="s">
        <v>556</v>
      </c>
      <c r="B369" s="1">
        <v>0.625</v>
      </c>
      <c r="C369" s="1">
        <v>0.5714285714285714</v>
      </c>
      <c r="D369" s="1">
        <v>0.6842105263157895</v>
      </c>
      <c r="E369" s="1">
        <v>0.5</v>
      </c>
      <c r="F369" s="1">
        <v>0</v>
      </c>
      <c r="G369" s="1">
        <v>1</v>
      </c>
      <c r="H369" s="1">
        <v>0.3333333333333333</v>
      </c>
      <c r="I369" s="1">
        <v>1</v>
      </c>
      <c r="J369" s="1">
        <v>0.7777777777777778</v>
      </c>
      <c r="K369" s="1">
        <v>0.9166666666666666</v>
      </c>
      <c r="L369" s="1">
        <v>0.934959349593496</v>
      </c>
      <c r="M369" s="1">
        <v>1</v>
      </c>
      <c r="N369" s="1">
        <v>0.9333333333333332</v>
      </c>
      <c r="O369" s="1">
        <v>1</v>
      </c>
    </row>
    <row r="370" spans="1:15">
      <c r="A370" s="1" t="s">
        <v>557</v>
      </c>
      <c r="B370" s="1">
        <v>0.3043478260869565</v>
      </c>
      <c r="C370" s="1">
        <v>0.1428571428571428</v>
      </c>
      <c r="D370" s="1">
        <v>0.1578947368421053</v>
      </c>
      <c r="E370" s="1">
        <v>0.1666666666666667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</row>
    <row r="371" spans="1:15">
      <c r="A371" s="1" t="s">
        <v>558</v>
      </c>
      <c r="B371" s="1">
        <v>0.8423913043478259</v>
      </c>
      <c r="C371" s="1">
        <v>0.7142857142857143</v>
      </c>
      <c r="D371" s="1">
        <v>0.7368421052631579</v>
      </c>
      <c r="E371" s="1">
        <v>1</v>
      </c>
      <c r="F371" s="1">
        <v>1</v>
      </c>
      <c r="G371" s="1">
        <v>1</v>
      </c>
      <c r="H371" s="1">
        <v>0.3333333333333333</v>
      </c>
      <c r="I371" s="1">
        <v>1</v>
      </c>
      <c r="J371" s="1">
        <v>0.7777777777777778</v>
      </c>
      <c r="K371" s="1">
        <v>0.9166666666666666</v>
      </c>
      <c r="L371" s="1">
        <v>0.934959349593496</v>
      </c>
      <c r="M371" s="1">
        <v>1</v>
      </c>
      <c r="N371" s="1">
        <v>0.9333333333333332</v>
      </c>
      <c r="O371" s="1">
        <v>1</v>
      </c>
    </row>
    <row r="372" spans="1:15">
      <c r="A372" s="1" t="s">
        <v>559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0.06060606060606061</v>
      </c>
      <c r="N372" s="1">
        <v>0.9333333333333332</v>
      </c>
      <c r="O372" s="1">
        <v>0</v>
      </c>
    </row>
    <row r="373" spans="1:15">
      <c r="A373" s="1" t="s">
        <v>560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0.06060606060606061</v>
      </c>
      <c r="N373" s="1">
        <v>0.9333333333333332</v>
      </c>
      <c r="O373" s="1">
        <v>0</v>
      </c>
    </row>
    <row r="374" spans="1:15">
      <c r="A374" s="1" t="s">
        <v>561</v>
      </c>
      <c r="B374" s="1">
        <v>0.2554347826086957</v>
      </c>
      <c r="C374" s="1">
        <v>0.2857142857142857</v>
      </c>
      <c r="D374" s="1">
        <v>0.4736842105263158</v>
      </c>
      <c r="E374" s="1">
        <v>0</v>
      </c>
      <c r="F374" s="1">
        <v>0</v>
      </c>
      <c r="G374" s="1">
        <v>0</v>
      </c>
      <c r="H374" s="1">
        <v>0.3333333333333333</v>
      </c>
      <c r="I374" s="1">
        <v>0.6666666666666666</v>
      </c>
      <c r="J374" s="1">
        <v>0.6666666666666666</v>
      </c>
      <c r="K374" s="1">
        <v>0.9166666666666666</v>
      </c>
      <c r="L374" s="1">
        <v>0.934959349593496</v>
      </c>
      <c r="M374" s="1">
        <v>1</v>
      </c>
      <c r="N374" s="1">
        <v>0.9333333333333332</v>
      </c>
      <c r="O374" s="1">
        <v>0</v>
      </c>
    </row>
    <row r="375" spans="1:15">
      <c r="A375" s="1" t="s">
        <v>562</v>
      </c>
      <c r="B375" s="1">
        <v>0.2554347826086957</v>
      </c>
      <c r="C375" s="1">
        <v>0.2857142857142857</v>
      </c>
      <c r="D375" s="1">
        <v>0.4736842105263158</v>
      </c>
      <c r="E375" s="1">
        <v>0</v>
      </c>
      <c r="F375" s="1">
        <v>0</v>
      </c>
      <c r="G375" s="1">
        <v>0</v>
      </c>
      <c r="H375" s="1">
        <v>0.3333333333333333</v>
      </c>
      <c r="I375" s="1">
        <v>0.6666666666666666</v>
      </c>
      <c r="J375" s="1">
        <v>0.6666666666666666</v>
      </c>
      <c r="K375" s="1">
        <v>0.9166666666666666</v>
      </c>
      <c r="L375" s="1">
        <v>0.934959349593496</v>
      </c>
      <c r="M375" s="1">
        <v>1</v>
      </c>
      <c r="N375" s="1">
        <v>0.9333333333333332</v>
      </c>
      <c r="O375" s="1">
        <v>0</v>
      </c>
    </row>
    <row r="376" spans="1:15">
      <c r="A376" s="1" t="s">
        <v>563</v>
      </c>
      <c r="B376" s="1">
        <v>0.2554347826086957</v>
      </c>
      <c r="C376" s="1">
        <v>0.2857142857142857</v>
      </c>
      <c r="D376" s="1">
        <v>0.4736842105263158</v>
      </c>
      <c r="E376" s="1">
        <v>0</v>
      </c>
      <c r="F376" s="1">
        <v>0</v>
      </c>
      <c r="G376" s="1">
        <v>0</v>
      </c>
      <c r="H376" s="1">
        <v>0.3333333333333333</v>
      </c>
      <c r="I376" s="1">
        <v>0.6666666666666666</v>
      </c>
      <c r="J376" s="1">
        <v>0.6666666666666666</v>
      </c>
      <c r="K376" s="1">
        <v>0.9166666666666666</v>
      </c>
      <c r="L376" s="1">
        <v>0.934959349593496</v>
      </c>
      <c r="M376" s="1">
        <v>1</v>
      </c>
      <c r="N376" s="1">
        <v>0.9333333333333332</v>
      </c>
      <c r="O376" s="1">
        <v>0</v>
      </c>
    </row>
    <row r="377" spans="1:15">
      <c r="A377" s="1" t="s">
        <v>564</v>
      </c>
      <c r="B377" s="1">
        <v>0.8423913043478259</v>
      </c>
      <c r="C377" s="1">
        <v>0.7142857142857143</v>
      </c>
      <c r="D377" s="1">
        <v>0.7368421052631579</v>
      </c>
      <c r="E377" s="1">
        <v>1</v>
      </c>
      <c r="F377" s="1">
        <v>1</v>
      </c>
      <c r="G377" s="1">
        <v>1</v>
      </c>
      <c r="H377" s="1">
        <v>0.3333333333333333</v>
      </c>
      <c r="I377" s="1">
        <v>1</v>
      </c>
      <c r="J377" s="1">
        <v>0.7777777777777778</v>
      </c>
      <c r="K377" s="1">
        <v>0.9166666666666666</v>
      </c>
      <c r="L377" s="1">
        <v>0.934959349593496</v>
      </c>
      <c r="M377" s="1">
        <v>1</v>
      </c>
      <c r="N377" s="1">
        <v>0.9333333333333332</v>
      </c>
      <c r="O377" s="1">
        <v>1</v>
      </c>
    </row>
    <row r="378" spans="1:15">
      <c r="A378" s="1" t="s">
        <v>565</v>
      </c>
      <c r="B378" s="1">
        <v>0.9456521739130436</v>
      </c>
      <c r="C378" s="1">
        <v>1</v>
      </c>
      <c r="D378" s="1">
        <v>0.8947368421052632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</row>
    <row r="379" spans="1:15">
      <c r="A379" s="1" t="s">
        <v>566</v>
      </c>
      <c r="B379" s="1">
        <v>0.1576086956521739</v>
      </c>
      <c r="C379" s="1">
        <v>0.1428571428571428</v>
      </c>
      <c r="D379" s="1">
        <v>0.1578947368421053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</row>
    <row r="380" spans="1:15">
      <c r="A380" s="1" t="s">
        <v>567</v>
      </c>
      <c r="B380" s="1">
        <v>0.1576086956521739</v>
      </c>
      <c r="C380" s="1">
        <v>0.1428571428571428</v>
      </c>
      <c r="D380" s="1">
        <v>0.1578947368421053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</row>
    <row r="381" spans="1:15">
      <c r="A381" s="1" t="s">
        <v>568</v>
      </c>
      <c r="B381" s="1">
        <v>0.483695652173913</v>
      </c>
      <c r="C381" s="1">
        <v>0.5714285714285714</v>
      </c>
      <c r="D381" s="1">
        <v>0.6842105263157895</v>
      </c>
      <c r="E381" s="1">
        <v>0.3333333333333333</v>
      </c>
      <c r="F381" s="1">
        <v>0</v>
      </c>
      <c r="G381" s="1">
        <v>1</v>
      </c>
      <c r="H381" s="1">
        <v>0.6666666666666666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</row>
    <row r="382" spans="1:15">
      <c r="A382" s="1" t="s">
        <v>569</v>
      </c>
      <c r="B382" s="1">
        <v>0.483695652173913</v>
      </c>
      <c r="C382" s="1">
        <v>0.5714285714285714</v>
      </c>
      <c r="D382" s="1">
        <v>0.6842105263157895</v>
      </c>
      <c r="E382" s="1">
        <v>0.3333333333333333</v>
      </c>
      <c r="F382" s="1">
        <v>0</v>
      </c>
      <c r="G382" s="1">
        <v>1</v>
      </c>
      <c r="H382" s="1">
        <v>0.6666666666666666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</row>
    <row r="383" spans="1:15">
      <c r="A383" s="1" t="s">
        <v>570</v>
      </c>
      <c r="B383" s="1">
        <v>0.483695652173913</v>
      </c>
      <c r="C383" s="1">
        <v>0.5714285714285714</v>
      </c>
      <c r="D383" s="1">
        <v>0.6842105263157895</v>
      </c>
      <c r="E383" s="1">
        <v>0.3333333333333333</v>
      </c>
      <c r="F383" s="1">
        <v>0</v>
      </c>
      <c r="G383" s="1">
        <v>1</v>
      </c>
      <c r="H383" s="1">
        <v>0.6666666666666666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</row>
    <row r="384" spans="1:15">
      <c r="A384" s="1" t="s">
        <v>571</v>
      </c>
      <c r="B384" s="1">
        <v>0.483695652173913</v>
      </c>
      <c r="C384" s="1">
        <v>0.5714285714285714</v>
      </c>
      <c r="D384" s="1">
        <v>0.6842105263157895</v>
      </c>
      <c r="E384" s="1">
        <v>0.3333333333333333</v>
      </c>
      <c r="F384" s="1">
        <v>0</v>
      </c>
      <c r="G384" s="1">
        <v>1</v>
      </c>
      <c r="H384" s="1">
        <v>0.6666666666666666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</row>
    <row r="385" spans="1:15">
      <c r="A385" s="1" t="s">
        <v>572</v>
      </c>
      <c r="B385" s="1">
        <v>0.483695652173913</v>
      </c>
      <c r="C385" s="1">
        <v>0.5714285714285714</v>
      </c>
      <c r="D385" s="1">
        <v>0.6842105263157895</v>
      </c>
      <c r="E385" s="1">
        <v>0.3333333333333333</v>
      </c>
      <c r="F385" s="1">
        <v>0</v>
      </c>
      <c r="G385" s="1">
        <v>1</v>
      </c>
      <c r="H385" s="1">
        <v>0.6666666666666666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</row>
    <row r="386" spans="1:15">
      <c r="A386" s="1" t="s">
        <v>573</v>
      </c>
      <c r="B386" s="1">
        <v>0.483695652173913</v>
      </c>
      <c r="C386" s="1">
        <v>0.5714285714285714</v>
      </c>
      <c r="D386" s="1">
        <v>0.6842105263157895</v>
      </c>
      <c r="E386" s="1">
        <v>0.3333333333333333</v>
      </c>
      <c r="F386" s="1">
        <v>0</v>
      </c>
      <c r="G386" s="1">
        <v>1</v>
      </c>
      <c r="H386" s="1">
        <v>0.6666666666666666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</row>
    <row r="387" spans="1:15">
      <c r="A387" s="1" t="s">
        <v>574</v>
      </c>
      <c r="B387" s="1">
        <v>0.483695652173913</v>
      </c>
      <c r="C387" s="1">
        <v>0.5714285714285714</v>
      </c>
      <c r="D387" s="1">
        <v>0.6842105263157895</v>
      </c>
      <c r="E387" s="1">
        <v>0.3333333333333333</v>
      </c>
      <c r="F387" s="1">
        <v>0</v>
      </c>
      <c r="G387" s="1">
        <v>1</v>
      </c>
      <c r="H387" s="1">
        <v>0.6666666666666666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</row>
    <row r="388" spans="1:15">
      <c r="A388" s="1" t="s">
        <v>575</v>
      </c>
      <c r="B388" s="1">
        <v>0.483695652173913</v>
      </c>
      <c r="C388" s="1">
        <v>0.5714285714285714</v>
      </c>
      <c r="D388" s="1">
        <v>0.6842105263157895</v>
      </c>
      <c r="E388" s="1">
        <v>0.3333333333333333</v>
      </c>
      <c r="F388" s="1">
        <v>0</v>
      </c>
      <c r="G388" s="1">
        <v>1</v>
      </c>
      <c r="H388" s="1">
        <v>0.6666666666666666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</row>
    <row r="389" spans="1:15">
      <c r="A389" s="1" t="s">
        <v>576</v>
      </c>
      <c r="B389" s="1">
        <v>0.483695652173913</v>
      </c>
      <c r="C389" s="1">
        <v>0.5714285714285714</v>
      </c>
      <c r="D389" s="1">
        <v>0.6842105263157895</v>
      </c>
      <c r="E389" s="1">
        <v>0.3333333333333333</v>
      </c>
      <c r="F389" s="1">
        <v>0</v>
      </c>
      <c r="G389" s="1">
        <v>1</v>
      </c>
      <c r="H389" s="1">
        <v>0.6666666666666666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</row>
    <row r="390" spans="1:15">
      <c r="A390" s="1" t="s">
        <v>577</v>
      </c>
      <c r="B390" s="1">
        <v>0.125</v>
      </c>
      <c r="C390" s="1">
        <v>0.2857142857142857</v>
      </c>
      <c r="D390" s="1">
        <v>0.1578947368421053</v>
      </c>
      <c r="E390" s="1">
        <v>0.3333333333333333</v>
      </c>
      <c r="F390" s="1">
        <v>0</v>
      </c>
      <c r="G390" s="1">
        <v>0</v>
      </c>
      <c r="H390" s="1">
        <v>0</v>
      </c>
      <c r="I390" s="1">
        <v>0.3333333333333333</v>
      </c>
      <c r="J390" s="1">
        <v>0.3333333333333333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</row>
    <row r="391" spans="1:15">
      <c r="A391" s="1" t="s">
        <v>578</v>
      </c>
      <c r="B391" s="1">
        <v>0.1847826086956522</v>
      </c>
      <c r="C391" s="1">
        <v>0.2857142857142857</v>
      </c>
      <c r="D391" s="1">
        <v>0.4736842105263158</v>
      </c>
      <c r="E391" s="1">
        <v>0</v>
      </c>
      <c r="F391" s="1">
        <v>0</v>
      </c>
      <c r="G391" s="1">
        <v>0</v>
      </c>
      <c r="H391" s="1">
        <v>0.6666666666666666</v>
      </c>
      <c r="I391" s="1">
        <v>0.6666666666666666</v>
      </c>
      <c r="J391" s="1">
        <v>0.6666666666666666</v>
      </c>
      <c r="K391" s="1">
        <v>0.9166666666666666</v>
      </c>
      <c r="L391" s="1">
        <v>0.8048780487804879</v>
      </c>
      <c r="M391" s="1">
        <v>0.9090909090909092</v>
      </c>
      <c r="N391" s="1">
        <v>0.8666666666666667</v>
      </c>
      <c r="O391" s="1">
        <v>1</v>
      </c>
    </row>
    <row r="392" spans="1:15">
      <c r="A392" s="1" t="s">
        <v>579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0.03030303030303031</v>
      </c>
      <c r="N392" s="1">
        <v>0.06666666666666668</v>
      </c>
      <c r="O392" s="1">
        <v>0</v>
      </c>
    </row>
    <row r="393" spans="1:15">
      <c r="A393" s="1" t="s">
        <v>580</v>
      </c>
      <c r="B393" s="1">
        <v>0.005434782608695652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0.6666666666666666</v>
      </c>
      <c r="I393" s="1">
        <v>0</v>
      </c>
      <c r="J393" s="1">
        <v>0.3333333333333333</v>
      </c>
      <c r="K393" s="1">
        <v>0.4166666666666667</v>
      </c>
      <c r="L393" s="1">
        <v>0.2032520325203252</v>
      </c>
      <c r="M393" s="1">
        <v>0</v>
      </c>
      <c r="N393" s="1">
        <v>0</v>
      </c>
      <c r="O393" s="1">
        <v>0</v>
      </c>
    </row>
    <row r="394" spans="1:15">
      <c r="A394" s="1" t="s">
        <v>581</v>
      </c>
      <c r="B394" s="1">
        <v>0.005434782608695652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0.6666666666666666</v>
      </c>
      <c r="I394" s="1">
        <v>0</v>
      </c>
      <c r="J394" s="1">
        <v>0.3333333333333333</v>
      </c>
      <c r="K394" s="1">
        <v>0.4166666666666667</v>
      </c>
      <c r="L394" s="1">
        <v>0.2032520325203252</v>
      </c>
      <c r="M394" s="1">
        <v>0</v>
      </c>
      <c r="N394" s="1">
        <v>0</v>
      </c>
      <c r="O394" s="1">
        <v>0</v>
      </c>
    </row>
    <row r="395" spans="1:15">
      <c r="A395" s="1" t="s">
        <v>582</v>
      </c>
      <c r="B395" s="1">
        <v>0.005434782608695652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0.6666666666666666</v>
      </c>
      <c r="I395" s="1">
        <v>0</v>
      </c>
      <c r="J395" s="1">
        <v>0.3333333333333333</v>
      </c>
      <c r="K395" s="1">
        <v>0.4166666666666667</v>
      </c>
      <c r="L395" s="1">
        <v>0.2032520325203252</v>
      </c>
      <c r="M395" s="1">
        <v>0</v>
      </c>
      <c r="N395" s="1">
        <v>0</v>
      </c>
      <c r="O395" s="1">
        <v>0</v>
      </c>
    </row>
    <row r="396" spans="1:15">
      <c r="A396" s="1" t="s">
        <v>583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0.25</v>
      </c>
      <c r="L396" s="1">
        <v>0.06504065040650407</v>
      </c>
      <c r="M396" s="1">
        <v>0</v>
      </c>
      <c r="N396" s="1">
        <v>0</v>
      </c>
      <c r="O396" s="1">
        <v>0</v>
      </c>
    </row>
    <row r="397" spans="1:15">
      <c r="A397" s="1" t="s">
        <v>584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0.25</v>
      </c>
      <c r="L397" s="1">
        <v>0.06504065040650407</v>
      </c>
      <c r="M397" s="1">
        <v>0</v>
      </c>
      <c r="N397" s="1">
        <v>0</v>
      </c>
      <c r="O397" s="1">
        <v>0</v>
      </c>
    </row>
    <row r="398" spans="1:15">
      <c r="A398" s="1" t="s">
        <v>585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0.25</v>
      </c>
      <c r="L398" s="1">
        <v>0.06504065040650407</v>
      </c>
      <c r="M398" s="1">
        <v>0</v>
      </c>
      <c r="N398" s="1">
        <v>0</v>
      </c>
      <c r="O398" s="1">
        <v>0</v>
      </c>
    </row>
    <row r="399" spans="1:15">
      <c r="A399" s="1" t="s">
        <v>586</v>
      </c>
      <c r="B399" s="1">
        <v>0.005434782608695652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0.6666666666666666</v>
      </c>
      <c r="I399" s="1">
        <v>0</v>
      </c>
      <c r="J399" s="1">
        <v>0.3333333333333333</v>
      </c>
      <c r="K399" s="1">
        <v>0.4166666666666667</v>
      </c>
      <c r="L399" s="1">
        <v>0.2032520325203252</v>
      </c>
      <c r="M399" s="1">
        <v>0</v>
      </c>
      <c r="N399" s="1">
        <v>0</v>
      </c>
      <c r="O399" s="1">
        <v>0</v>
      </c>
    </row>
    <row r="400" spans="1:15">
      <c r="A400" s="1" t="s">
        <v>587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0.6666666666666666</v>
      </c>
      <c r="I400" s="1">
        <v>0</v>
      </c>
      <c r="J400" s="1">
        <v>0</v>
      </c>
      <c r="K400" s="1">
        <v>0.25</v>
      </c>
      <c r="L400" s="1">
        <v>0.05691056910569105</v>
      </c>
      <c r="M400" s="1">
        <v>0</v>
      </c>
      <c r="N400" s="1">
        <v>0</v>
      </c>
      <c r="O400" s="1">
        <v>0</v>
      </c>
    </row>
    <row r="401" spans="1:15">
      <c r="A401" s="1" t="s">
        <v>588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0.6666666666666666</v>
      </c>
      <c r="I401" s="1">
        <v>0</v>
      </c>
      <c r="J401" s="1">
        <v>0</v>
      </c>
      <c r="K401" s="1">
        <v>0.25</v>
      </c>
      <c r="L401" s="1">
        <v>0.05691056910569105</v>
      </c>
      <c r="M401" s="1">
        <v>0</v>
      </c>
      <c r="N401" s="1">
        <v>0</v>
      </c>
      <c r="O401" s="1">
        <v>0</v>
      </c>
    </row>
    <row r="402" spans="1:15">
      <c r="A402" s="1" t="s">
        <v>589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0.6666666666666666</v>
      </c>
      <c r="I402" s="1">
        <v>0</v>
      </c>
      <c r="J402" s="1">
        <v>0</v>
      </c>
      <c r="K402" s="1">
        <v>0.25</v>
      </c>
      <c r="L402" s="1">
        <v>0.05691056910569105</v>
      </c>
      <c r="M402" s="1">
        <v>0</v>
      </c>
      <c r="N402" s="1">
        <v>0</v>
      </c>
      <c r="O402" s="1">
        <v>0</v>
      </c>
    </row>
    <row r="403" spans="1:15">
      <c r="A403" s="1" t="s">
        <v>590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0.6666666666666666</v>
      </c>
      <c r="I403" s="1">
        <v>0</v>
      </c>
      <c r="J403" s="1">
        <v>0</v>
      </c>
      <c r="K403" s="1">
        <v>0.25</v>
      </c>
      <c r="L403" s="1">
        <v>0.05691056910569105</v>
      </c>
      <c r="M403" s="1">
        <v>0</v>
      </c>
      <c r="N403" s="1">
        <v>0</v>
      </c>
      <c r="O403" s="1">
        <v>0</v>
      </c>
    </row>
    <row r="404" spans="1:15">
      <c r="A404" s="1" t="s">
        <v>591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0.6666666666666666</v>
      </c>
      <c r="I404" s="1">
        <v>0</v>
      </c>
      <c r="J404" s="1">
        <v>0</v>
      </c>
      <c r="K404" s="1">
        <v>0.25</v>
      </c>
      <c r="L404" s="1">
        <v>0.05691056910569105</v>
      </c>
      <c r="M404" s="1">
        <v>0</v>
      </c>
      <c r="N404" s="1">
        <v>0</v>
      </c>
      <c r="O404" s="1">
        <v>0</v>
      </c>
    </row>
    <row r="405" spans="1:15">
      <c r="A405" s="1" t="s">
        <v>592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0.6666666666666666</v>
      </c>
      <c r="I405" s="1">
        <v>0</v>
      </c>
      <c r="J405" s="1">
        <v>0</v>
      </c>
      <c r="K405" s="1">
        <v>0</v>
      </c>
      <c r="L405" s="1">
        <v>0.02439024390243903</v>
      </c>
      <c r="M405" s="1">
        <v>0</v>
      </c>
      <c r="N405" s="1">
        <v>0</v>
      </c>
      <c r="O405" s="1">
        <v>0</v>
      </c>
    </row>
    <row r="406" spans="1:15">
      <c r="A406" s="1" t="s">
        <v>593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0.6666666666666666</v>
      </c>
      <c r="I406" s="1">
        <v>0</v>
      </c>
      <c r="J406" s="1">
        <v>0</v>
      </c>
      <c r="K406" s="1">
        <v>0.25</v>
      </c>
      <c r="L406" s="1">
        <v>0.05691056910569105</v>
      </c>
      <c r="M406" s="1">
        <v>0</v>
      </c>
      <c r="N406" s="1">
        <v>0</v>
      </c>
      <c r="O406" s="1">
        <v>0</v>
      </c>
    </row>
    <row r="407" spans="1:15">
      <c r="A407" s="1" t="s">
        <v>594</v>
      </c>
      <c r="B407" s="1">
        <v>0.005434782608695652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0.6666666666666666</v>
      </c>
      <c r="I407" s="1">
        <v>0</v>
      </c>
      <c r="J407" s="1">
        <v>0.3333333333333333</v>
      </c>
      <c r="K407" s="1">
        <v>0.4166666666666667</v>
      </c>
      <c r="L407" s="1">
        <v>0.2032520325203252</v>
      </c>
      <c r="M407" s="1">
        <v>0</v>
      </c>
      <c r="N407" s="1">
        <v>0</v>
      </c>
      <c r="O407" s="1">
        <v>0</v>
      </c>
    </row>
    <row r="408" spans="1:15">
      <c r="A408" s="1" t="s">
        <v>595</v>
      </c>
      <c r="B408" s="1">
        <v>0.005434782608695652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0.6666666666666666</v>
      </c>
      <c r="I408" s="1">
        <v>0</v>
      </c>
      <c r="J408" s="1">
        <v>0.3333333333333333</v>
      </c>
      <c r="K408" s="1">
        <v>0.4166666666666667</v>
      </c>
      <c r="L408" s="1">
        <v>0.2032520325203252</v>
      </c>
      <c r="M408" s="1">
        <v>0</v>
      </c>
      <c r="N408" s="1">
        <v>0</v>
      </c>
      <c r="O408" s="1">
        <v>0</v>
      </c>
    </row>
    <row r="409" spans="1:15">
      <c r="A409" s="1" t="s">
        <v>596</v>
      </c>
      <c r="B409" s="1">
        <v>0.005434782608695652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0.6666666666666666</v>
      </c>
      <c r="I409" s="1">
        <v>0</v>
      </c>
      <c r="J409" s="1">
        <v>0.3333333333333333</v>
      </c>
      <c r="K409" s="1">
        <v>0.4166666666666667</v>
      </c>
      <c r="L409" s="1">
        <v>0.2032520325203252</v>
      </c>
      <c r="M409" s="1">
        <v>0</v>
      </c>
      <c r="N409" s="1">
        <v>0</v>
      </c>
      <c r="O409" s="1">
        <v>0</v>
      </c>
    </row>
    <row r="410" spans="1:15">
      <c r="A410" s="1" t="s">
        <v>597</v>
      </c>
      <c r="B410" s="1">
        <v>0.005434782608695652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0.6666666666666666</v>
      </c>
      <c r="I410" s="1">
        <v>0</v>
      </c>
      <c r="J410" s="1">
        <v>0.3333333333333333</v>
      </c>
      <c r="K410" s="1">
        <v>0.4166666666666667</v>
      </c>
      <c r="L410" s="1">
        <v>0.2032520325203252</v>
      </c>
      <c r="M410" s="1">
        <v>0</v>
      </c>
      <c r="N410" s="1">
        <v>0</v>
      </c>
      <c r="O410" s="1">
        <v>0</v>
      </c>
    </row>
    <row r="411" spans="1:15">
      <c r="A411" s="1" t="s">
        <v>598</v>
      </c>
      <c r="B411" s="1">
        <v>0.005434782608695652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0.6666666666666666</v>
      </c>
      <c r="I411" s="1">
        <v>0</v>
      </c>
      <c r="J411" s="1">
        <v>0.3333333333333333</v>
      </c>
      <c r="K411" s="1">
        <v>0.4166666666666667</v>
      </c>
      <c r="L411" s="1">
        <v>0.2032520325203252</v>
      </c>
      <c r="M411" s="1">
        <v>0</v>
      </c>
      <c r="N411" s="1">
        <v>0</v>
      </c>
      <c r="O411" s="1">
        <v>0</v>
      </c>
    </row>
    <row r="412" spans="1:15">
      <c r="A412" s="1" t="s">
        <v>599</v>
      </c>
      <c r="B412" s="1">
        <v>0.005434782608695652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0.6666666666666666</v>
      </c>
      <c r="I412" s="1">
        <v>0</v>
      </c>
      <c r="J412" s="1">
        <v>0.3333333333333333</v>
      </c>
      <c r="K412" s="1">
        <v>0.4166666666666667</v>
      </c>
      <c r="L412" s="1">
        <v>0.2032520325203252</v>
      </c>
      <c r="M412" s="1">
        <v>0</v>
      </c>
      <c r="N412" s="1">
        <v>0</v>
      </c>
      <c r="O412" s="1">
        <v>0</v>
      </c>
    </row>
    <row r="413" spans="1:15">
      <c r="A413" s="1" t="s">
        <v>600</v>
      </c>
      <c r="B413" s="1">
        <v>0.005434782608695652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0.6666666666666666</v>
      </c>
      <c r="I413" s="1">
        <v>0</v>
      </c>
      <c r="J413" s="1">
        <v>0.3333333333333333</v>
      </c>
      <c r="K413" s="1">
        <v>0.4166666666666667</v>
      </c>
      <c r="L413" s="1">
        <v>0.2032520325203252</v>
      </c>
      <c r="M413" s="1">
        <v>0</v>
      </c>
      <c r="N413" s="1">
        <v>0</v>
      </c>
      <c r="O413" s="1">
        <v>0</v>
      </c>
    </row>
    <row r="414" spans="1:15">
      <c r="A414" s="1" t="s">
        <v>601</v>
      </c>
      <c r="B414" s="1">
        <v>0.005434782608695652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0.6666666666666666</v>
      </c>
      <c r="I414" s="1">
        <v>0</v>
      </c>
      <c r="J414" s="1">
        <v>0.3333333333333333</v>
      </c>
      <c r="K414" s="1">
        <v>0.4166666666666667</v>
      </c>
      <c r="L414" s="1">
        <v>0.2032520325203252</v>
      </c>
      <c r="M414" s="1">
        <v>0</v>
      </c>
      <c r="N414" s="1">
        <v>0</v>
      </c>
      <c r="O414" s="1">
        <v>0</v>
      </c>
    </row>
    <row r="415" spans="1:15">
      <c r="A415" s="1" t="s">
        <v>602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0.6666666666666666</v>
      </c>
      <c r="I415" s="1">
        <v>0</v>
      </c>
      <c r="J415" s="1">
        <v>0.3333333333333333</v>
      </c>
      <c r="K415" s="1">
        <v>0.1666666666666667</v>
      </c>
      <c r="L415" s="1">
        <v>0.07317073170731707</v>
      </c>
      <c r="M415" s="1">
        <v>0</v>
      </c>
      <c r="N415" s="1">
        <v>0</v>
      </c>
      <c r="O415" s="1">
        <v>0</v>
      </c>
    </row>
    <row r="416" spans="1:15">
      <c r="A416" s="1" t="s">
        <v>603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0.6666666666666666</v>
      </c>
      <c r="I416" s="1">
        <v>0</v>
      </c>
      <c r="J416" s="1">
        <v>0.3333333333333333</v>
      </c>
      <c r="K416" s="1">
        <v>0.1666666666666667</v>
      </c>
      <c r="L416" s="1">
        <v>0.07317073170731707</v>
      </c>
      <c r="M416" s="1">
        <v>0</v>
      </c>
      <c r="N416" s="1">
        <v>0</v>
      </c>
      <c r="O416" s="1">
        <v>0</v>
      </c>
    </row>
    <row r="417" spans="1:15">
      <c r="A417" s="1" t="s">
        <v>604</v>
      </c>
      <c r="B417" s="1">
        <v>0.005434782608695652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0.6666666666666666</v>
      </c>
      <c r="I417" s="1">
        <v>0</v>
      </c>
      <c r="J417" s="1">
        <v>0.3333333333333333</v>
      </c>
      <c r="K417" s="1">
        <v>0.1666666666666667</v>
      </c>
      <c r="L417" s="1">
        <v>0.1788617886178862</v>
      </c>
      <c r="M417" s="1">
        <v>0</v>
      </c>
      <c r="N417" s="1">
        <v>0</v>
      </c>
      <c r="O417" s="1">
        <v>0</v>
      </c>
    </row>
    <row r="418" spans="1:15">
      <c r="A418" s="1" t="s">
        <v>605</v>
      </c>
      <c r="B418" s="1">
        <v>0.005434782608695652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0.6666666666666666</v>
      </c>
      <c r="I418" s="1">
        <v>0</v>
      </c>
      <c r="J418" s="1">
        <v>0.3333333333333333</v>
      </c>
      <c r="K418" s="1">
        <v>0.4166666666666667</v>
      </c>
      <c r="L418" s="1">
        <v>0.2032520325203252</v>
      </c>
      <c r="M418" s="1">
        <v>0</v>
      </c>
      <c r="N418" s="1">
        <v>0</v>
      </c>
      <c r="O418" s="1">
        <v>0</v>
      </c>
    </row>
    <row r="419" spans="1:15">
      <c r="A419" s="1" t="s">
        <v>606</v>
      </c>
      <c r="B419" s="1">
        <v>0.005434782608695652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0.6666666666666666</v>
      </c>
      <c r="I419" s="1">
        <v>0</v>
      </c>
      <c r="J419" s="1">
        <v>0.3333333333333333</v>
      </c>
      <c r="K419" s="1">
        <v>0.4166666666666667</v>
      </c>
      <c r="L419" s="1">
        <v>0.2032520325203252</v>
      </c>
      <c r="M419" s="1">
        <v>0</v>
      </c>
      <c r="N419" s="1">
        <v>0</v>
      </c>
      <c r="O419" s="1">
        <v>0</v>
      </c>
    </row>
    <row r="420" spans="1:15">
      <c r="A420" s="1" t="s">
        <v>607</v>
      </c>
      <c r="B420" s="1">
        <v>0.005434782608695652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0.6666666666666666</v>
      </c>
      <c r="I420" s="1">
        <v>0</v>
      </c>
      <c r="J420" s="1">
        <v>0.3333333333333333</v>
      </c>
      <c r="K420" s="1">
        <v>0.4166666666666667</v>
      </c>
      <c r="L420" s="1">
        <v>0.2032520325203252</v>
      </c>
      <c r="M420" s="1">
        <v>0</v>
      </c>
      <c r="N420" s="1">
        <v>0</v>
      </c>
      <c r="O420" s="1">
        <v>0</v>
      </c>
    </row>
    <row r="421" spans="1:15">
      <c r="A421" s="1" t="s">
        <v>608</v>
      </c>
      <c r="B421" s="1">
        <v>0.005434782608695652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0.6666666666666666</v>
      </c>
      <c r="I421" s="1">
        <v>0</v>
      </c>
      <c r="J421" s="1">
        <v>0.3333333333333333</v>
      </c>
      <c r="K421" s="1">
        <v>0.4166666666666667</v>
      </c>
      <c r="L421" s="1">
        <v>0.2032520325203252</v>
      </c>
      <c r="M421" s="1">
        <v>0</v>
      </c>
      <c r="N421" s="1">
        <v>0</v>
      </c>
      <c r="O421" s="1">
        <v>0</v>
      </c>
    </row>
    <row r="422" spans="1:15">
      <c r="A422" s="1" t="s">
        <v>609</v>
      </c>
      <c r="B422" s="1">
        <v>0.005434782608695652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0.6666666666666666</v>
      </c>
      <c r="I422" s="1">
        <v>0</v>
      </c>
      <c r="J422" s="1">
        <v>0.3333333333333333</v>
      </c>
      <c r="K422" s="1">
        <v>0.4166666666666667</v>
      </c>
      <c r="L422" s="1">
        <v>0.2032520325203252</v>
      </c>
      <c r="M422" s="1">
        <v>0</v>
      </c>
      <c r="N422" s="1">
        <v>0</v>
      </c>
      <c r="O422" s="1">
        <v>0</v>
      </c>
    </row>
    <row r="423" spans="1:15">
      <c r="A423" s="1" t="s">
        <v>610</v>
      </c>
      <c r="B423" s="1">
        <v>0.005434782608695652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0.6666666666666666</v>
      </c>
      <c r="I423" s="1">
        <v>0</v>
      </c>
      <c r="J423" s="1">
        <v>0.3333333333333333</v>
      </c>
      <c r="K423" s="1">
        <v>0.4166666666666667</v>
      </c>
      <c r="L423" s="1">
        <v>0.2032520325203252</v>
      </c>
      <c r="M423" s="1">
        <v>0</v>
      </c>
      <c r="N423" s="1">
        <v>0</v>
      </c>
      <c r="O423" s="1">
        <v>0</v>
      </c>
    </row>
    <row r="424" spans="1:15">
      <c r="A424" s="1" t="s">
        <v>611</v>
      </c>
      <c r="B424" s="1">
        <v>0.005434782608695652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0.6666666666666666</v>
      </c>
      <c r="I424" s="1">
        <v>0</v>
      </c>
      <c r="J424" s="1">
        <v>0.3333333333333333</v>
      </c>
      <c r="K424" s="1">
        <v>0.4166666666666667</v>
      </c>
      <c r="L424" s="1">
        <v>0.2032520325203252</v>
      </c>
      <c r="M424" s="1">
        <v>0</v>
      </c>
      <c r="N424" s="1">
        <v>0</v>
      </c>
      <c r="O424" s="1">
        <v>0</v>
      </c>
    </row>
    <row r="425" spans="1:15">
      <c r="A425" s="1" t="s">
        <v>612</v>
      </c>
      <c r="B425" s="1">
        <v>0.005434782608695652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0.6666666666666666</v>
      </c>
      <c r="I425" s="1">
        <v>0</v>
      </c>
      <c r="J425" s="1">
        <v>0.3333333333333333</v>
      </c>
      <c r="K425" s="1">
        <v>0.4166666666666667</v>
      </c>
      <c r="L425" s="1">
        <v>0.2032520325203252</v>
      </c>
      <c r="M425" s="1">
        <v>0</v>
      </c>
      <c r="N425" s="1">
        <v>0</v>
      </c>
      <c r="O425" s="1">
        <v>0</v>
      </c>
    </row>
    <row r="426" spans="1:15">
      <c r="A426" s="1" t="s">
        <v>613</v>
      </c>
      <c r="B426" s="1">
        <v>0.005434782608695652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0.6666666666666666</v>
      </c>
      <c r="I426" s="1">
        <v>0</v>
      </c>
      <c r="J426" s="1">
        <v>0.3333333333333333</v>
      </c>
      <c r="K426" s="1">
        <v>0.4166666666666667</v>
      </c>
      <c r="L426" s="1">
        <v>0.2032520325203252</v>
      </c>
      <c r="M426" s="1">
        <v>0</v>
      </c>
      <c r="N426" s="1">
        <v>0</v>
      </c>
      <c r="O426" s="1">
        <v>0</v>
      </c>
    </row>
    <row r="427" spans="1:15">
      <c r="A427" s="1" t="s">
        <v>614</v>
      </c>
      <c r="B427" s="1">
        <v>0.005434782608695652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0.6666666666666666</v>
      </c>
      <c r="I427" s="1">
        <v>0</v>
      </c>
      <c r="J427" s="1">
        <v>0.3333333333333333</v>
      </c>
      <c r="K427" s="1">
        <v>0.4166666666666667</v>
      </c>
      <c r="L427" s="1">
        <v>0.2032520325203252</v>
      </c>
      <c r="M427" s="1">
        <v>0</v>
      </c>
      <c r="N427" s="1">
        <v>0</v>
      </c>
      <c r="O427" s="1">
        <v>0</v>
      </c>
    </row>
    <row r="428" spans="1:15">
      <c r="A428" s="1" t="s">
        <v>615</v>
      </c>
      <c r="B428" s="1">
        <v>0.005434782608695652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0.6666666666666666</v>
      </c>
      <c r="I428" s="1">
        <v>0</v>
      </c>
      <c r="J428" s="1">
        <v>0.3333333333333333</v>
      </c>
      <c r="K428" s="1">
        <v>0.4166666666666667</v>
      </c>
      <c r="L428" s="1">
        <v>0.2032520325203252</v>
      </c>
      <c r="M428" s="1">
        <v>0</v>
      </c>
      <c r="N428" s="1">
        <v>0</v>
      </c>
      <c r="O428" s="1">
        <v>0</v>
      </c>
    </row>
    <row r="429" spans="1:15">
      <c r="A429" s="1" t="s">
        <v>616</v>
      </c>
      <c r="B429" s="1">
        <v>0.005434782608695652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0.6666666666666666</v>
      </c>
      <c r="I429" s="1">
        <v>0</v>
      </c>
      <c r="J429" s="1">
        <v>0.3333333333333333</v>
      </c>
      <c r="K429" s="1">
        <v>0.4166666666666667</v>
      </c>
      <c r="L429" s="1">
        <v>0.2032520325203252</v>
      </c>
      <c r="M429" s="1">
        <v>0</v>
      </c>
      <c r="N429" s="1">
        <v>0</v>
      </c>
      <c r="O429" s="1">
        <v>0</v>
      </c>
    </row>
    <row r="430" spans="1:15">
      <c r="A430" s="1" t="s">
        <v>617</v>
      </c>
      <c r="B430" s="1">
        <v>0.005434782608695652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0.6666666666666666</v>
      </c>
      <c r="I430" s="1">
        <v>0</v>
      </c>
      <c r="J430" s="1">
        <v>0.3333333333333333</v>
      </c>
      <c r="K430" s="1">
        <v>0.4166666666666667</v>
      </c>
      <c r="L430" s="1">
        <v>0.2032520325203252</v>
      </c>
      <c r="M430" s="1">
        <v>0</v>
      </c>
      <c r="N430" s="1">
        <v>0</v>
      </c>
      <c r="O430" s="1">
        <v>0</v>
      </c>
    </row>
    <row r="431" spans="1:15">
      <c r="A431" s="1" t="s">
        <v>618</v>
      </c>
      <c r="B431" s="1">
        <v>0.005434782608695652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0.6666666666666666</v>
      </c>
      <c r="I431" s="1">
        <v>0</v>
      </c>
      <c r="J431" s="1">
        <v>0.3333333333333333</v>
      </c>
      <c r="K431" s="1">
        <v>0.4166666666666667</v>
      </c>
      <c r="L431" s="1">
        <v>0.2032520325203252</v>
      </c>
      <c r="M431" s="1">
        <v>0</v>
      </c>
      <c r="N431" s="1">
        <v>0</v>
      </c>
      <c r="O431" s="1">
        <v>0</v>
      </c>
    </row>
    <row r="432" spans="1:15">
      <c r="A432" s="1" t="s">
        <v>619</v>
      </c>
      <c r="B432" s="1">
        <v>0.005434782608695652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0.6666666666666666</v>
      </c>
      <c r="I432" s="1">
        <v>0</v>
      </c>
      <c r="J432" s="1">
        <v>0.3333333333333333</v>
      </c>
      <c r="K432" s="1">
        <v>0.4166666666666667</v>
      </c>
      <c r="L432" s="1">
        <v>0.2032520325203252</v>
      </c>
      <c r="M432" s="1">
        <v>0</v>
      </c>
      <c r="N432" s="1">
        <v>0</v>
      </c>
      <c r="O432" s="1">
        <v>0</v>
      </c>
    </row>
    <row r="433" spans="1:15">
      <c r="A433" s="1" t="s">
        <v>620</v>
      </c>
      <c r="B433" s="1">
        <v>0.005434782608695652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0.6666666666666666</v>
      </c>
      <c r="I433" s="1">
        <v>0</v>
      </c>
      <c r="J433" s="1">
        <v>0.3333333333333333</v>
      </c>
      <c r="K433" s="1">
        <v>0.4166666666666667</v>
      </c>
      <c r="L433" s="1">
        <v>0.2032520325203252</v>
      </c>
      <c r="M433" s="1">
        <v>0</v>
      </c>
      <c r="N433" s="1">
        <v>0</v>
      </c>
      <c r="O433" s="1">
        <v>0</v>
      </c>
    </row>
    <row r="434" spans="1:15">
      <c r="A434" s="1" t="s">
        <v>621</v>
      </c>
      <c r="B434" s="1">
        <v>0.005434782608695652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0.6666666666666666</v>
      </c>
      <c r="I434" s="1">
        <v>0</v>
      </c>
      <c r="J434" s="1">
        <v>0.3333333333333333</v>
      </c>
      <c r="K434" s="1">
        <v>0.4166666666666667</v>
      </c>
      <c r="L434" s="1">
        <v>0.2032520325203252</v>
      </c>
      <c r="M434" s="1">
        <v>0</v>
      </c>
      <c r="N434" s="1">
        <v>0</v>
      </c>
      <c r="O434" s="1">
        <v>0</v>
      </c>
    </row>
    <row r="435" spans="1:15">
      <c r="A435" s="1" t="s">
        <v>622</v>
      </c>
      <c r="B435" s="1">
        <v>0.005434782608695652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0.6666666666666666</v>
      </c>
      <c r="I435" s="1">
        <v>0</v>
      </c>
      <c r="J435" s="1">
        <v>0.3333333333333333</v>
      </c>
      <c r="K435" s="1">
        <v>0.4166666666666667</v>
      </c>
      <c r="L435" s="1">
        <v>0.2032520325203252</v>
      </c>
      <c r="M435" s="1">
        <v>0</v>
      </c>
      <c r="N435" s="1">
        <v>0</v>
      </c>
      <c r="O435" s="1">
        <v>0</v>
      </c>
    </row>
    <row r="436" spans="1:15">
      <c r="A436" s="1" t="s">
        <v>623</v>
      </c>
      <c r="B436" s="1">
        <v>0.005434782608695652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0.6666666666666666</v>
      </c>
      <c r="I436" s="1">
        <v>0</v>
      </c>
      <c r="J436" s="1">
        <v>0.3333333333333333</v>
      </c>
      <c r="K436" s="1">
        <v>0.4166666666666667</v>
      </c>
      <c r="L436" s="1">
        <v>0.2032520325203252</v>
      </c>
      <c r="M436" s="1">
        <v>0</v>
      </c>
      <c r="N436" s="1">
        <v>0</v>
      </c>
      <c r="O436" s="1">
        <v>0</v>
      </c>
    </row>
    <row r="437" spans="1:15">
      <c r="A437" s="1" t="s">
        <v>624</v>
      </c>
      <c r="B437" s="1">
        <v>0.005434782608695652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0.6666666666666666</v>
      </c>
      <c r="I437" s="1">
        <v>0</v>
      </c>
      <c r="J437" s="1">
        <v>0.3333333333333333</v>
      </c>
      <c r="K437" s="1">
        <v>0.4166666666666667</v>
      </c>
      <c r="L437" s="1">
        <v>0.2032520325203252</v>
      </c>
      <c r="M437" s="1">
        <v>0</v>
      </c>
      <c r="N437" s="1">
        <v>0</v>
      </c>
      <c r="O437" s="1">
        <v>0</v>
      </c>
    </row>
    <row r="438" spans="1:15">
      <c r="A438" s="1" t="s">
        <v>625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0.6666666666666666</v>
      </c>
      <c r="I438" s="1">
        <v>0</v>
      </c>
      <c r="J438" s="1">
        <v>0.3333333333333333</v>
      </c>
      <c r="K438" s="1">
        <v>0.1666666666666667</v>
      </c>
      <c r="L438" s="1">
        <v>0.07317073170731707</v>
      </c>
      <c r="M438" s="1">
        <v>0</v>
      </c>
      <c r="N438" s="1">
        <v>0</v>
      </c>
      <c r="O438" s="1">
        <v>0</v>
      </c>
    </row>
    <row r="439" spans="1:15">
      <c r="A439" s="1" t="s">
        <v>626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0.6666666666666666</v>
      </c>
      <c r="I439" s="1">
        <v>0</v>
      </c>
      <c r="J439" s="1">
        <v>0.3333333333333333</v>
      </c>
      <c r="K439" s="1">
        <v>0.1666666666666667</v>
      </c>
      <c r="L439" s="1">
        <v>0.07317073170731707</v>
      </c>
      <c r="M439" s="1">
        <v>0</v>
      </c>
      <c r="N439" s="1">
        <v>0</v>
      </c>
      <c r="O439" s="1">
        <v>0</v>
      </c>
    </row>
    <row r="440" spans="1:15">
      <c r="A440" s="1" t="s">
        <v>627</v>
      </c>
      <c r="B440" s="1">
        <v>0.005434782608695652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0.6666666666666666</v>
      </c>
      <c r="I440" s="1">
        <v>0</v>
      </c>
      <c r="J440" s="1">
        <v>0.3333333333333333</v>
      </c>
      <c r="K440" s="1">
        <v>0.4166666666666667</v>
      </c>
      <c r="L440" s="1">
        <v>0.2032520325203252</v>
      </c>
      <c r="M440" s="1">
        <v>0</v>
      </c>
      <c r="N440" s="1">
        <v>0</v>
      </c>
      <c r="O440" s="1">
        <v>0</v>
      </c>
    </row>
    <row r="441" spans="1:15">
      <c r="A441" s="1" t="s">
        <v>628</v>
      </c>
      <c r="B441" s="1">
        <v>0.03804347826086957</v>
      </c>
      <c r="C441" s="1">
        <v>0.07142857142857142</v>
      </c>
      <c r="D441" s="1">
        <v>0.1578947368421053</v>
      </c>
      <c r="E441" s="1">
        <v>0</v>
      </c>
      <c r="F441" s="1">
        <v>0</v>
      </c>
      <c r="G441" s="1">
        <v>0</v>
      </c>
      <c r="H441" s="1">
        <v>0.6666666666666666</v>
      </c>
      <c r="I441" s="1">
        <v>0</v>
      </c>
      <c r="J441" s="1">
        <v>0</v>
      </c>
      <c r="K441" s="1">
        <v>0.1666666666666667</v>
      </c>
      <c r="L441" s="1">
        <v>0.2682926829268293</v>
      </c>
      <c r="M441" s="1">
        <v>0.03030303030303031</v>
      </c>
      <c r="N441" s="1">
        <v>0</v>
      </c>
      <c r="O441" s="1">
        <v>0</v>
      </c>
    </row>
    <row r="442" spans="1:15">
      <c r="A442" s="1" t="s">
        <v>629</v>
      </c>
      <c r="B442" s="1">
        <v>0.005434782608695652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0.04878048780487805</v>
      </c>
      <c r="M442" s="1">
        <v>0</v>
      </c>
      <c r="N442" s="1">
        <v>0</v>
      </c>
      <c r="O442" s="1">
        <v>0</v>
      </c>
    </row>
    <row r="443" spans="1:15">
      <c r="A443" s="1" t="s">
        <v>630</v>
      </c>
      <c r="B443" s="1">
        <v>0.005434782608695652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0.04878048780487805</v>
      </c>
      <c r="M443" s="1">
        <v>0</v>
      </c>
      <c r="N443" s="1">
        <v>0</v>
      </c>
      <c r="O443" s="1">
        <v>0</v>
      </c>
    </row>
    <row r="444" spans="1:15">
      <c r="A444" s="1" t="s">
        <v>631</v>
      </c>
      <c r="B444" s="1">
        <v>0.005434782608695652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0.04878048780487805</v>
      </c>
      <c r="M444" s="1">
        <v>0</v>
      </c>
      <c r="N444" s="1">
        <v>0</v>
      </c>
      <c r="O444" s="1">
        <v>0</v>
      </c>
    </row>
    <row r="445" spans="1:15">
      <c r="A445" s="1" t="s">
        <v>632</v>
      </c>
      <c r="B445" s="1">
        <v>0.03804347826086957</v>
      </c>
      <c r="C445" s="1">
        <v>0.07142857142857142</v>
      </c>
      <c r="D445" s="1">
        <v>0.1578947368421053</v>
      </c>
      <c r="E445" s="1">
        <v>0</v>
      </c>
      <c r="F445" s="1">
        <v>0</v>
      </c>
      <c r="G445" s="1">
        <v>0</v>
      </c>
      <c r="H445" s="1">
        <v>0.6666666666666666</v>
      </c>
      <c r="I445" s="1">
        <v>0</v>
      </c>
      <c r="J445" s="1">
        <v>0</v>
      </c>
      <c r="K445" s="1">
        <v>0.1666666666666667</v>
      </c>
      <c r="L445" s="1">
        <v>0.2682926829268293</v>
      </c>
      <c r="M445" s="1">
        <v>0.03030303030303031</v>
      </c>
      <c r="N445" s="1">
        <v>0</v>
      </c>
      <c r="O445" s="1">
        <v>0</v>
      </c>
    </row>
    <row r="446" spans="1:15">
      <c r="A446" s="1" t="s">
        <v>633</v>
      </c>
      <c r="B446" s="1">
        <v>0.03804347826086957</v>
      </c>
      <c r="C446" s="1">
        <v>0.07142857142857142</v>
      </c>
      <c r="D446" s="1">
        <v>0.1578947368421053</v>
      </c>
      <c r="E446" s="1">
        <v>0</v>
      </c>
      <c r="F446" s="1">
        <v>0</v>
      </c>
      <c r="G446" s="1">
        <v>0</v>
      </c>
      <c r="H446" s="1">
        <v>0.6666666666666666</v>
      </c>
      <c r="I446" s="1">
        <v>0</v>
      </c>
      <c r="J446" s="1">
        <v>0</v>
      </c>
      <c r="K446" s="1">
        <v>0.1666666666666667</v>
      </c>
      <c r="L446" s="1">
        <v>0.2682926829268293</v>
      </c>
      <c r="M446" s="1">
        <v>0.03030303030303031</v>
      </c>
      <c r="N446" s="1">
        <v>0</v>
      </c>
      <c r="O446" s="1">
        <v>0</v>
      </c>
    </row>
    <row r="447" spans="1:15">
      <c r="A447" s="1" t="s">
        <v>634</v>
      </c>
      <c r="B447" s="1">
        <v>0.005434782608695652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0.06504065040650407</v>
      </c>
      <c r="M447" s="1">
        <v>0</v>
      </c>
      <c r="N447" s="1">
        <v>0</v>
      </c>
      <c r="O447" s="1">
        <v>0</v>
      </c>
    </row>
    <row r="448" spans="1:15">
      <c r="A448" s="1" t="s">
        <v>635</v>
      </c>
      <c r="B448" s="1">
        <v>0.005434782608695652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0.06504065040650407</v>
      </c>
      <c r="M448" s="1">
        <v>0</v>
      </c>
      <c r="N448" s="1">
        <v>0</v>
      </c>
      <c r="O448" s="1">
        <v>0</v>
      </c>
    </row>
    <row r="449" spans="1:15">
      <c r="A449" s="1" t="s">
        <v>636</v>
      </c>
      <c r="B449" s="1">
        <v>0.03260869565217391</v>
      </c>
      <c r="C449" s="1">
        <v>0.07142857142857142</v>
      </c>
      <c r="D449" s="1">
        <v>0.1578947368421053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0.1666666666666667</v>
      </c>
      <c r="L449" s="1">
        <v>0.2113821138211383</v>
      </c>
      <c r="M449" s="1">
        <v>0.03030303030303031</v>
      </c>
      <c r="N449" s="1">
        <v>0</v>
      </c>
      <c r="O449" s="1">
        <v>0</v>
      </c>
    </row>
    <row r="450" spans="1:15">
      <c r="A450" s="1" t="s">
        <v>637</v>
      </c>
      <c r="B450" s="1">
        <v>0.03260869565217391</v>
      </c>
      <c r="C450" s="1">
        <v>0.07142857142857142</v>
      </c>
      <c r="D450" s="1">
        <v>0.1578947368421053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0.1666666666666667</v>
      </c>
      <c r="L450" s="1">
        <v>0.2113821138211383</v>
      </c>
      <c r="M450" s="1">
        <v>0.03030303030303031</v>
      </c>
      <c r="N450" s="1">
        <v>0</v>
      </c>
      <c r="O450" s="1">
        <v>0</v>
      </c>
    </row>
    <row r="451" spans="1:15">
      <c r="A451" s="1" t="s">
        <v>638</v>
      </c>
      <c r="B451" s="1">
        <v>0.03260869565217391</v>
      </c>
      <c r="C451" s="1">
        <v>0.07142857142857142</v>
      </c>
      <c r="D451" s="1">
        <v>0.1578947368421053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0.1666666666666667</v>
      </c>
      <c r="L451" s="1">
        <v>0.2113821138211383</v>
      </c>
      <c r="M451" s="1">
        <v>0.03030303030303031</v>
      </c>
      <c r="N451" s="1">
        <v>0</v>
      </c>
      <c r="O451" s="1">
        <v>0</v>
      </c>
    </row>
    <row r="452" spans="1:15">
      <c r="A452" s="1" t="s">
        <v>639</v>
      </c>
      <c r="B452" s="1">
        <v>0.03804347826086957</v>
      </c>
      <c r="C452" s="1">
        <v>0.07142857142857142</v>
      </c>
      <c r="D452" s="1">
        <v>0.1578947368421053</v>
      </c>
      <c r="E452" s="1">
        <v>0</v>
      </c>
      <c r="F452" s="1">
        <v>0</v>
      </c>
      <c r="G452" s="1">
        <v>0</v>
      </c>
      <c r="H452" s="1">
        <v>0.6666666666666666</v>
      </c>
      <c r="I452" s="1">
        <v>0</v>
      </c>
      <c r="J452" s="1">
        <v>0</v>
      </c>
      <c r="K452" s="1">
        <v>0.1666666666666667</v>
      </c>
      <c r="L452" s="1">
        <v>0.2682926829268293</v>
      </c>
      <c r="M452" s="1">
        <v>0.03030303030303031</v>
      </c>
      <c r="N452" s="1">
        <v>0</v>
      </c>
      <c r="O452" s="1">
        <v>0</v>
      </c>
    </row>
    <row r="453" spans="1:15">
      <c r="A453" s="1" t="s">
        <v>640</v>
      </c>
      <c r="B453" s="1">
        <v>0.0108695652173913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0.02439024390243903</v>
      </c>
      <c r="M453" s="1">
        <v>0</v>
      </c>
      <c r="N453" s="1">
        <v>0</v>
      </c>
      <c r="O453" s="1">
        <v>0</v>
      </c>
    </row>
    <row r="454" spans="1:15">
      <c r="A454" s="1" t="s">
        <v>641</v>
      </c>
      <c r="B454" s="1">
        <v>0.0108695652173913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0.02439024390243903</v>
      </c>
      <c r="M454" s="1">
        <v>0</v>
      </c>
      <c r="N454" s="1">
        <v>0</v>
      </c>
      <c r="O454" s="1">
        <v>0</v>
      </c>
    </row>
    <row r="455" spans="1:15">
      <c r="A455" s="1" t="s">
        <v>642</v>
      </c>
      <c r="B455" s="1">
        <v>0.0108695652173913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0.02439024390243903</v>
      </c>
      <c r="M455" s="1">
        <v>0</v>
      </c>
      <c r="N455" s="1">
        <v>0</v>
      </c>
      <c r="O455" s="1">
        <v>0</v>
      </c>
    </row>
    <row r="456" spans="1:15">
      <c r="A456" s="1" t="s">
        <v>643</v>
      </c>
      <c r="B456" s="1">
        <v>0.0108695652173913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0.02439024390243903</v>
      </c>
      <c r="M456" s="1">
        <v>0</v>
      </c>
      <c r="N456" s="1">
        <v>0</v>
      </c>
      <c r="O456" s="1">
        <v>0</v>
      </c>
    </row>
    <row r="457" spans="1:15">
      <c r="A457" s="1" t="s">
        <v>644</v>
      </c>
      <c r="B457" s="1">
        <v>0.0108695652173913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0.02439024390243903</v>
      </c>
      <c r="M457" s="1">
        <v>0</v>
      </c>
      <c r="N457" s="1">
        <v>0</v>
      </c>
      <c r="O457" s="1">
        <v>0</v>
      </c>
    </row>
    <row r="458" spans="1:15">
      <c r="A458" s="1" t="s">
        <v>645</v>
      </c>
      <c r="B458" s="1">
        <v>0.0108695652173913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0.02439024390243903</v>
      </c>
      <c r="M458" s="1">
        <v>0</v>
      </c>
      <c r="N458" s="1">
        <v>0</v>
      </c>
      <c r="O458" s="1">
        <v>0</v>
      </c>
    </row>
    <row r="459" spans="1:15">
      <c r="A459" s="1" t="s">
        <v>646</v>
      </c>
      <c r="B459" s="1">
        <v>0.03804347826086957</v>
      </c>
      <c r="C459" s="1">
        <v>0.07142857142857142</v>
      </c>
      <c r="D459" s="1">
        <v>0.1578947368421053</v>
      </c>
      <c r="E459" s="1">
        <v>0</v>
      </c>
      <c r="F459" s="1">
        <v>0</v>
      </c>
      <c r="G459" s="1">
        <v>0</v>
      </c>
      <c r="H459" s="1">
        <v>0.6666666666666666</v>
      </c>
      <c r="I459" s="1">
        <v>0</v>
      </c>
      <c r="J459" s="1">
        <v>0</v>
      </c>
      <c r="K459" s="1">
        <v>0.1666666666666667</v>
      </c>
      <c r="L459" s="1">
        <v>0.2682926829268293</v>
      </c>
      <c r="M459" s="1">
        <v>0.03030303030303031</v>
      </c>
      <c r="N459" s="1">
        <v>0</v>
      </c>
      <c r="O459" s="1">
        <v>0</v>
      </c>
    </row>
    <row r="460" spans="1:15">
      <c r="A460" s="1" t="s">
        <v>647</v>
      </c>
      <c r="B460" s="1">
        <v>0.03804347826086957</v>
      </c>
      <c r="C460" s="1">
        <v>0.07142857142857142</v>
      </c>
      <c r="D460" s="1">
        <v>0.1578947368421053</v>
      </c>
      <c r="E460" s="1">
        <v>0</v>
      </c>
      <c r="F460" s="1">
        <v>0</v>
      </c>
      <c r="G460" s="1">
        <v>0</v>
      </c>
      <c r="H460" s="1">
        <v>0.6666666666666666</v>
      </c>
      <c r="I460" s="1">
        <v>0</v>
      </c>
      <c r="J460" s="1">
        <v>0</v>
      </c>
      <c r="K460" s="1">
        <v>0.1666666666666667</v>
      </c>
      <c r="L460" s="1">
        <v>0.2682926829268293</v>
      </c>
      <c r="M460" s="1">
        <v>0.03030303030303031</v>
      </c>
      <c r="N460" s="1">
        <v>0</v>
      </c>
      <c r="O460" s="1">
        <v>0</v>
      </c>
    </row>
    <row r="461" spans="1:15">
      <c r="A461" s="1" t="s">
        <v>648</v>
      </c>
      <c r="B461" s="1">
        <v>0.03804347826086957</v>
      </c>
      <c r="C461" s="1">
        <v>0.07142857142857142</v>
      </c>
      <c r="D461" s="1">
        <v>0.1578947368421053</v>
      </c>
      <c r="E461" s="1">
        <v>0</v>
      </c>
      <c r="F461" s="1">
        <v>0</v>
      </c>
      <c r="G461" s="1">
        <v>0</v>
      </c>
      <c r="H461" s="1">
        <v>0.6666666666666666</v>
      </c>
      <c r="I461" s="1">
        <v>0</v>
      </c>
      <c r="J461" s="1">
        <v>0</v>
      </c>
      <c r="K461" s="1">
        <v>0.1666666666666667</v>
      </c>
      <c r="L461" s="1">
        <v>0.2682926829268293</v>
      </c>
      <c r="M461" s="1">
        <v>0.03030303030303031</v>
      </c>
      <c r="N461" s="1">
        <v>0</v>
      </c>
      <c r="O461" s="1">
        <v>0</v>
      </c>
    </row>
    <row r="462" spans="1:15">
      <c r="A462" s="1" t="s">
        <v>649</v>
      </c>
      <c r="B462" s="1">
        <v>0.03804347826086957</v>
      </c>
      <c r="C462" s="1">
        <v>0.07142857142857142</v>
      </c>
      <c r="D462" s="1">
        <v>0.1578947368421053</v>
      </c>
      <c r="E462" s="1">
        <v>0</v>
      </c>
      <c r="F462" s="1">
        <v>0</v>
      </c>
      <c r="G462" s="1">
        <v>0</v>
      </c>
      <c r="H462" s="1">
        <v>0.6666666666666666</v>
      </c>
      <c r="I462" s="1">
        <v>0</v>
      </c>
      <c r="J462" s="1">
        <v>0</v>
      </c>
      <c r="K462" s="1">
        <v>0.1666666666666667</v>
      </c>
      <c r="L462" s="1">
        <v>0.2682926829268293</v>
      </c>
      <c r="M462" s="1">
        <v>0.03030303030303031</v>
      </c>
      <c r="N462" s="1">
        <v>0</v>
      </c>
      <c r="O462" s="1">
        <v>0</v>
      </c>
    </row>
    <row r="463" spans="1:15">
      <c r="A463" s="1" t="s">
        <v>650</v>
      </c>
      <c r="B463" s="1">
        <v>0.03804347826086957</v>
      </c>
      <c r="C463" s="1">
        <v>0.07142857142857142</v>
      </c>
      <c r="D463" s="1">
        <v>0.1578947368421053</v>
      </c>
      <c r="E463" s="1">
        <v>0</v>
      </c>
      <c r="F463" s="1">
        <v>0</v>
      </c>
      <c r="G463" s="1">
        <v>0</v>
      </c>
      <c r="H463" s="1">
        <v>0.6666666666666666</v>
      </c>
      <c r="I463" s="1">
        <v>0</v>
      </c>
      <c r="J463" s="1">
        <v>0</v>
      </c>
      <c r="K463" s="1">
        <v>0.1666666666666667</v>
      </c>
      <c r="L463" s="1">
        <v>0.2682926829268293</v>
      </c>
      <c r="M463" s="1">
        <v>0.03030303030303031</v>
      </c>
      <c r="N463" s="1">
        <v>0</v>
      </c>
      <c r="O463" s="1">
        <v>0</v>
      </c>
    </row>
    <row r="464" spans="1:15">
      <c r="A464" s="1" t="s">
        <v>651</v>
      </c>
      <c r="B464" s="1">
        <v>0.005434782608695652</v>
      </c>
      <c r="C464" s="1">
        <v>0</v>
      </c>
      <c r="D464" s="1">
        <v>0.05263157894736842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0.1666666666666667</v>
      </c>
      <c r="L464" s="1">
        <v>0.04878048780487805</v>
      </c>
      <c r="M464" s="1">
        <v>0</v>
      </c>
      <c r="N464" s="1">
        <v>0</v>
      </c>
      <c r="O464" s="1">
        <v>0</v>
      </c>
    </row>
    <row r="465" spans="1:15">
      <c r="A465" s="1" t="s">
        <v>652</v>
      </c>
      <c r="B465" s="1">
        <v>0</v>
      </c>
      <c r="C465" s="1">
        <v>0</v>
      </c>
      <c r="D465" s="1">
        <v>0.05263157894736842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0.1666666666666667</v>
      </c>
      <c r="L465" s="1">
        <v>0.03252032520325204</v>
      </c>
      <c r="M465" s="1">
        <v>0</v>
      </c>
      <c r="N465" s="1">
        <v>0</v>
      </c>
      <c r="O465" s="1">
        <v>0</v>
      </c>
    </row>
    <row r="466" spans="1:15">
      <c r="A466" s="1" t="s">
        <v>653</v>
      </c>
      <c r="B466" s="1">
        <v>0</v>
      </c>
      <c r="C466" s="1">
        <v>0</v>
      </c>
      <c r="D466" s="1">
        <v>0.05263157894736842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0.1666666666666667</v>
      </c>
      <c r="L466" s="1">
        <v>0.03252032520325204</v>
      </c>
      <c r="M466" s="1">
        <v>0</v>
      </c>
      <c r="N466" s="1">
        <v>0</v>
      </c>
      <c r="O466" s="1">
        <v>0</v>
      </c>
    </row>
    <row r="467" spans="1:15">
      <c r="A467" s="1" t="s">
        <v>654</v>
      </c>
      <c r="B467" s="1">
        <v>0.03804347826086957</v>
      </c>
      <c r="C467" s="1">
        <v>0.07142857142857142</v>
      </c>
      <c r="D467" s="1">
        <v>0.1578947368421053</v>
      </c>
      <c r="E467" s="1">
        <v>0</v>
      </c>
      <c r="F467" s="1">
        <v>0</v>
      </c>
      <c r="G467" s="1">
        <v>0</v>
      </c>
      <c r="H467" s="1">
        <v>0.6666666666666666</v>
      </c>
      <c r="I467" s="1">
        <v>0</v>
      </c>
      <c r="J467" s="1">
        <v>0</v>
      </c>
      <c r="K467" s="1">
        <v>0.1666666666666667</v>
      </c>
      <c r="L467" s="1">
        <v>0.2682926829268293</v>
      </c>
      <c r="M467" s="1">
        <v>0.03030303030303031</v>
      </c>
      <c r="N467" s="1">
        <v>0</v>
      </c>
      <c r="O467" s="1">
        <v>0</v>
      </c>
    </row>
    <row r="468" spans="1:15">
      <c r="A468" s="1" t="s">
        <v>655</v>
      </c>
      <c r="B468" s="1">
        <v>0.03804347826086957</v>
      </c>
      <c r="C468" s="1">
        <v>0.07142857142857142</v>
      </c>
      <c r="D468" s="1">
        <v>0.1578947368421053</v>
      </c>
      <c r="E468" s="1">
        <v>0</v>
      </c>
      <c r="F468" s="1">
        <v>0</v>
      </c>
      <c r="G468" s="1">
        <v>0</v>
      </c>
      <c r="H468" s="1">
        <v>0.6666666666666666</v>
      </c>
      <c r="I468" s="1">
        <v>0</v>
      </c>
      <c r="J468" s="1">
        <v>0</v>
      </c>
      <c r="K468" s="1">
        <v>0.1666666666666667</v>
      </c>
      <c r="L468" s="1">
        <v>0.2682926829268293</v>
      </c>
      <c r="M468" s="1">
        <v>0.03030303030303031</v>
      </c>
      <c r="N468" s="1">
        <v>0</v>
      </c>
      <c r="O468" s="1">
        <v>0</v>
      </c>
    </row>
    <row r="469" spans="1:15">
      <c r="A469" s="1" t="s">
        <v>656</v>
      </c>
      <c r="B469" s="1">
        <v>0.03804347826086957</v>
      </c>
      <c r="C469" s="1">
        <v>0.07142857142857142</v>
      </c>
      <c r="D469" s="1">
        <v>0.1578947368421053</v>
      </c>
      <c r="E469" s="1">
        <v>0</v>
      </c>
      <c r="F469" s="1">
        <v>0</v>
      </c>
      <c r="G469" s="1">
        <v>0</v>
      </c>
      <c r="H469" s="1">
        <v>0.6666666666666666</v>
      </c>
      <c r="I469" s="1">
        <v>0</v>
      </c>
      <c r="J469" s="1">
        <v>0</v>
      </c>
      <c r="K469" s="1">
        <v>0.1666666666666667</v>
      </c>
      <c r="L469" s="1">
        <v>0.2682926829268293</v>
      </c>
      <c r="M469" s="1">
        <v>0.03030303030303031</v>
      </c>
      <c r="N469" s="1">
        <v>0</v>
      </c>
      <c r="O469" s="1">
        <v>0</v>
      </c>
    </row>
    <row r="470" spans="1:15">
      <c r="A470" s="1" t="s">
        <v>657</v>
      </c>
      <c r="B470" s="1">
        <v>0.03804347826086957</v>
      </c>
      <c r="C470" s="1">
        <v>0.07142857142857142</v>
      </c>
      <c r="D470" s="1">
        <v>0.1578947368421053</v>
      </c>
      <c r="E470" s="1">
        <v>0</v>
      </c>
      <c r="F470" s="1">
        <v>0</v>
      </c>
      <c r="G470" s="1">
        <v>0</v>
      </c>
      <c r="H470" s="1">
        <v>0.6666666666666666</v>
      </c>
      <c r="I470" s="1">
        <v>0</v>
      </c>
      <c r="J470" s="1">
        <v>0</v>
      </c>
      <c r="K470" s="1">
        <v>0.1666666666666667</v>
      </c>
      <c r="L470" s="1">
        <v>0.2682926829268293</v>
      </c>
      <c r="M470" s="1">
        <v>0.03030303030303031</v>
      </c>
      <c r="N470" s="1">
        <v>0</v>
      </c>
      <c r="O470" s="1">
        <v>0</v>
      </c>
    </row>
    <row r="471" spans="1:15">
      <c r="A471" s="1" t="s">
        <v>658</v>
      </c>
      <c r="B471" s="1">
        <v>0.03804347826086957</v>
      </c>
      <c r="C471" s="1">
        <v>0.07142857142857142</v>
      </c>
      <c r="D471" s="1">
        <v>0.1578947368421053</v>
      </c>
      <c r="E471" s="1">
        <v>0</v>
      </c>
      <c r="F471" s="1">
        <v>0</v>
      </c>
      <c r="G471" s="1">
        <v>0</v>
      </c>
      <c r="H471" s="1">
        <v>0.6666666666666666</v>
      </c>
      <c r="I471" s="1">
        <v>0</v>
      </c>
      <c r="J471" s="1">
        <v>0</v>
      </c>
      <c r="K471" s="1">
        <v>0.1666666666666667</v>
      </c>
      <c r="L471" s="1">
        <v>0.2682926829268293</v>
      </c>
      <c r="M471" s="1">
        <v>0.03030303030303031</v>
      </c>
      <c r="N471" s="1">
        <v>0</v>
      </c>
      <c r="O471" s="1">
        <v>0</v>
      </c>
    </row>
    <row r="472" spans="1:15">
      <c r="A472" s="1" t="s">
        <v>659</v>
      </c>
      <c r="B472" s="1">
        <v>0.03804347826086957</v>
      </c>
      <c r="C472" s="1">
        <v>0.07142857142857142</v>
      </c>
      <c r="D472" s="1">
        <v>0.1578947368421053</v>
      </c>
      <c r="E472" s="1">
        <v>0</v>
      </c>
      <c r="F472" s="1">
        <v>0</v>
      </c>
      <c r="G472" s="1">
        <v>0</v>
      </c>
      <c r="H472" s="1">
        <v>0.6666666666666666</v>
      </c>
      <c r="I472" s="1">
        <v>0</v>
      </c>
      <c r="J472" s="1">
        <v>0</v>
      </c>
      <c r="K472" s="1">
        <v>0.1666666666666667</v>
      </c>
      <c r="L472" s="1">
        <v>0.2682926829268293</v>
      </c>
      <c r="M472" s="1">
        <v>0.03030303030303031</v>
      </c>
      <c r="N472" s="1">
        <v>0</v>
      </c>
      <c r="O472" s="1">
        <v>0</v>
      </c>
    </row>
    <row r="473" spans="1:15">
      <c r="A473" s="1" t="s">
        <v>660</v>
      </c>
      <c r="B473" s="1">
        <v>0.03804347826086957</v>
      </c>
      <c r="C473" s="1">
        <v>0.07142857142857142</v>
      </c>
      <c r="D473" s="1">
        <v>0.1578947368421053</v>
      </c>
      <c r="E473" s="1">
        <v>0</v>
      </c>
      <c r="F473" s="1">
        <v>0</v>
      </c>
      <c r="G473" s="1">
        <v>0</v>
      </c>
      <c r="H473" s="1">
        <v>0.6666666666666666</v>
      </c>
      <c r="I473" s="1">
        <v>0</v>
      </c>
      <c r="J473" s="1">
        <v>0</v>
      </c>
      <c r="K473" s="1">
        <v>0.1666666666666667</v>
      </c>
      <c r="L473" s="1">
        <v>0.2682926829268293</v>
      </c>
      <c r="M473" s="1">
        <v>0.03030303030303031</v>
      </c>
      <c r="N473" s="1">
        <v>0</v>
      </c>
      <c r="O473" s="1">
        <v>0</v>
      </c>
    </row>
    <row r="474" spans="1:15">
      <c r="A474" s="1" t="s">
        <v>661</v>
      </c>
      <c r="B474" s="1">
        <v>0.03804347826086957</v>
      </c>
      <c r="C474" s="1">
        <v>0.07142857142857142</v>
      </c>
      <c r="D474" s="1">
        <v>0.1578947368421053</v>
      </c>
      <c r="E474" s="1">
        <v>0</v>
      </c>
      <c r="F474" s="1">
        <v>0</v>
      </c>
      <c r="G474" s="1">
        <v>0</v>
      </c>
      <c r="H474" s="1">
        <v>0.6666666666666666</v>
      </c>
      <c r="I474" s="1">
        <v>0</v>
      </c>
      <c r="J474" s="1">
        <v>0</v>
      </c>
      <c r="K474" s="1">
        <v>0.1666666666666667</v>
      </c>
      <c r="L474" s="1">
        <v>0.2682926829268293</v>
      </c>
      <c r="M474" s="1">
        <v>0.03030303030303031</v>
      </c>
      <c r="N474" s="1">
        <v>0</v>
      </c>
      <c r="O474" s="1">
        <v>0</v>
      </c>
    </row>
    <row r="475" spans="1:15">
      <c r="A475" s="1" t="s">
        <v>662</v>
      </c>
      <c r="B475" s="1">
        <v>0.03804347826086957</v>
      </c>
      <c r="C475" s="1">
        <v>0.07142857142857142</v>
      </c>
      <c r="D475" s="1">
        <v>0.1578947368421053</v>
      </c>
      <c r="E475" s="1">
        <v>0</v>
      </c>
      <c r="F475" s="1">
        <v>0</v>
      </c>
      <c r="G475" s="1">
        <v>0</v>
      </c>
      <c r="H475" s="1">
        <v>0.6666666666666666</v>
      </c>
      <c r="I475" s="1">
        <v>0</v>
      </c>
      <c r="J475" s="1">
        <v>0</v>
      </c>
      <c r="K475" s="1">
        <v>0.1666666666666667</v>
      </c>
      <c r="L475" s="1">
        <v>0.2682926829268293</v>
      </c>
      <c r="M475" s="1">
        <v>0.03030303030303031</v>
      </c>
      <c r="N475" s="1">
        <v>0</v>
      </c>
      <c r="O475" s="1">
        <v>0</v>
      </c>
    </row>
    <row r="476" spans="1:15">
      <c r="A476" s="1" t="s">
        <v>663</v>
      </c>
      <c r="B476" s="1">
        <v>0.03804347826086957</v>
      </c>
      <c r="C476" s="1">
        <v>0.07142857142857142</v>
      </c>
      <c r="D476" s="1">
        <v>0.1578947368421053</v>
      </c>
      <c r="E476" s="1">
        <v>0</v>
      </c>
      <c r="F476" s="1">
        <v>0</v>
      </c>
      <c r="G476" s="1">
        <v>0</v>
      </c>
      <c r="H476" s="1">
        <v>0.6666666666666666</v>
      </c>
      <c r="I476" s="1">
        <v>0</v>
      </c>
      <c r="J476" s="1">
        <v>0</v>
      </c>
      <c r="K476" s="1">
        <v>0.1666666666666667</v>
      </c>
      <c r="L476" s="1">
        <v>0.2682926829268293</v>
      </c>
      <c r="M476" s="1">
        <v>0.03030303030303031</v>
      </c>
      <c r="N476" s="1">
        <v>0</v>
      </c>
      <c r="O476" s="1">
        <v>0</v>
      </c>
    </row>
    <row r="477" spans="1:15">
      <c r="A477" s="1" t="s">
        <v>664</v>
      </c>
      <c r="B477" s="1">
        <v>0.03804347826086957</v>
      </c>
      <c r="C477" s="1">
        <v>0.07142857142857142</v>
      </c>
      <c r="D477" s="1">
        <v>0.1578947368421053</v>
      </c>
      <c r="E477" s="1">
        <v>0</v>
      </c>
      <c r="F477" s="1">
        <v>0</v>
      </c>
      <c r="G477" s="1">
        <v>0</v>
      </c>
      <c r="H477" s="1">
        <v>0.6666666666666666</v>
      </c>
      <c r="I477" s="1">
        <v>0</v>
      </c>
      <c r="J477" s="1">
        <v>0</v>
      </c>
      <c r="K477" s="1">
        <v>0.1666666666666667</v>
      </c>
      <c r="L477" s="1">
        <v>0.2682926829268293</v>
      </c>
      <c r="M477" s="1">
        <v>0.03030303030303031</v>
      </c>
      <c r="N477" s="1">
        <v>0</v>
      </c>
      <c r="O477" s="1">
        <v>0</v>
      </c>
    </row>
    <row r="478" spans="1:15">
      <c r="A478" s="1" t="s">
        <v>665</v>
      </c>
      <c r="B478" s="1">
        <v>0.03804347826086957</v>
      </c>
      <c r="C478" s="1">
        <v>0.07142857142857142</v>
      </c>
      <c r="D478" s="1">
        <v>0.1578947368421053</v>
      </c>
      <c r="E478" s="1">
        <v>0</v>
      </c>
      <c r="F478" s="1">
        <v>0</v>
      </c>
      <c r="G478" s="1">
        <v>0</v>
      </c>
      <c r="H478" s="1">
        <v>0.6666666666666666</v>
      </c>
      <c r="I478" s="1">
        <v>0</v>
      </c>
      <c r="J478" s="1">
        <v>0</v>
      </c>
      <c r="K478" s="1">
        <v>0.1666666666666667</v>
      </c>
      <c r="L478" s="1">
        <v>0.2682926829268293</v>
      </c>
      <c r="M478" s="1">
        <v>0.03030303030303031</v>
      </c>
      <c r="N478" s="1">
        <v>0</v>
      </c>
      <c r="O478" s="1">
        <v>0</v>
      </c>
    </row>
    <row r="479" spans="1:15">
      <c r="A479" s="1" t="s">
        <v>666</v>
      </c>
      <c r="B479" s="1">
        <v>0.03804347826086957</v>
      </c>
      <c r="C479" s="1">
        <v>0.07142857142857142</v>
      </c>
      <c r="D479" s="1">
        <v>0.1578947368421053</v>
      </c>
      <c r="E479" s="1">
        <v>0</v>
      </c>
      <c r="F479" s="1">
        <v>0</v>
      </c>
      <c r="G479" s="1">
        <v>0</v>
      </c>
      <c r="H479" s="1">
        <v>0.6666666666666666</v>
      </c>
      <c r="I479" s="1">
        <v>0</v>
      </c>
      <c r="J479" s="1">
        <v>0</v>
      </c>
      <c r="K479" s="1">
        <v>0.1666666666666667</v>
      </c>
      <c r="L479" s="1">
        <v>0.2682926829268293</v>
      </c>
      <c r="M479" s="1">
        <v>0.03030303030303031</v>
      </c>
      <c r="N479" s="1">
        <v>0</v>
      </c>
      <c r="O479" s="1">
        <v>0</v>
      </c>
    </row>
    <row r="480" spans="1:15">
      <c r="A480" s="1" t="s">
        <v>667</v>
      </c>
      <c r="B480" s="1">
        <v>0.03804347826086957</v>
      </c>
      <c r="C480" s="1">
        <v>0.07142857142857142</v>
      </c>
      <c r="D480" s="1">
        <v>0.1578947368421053</v>
      </c>
      <c r="E480" s="1">
        <v>0</v>
      </c>
      <c r="F480" s="1">
        <v>0</v>
      </c>
      <c r="G480" s="1">
        <v>0</v>
      </c>
      <c r="H480" s="1">
        <v>0.6666666666666666</v>
      </c>
      <c r="I480" s="1">
        <v>0</v>
      </c>
      <c r="J480" s="1">
        <v>0</v>
      </c>
      <c r="K480" s="1">
        <v>0.1666666666666667</v>
      </c>
      <c r="L480" s="1">
        <v>0.2682926829268293</v>
      </c>
      <c r="M480" s="1">
        <v>0.03030303030303031</v>
      </c>
      <c r="N480" s="1">
        <v>0</v>
      </c>
      <c r="O480" s="1">
        <v>0</v>
      </c>
    </row>
    <row r="481" spans="1:15">
      <c r="A481" s="1" t="s">
        <v>668</v>
      </c>
      <c r="B481" s="1">
        <v>0.03804347826086957</v>
      </c>
      <c r="C481" s="1">
        <v>0.07142857142857142</v>
      </c>
      <c r="D481" s="1">
        <v>0.1578947368421053</v>
      </c>
      <c r="E481" s="1">
        <v>0</v>
      </c>
      <c r="F481" s="1">
        <v>0</v>
      </c>
      <c r="G481" s="1">
        <v>0</v>
      </c>
      <c r="H481" s="1">
        <v>0.6666666666666666</v>
      </c>
      <c r="I481" s="1">
        <v>0</v>
      </c>
      <c r="J481" s="1">
        <v>0</v>
      </c>
      <c r="K481" s="1">
        <v>0.1666666666666667</v>
      </c>
      <c r="L481" s="1">
        <v>0.2682926829268293</v>
      </c>
      <c r="M481" s="1">
        <v>0.03030303030303031</v>
      </c>
      <c r="N481" s="1">
        <v>0</v>
      </c>
      <c r="O481" s="1">
        <v>0</v>
      </c>
    </row>
    <row r="482" spans="1:15">
      <c r="A482" s="1" t="s">
        <v>669</v>
      </c>
      <c r="B482" s="1">
        <v>0.03804347826086957</v>
      </c>
      <c r="C482" s="1">
        <v>0.07142857142857142</v>
      </c>
      <c r="D482" s="1">
        <v>0.1578947368421053</v>
      </c>
      <c r="E482" s="1">
        <v>0</v>
      </c>
      <c r="F482" s="1">
        <v>0</v>
      </c>
      <c r="G482" s="1">
        <v>0</v>
      </c>
      <c r="H482" s="1">
        <v>0.6666666666666666</v>
      </c>
      <c r="I482" s="1">
        <v>0</v>
      </c>
      <c r="J482" s="1">
        <v>0</v>
      </c>
      <c r="K482" s="1">
        <v>0.1666666666666667</v>
      </c>
      <c r="L482" s="1">
        <v>0.2682926829268293</v>
      </c>
      <c r="M482" s="1">
        <v>0.03030303030303031</v>
      </c>
      <c r="N482" s="1">
        <v>0</v>
      </c>
      <c r="O482" s="1">
        <v>0</v>
      </c>
    </row>
    <row r="483" spans="1:15">
      <c r="A483" s="1" t="s">
        <v>670</v>
      </c>
      <c r="B483" s="1">
        <v>0.03804347826086957</v>
      </c>
      <c r="C483" s="1">
        <v>0.07142857142857142</v>
      </c>
      <c r="D483" s="1">
        <v>0.1578947368421053</v>
      </c>
      <c r="E483" s="1">
        <v>0</v>
      </c>
      <c r="F483" s="1">
        <v>0</v>
      </c>
      <c r="G483" s="1">
        <v>0</v>
      </c>
      <c r="H483" s="1">
        <v>0.6666666666666666</v>
      </c>
      <c r="I483" s="1">
        <v>0</v>
      </c>
      <c r="J483" s="1">
        <v>0</v>
      </c>
      <c r="K483" s="1">
        <v>0.1666666666666667</v>
      </c>
      <c r="L483" s="1">
        <v>0.2682926829268293</v>
      </c>
      <c r="M483" s="1">
        <v>0.03030303030303031</v>
      </c>
      <c r="N483" s="1">
        <v>0</v>
      </c>
      <c r="O483" s="1">
        <v>0</v>
      </c>
    </row>
    <row r="484" spans="1:15">
      <c r="A484" s="1" t="s">
        <v>671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0.1666666666666667</v>
      </c>
      <c r="L484" s="1">
        <v>0.01626016260162602</v>
      </c>
      <c r="M484" s="1">
        <v>0</v>
      </c>
      <c r="N484" s="1">
        <v>0</v>
      </c>
      <c r="O484" s="1">
        <v>0</v>
      </c>
    </row>
    <row r="485" spans="1:15">
      <c r="A485" s="1" t="s">
        <v>672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0.1666666666666667</v>
      </c>
      <c r="L485" s="1">
        <v>0.01626016260162602</v>
      </c>
      <c r="M485" s="1">
        <v>0</v>
      </c>
      <c r="N485" s="1">
        <v>0</v>
      </c>
      <c r="O485" s="1">
        <v>0</v>
      </c>
    </row>
    <row r="486" spans="1:15">
      <c r="A486" s="1" t="s">
        <v>673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0.1666666666666667</v>
      </c>
      <c r="L486" s="1">
        <v>0.01626016260162602</v>
      </c>
      <c r="M486" s="1">
        <v>0</v>
      </c>
      <c r="N486" s="1">
        <v>0</v>
      </c>
      <c r="O486" s="1">
        <v>0</v>
      </c>
    </row>
    <row r="487" spans="1:15">
      <c r="A487" s="1" t="s">
        <v>674</v>
      </c>
      <c r="B487" s="1">
        <v>1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</row>
    <row r="488" spans="1:15">
      <c r="A488" s="1" t="s">
        <v>0</v>
      </c>
      <c r="B488" s="1">
        <v>184</v>
      </c>
      <c r="C488" s="1">
        <v>14</v>
      </c>
      <c r="D488" s="1">
        <v>19</v>
      </c>
      <c r="E488" s="1">
        <v>6</v>
      </c>
      <c r="F488" s="1">
        <v>1</v>
      </c>
      <c r="G488" s="1">
        <v>1</v>
      </c>
      <c r="H488" s="1">
        <v>3</v>
      </c>
      <c r="I488" s="1">
        <v>3</v>
      </c>
      <c r="J488" s="1">
        <v>9</v>
      </c>
      <c r="K488" s="1">
        <v>12</v>
      </c>
      <c r="L488" s="1">
        <v>123</v>
      </c>
      <c r="M488" s="1">
        <v>33</v>
      </c>
      <c r="N488" s="1">
        <v>15</v>
      </c>
      <c r="O488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88"/>
  <sheetViews>
    <sheetView workbookViewId="0"/>
  </sheetViews>
  <sheetFormatPr defaultRowHeight="15"/>
  <cols>
    <col min="1" max="1" width="50.7109375" customWidth="1"/>
  </cols>
  <sheetData>
    <row r="1" spans="1:15">
      <c r="A1" s="2" t="s">
        <v>8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188</v>
      </c>
    </row>
    <row r="2" spans="1:15">
      <c r="A2" s="2" t="s">
        <v>189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</row>
    <row r="3" spans="1:15">
      <c r="A3" s="2" t="s">
        <v>190</v>
      </c>
      <c r="B3" s="2">
        <v>0.67</v>
      </c>
      <c r="C3" s="2">
        <v>0.57</v>
      </c>
      <c r="D3" s="2">
        <v>0.47</v>
      </c>
      <c r="E3" s="2">
        <v>0.67</v>
      </c>
      <c r="F3" s="2">
        <v>1</v>
      </c>
      <c r="G3" s="2">
        <v>0</v>
      </c>
      <c r="H3" s="2">
        <v>0.33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2" t="s">
        <v>191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</row>
    <row r="5" spans="1:15">
      <c r="A5" s="2" t="s">
        <v>192</v>
      </c>
      <c r="B5" s="2">
        <v>0.85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</row>
    <row r="6" spans="1:15">
      <c r="A6" s="2" t="s">
        <v>193</v>
      </c>
      <c r="B6" s="2">
        <v>0.48</v>
      </c>
      <c r="C6" s="2">
        <v>0.57</v>
      </c>
      <c r="D6" s="2">
        <v>0.68</v>
      </c>
      <c r="E6" s="2">
        <v>0.33</v>
      </c>
      <c r="F6" s="2">
        <v>0</v>
      </c>
      <c r="G6" s="2">
        <v>1</v>
      </c>
      <c r="H6" s="2">
        <v>0.67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</row>
    <row r="7" spans="1:15">
      <c r="A7" s="2" t="s">
        <v>194</v>
      </c>
      <c r="B7" s="2">
        <v>0.48</v>
      </c>
      <c r="C7" s="2">
        <v>0.57</v>
      </c>
      <c r="D7" s="2">
        <v>0.68</v>
      </c>
      <c r="E7" s="2">
        <v>0.33</v>
      </c>
      <c r="F7" s="2">
        <v>0</v>
      </c>
      <c r="G7" s="2">
        <v>1</v>
      </c>
      <c r="H7" s="2">
        <v>0.67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</row>
    <row r="8" spans="1:15">
      <c r="A8" s="2" t="s">
        <v>195</v>
      </c>
      <c r="B8" s="2">
        <v>0.48</v>
      </c>
      <c r="C8" s="2">
        <v>0.57</v>
      </c>
      <c r="D8" s="2">
        <v>0.68</v>
      </c>
      <c r="E8" s="2">
        <v>0.33</v>
      </c>
      <c r="F8" s="2">
        <v>0</v>
      </c>
      <c r="G8" s="2">
        <v>1</v>
      </c>
      <c r="H8" s="2">
        <v>0.67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</row>
    <row r="9" spans="1:15">
      <c r="A9" s="2" t="s">
        <v>196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0.99</v>
      </c>
      <c r="M9" s="2">
        <v>1</v>
      </c>
      <c r="N9" s="2">
        <v>1</v>
      </c>
      <c r="O9" s="2">
        <v>1</v>
      </c>
    </row>
    <row r="10" spans="1:15">
      <c r="A10" s="2" t="s">
        <v>197</v>
      </c>
      <c r="B10" s="2">
        <v>0.97</v>
      </c>
      <c r="C10" s="2">
        <v>1.14</v>
      </c>
      <c r="D10" s="2">
        <v>1.37</v>
      </c>
      <c r="E10" s="2">
        <v>0.67</v>
      </c>
      <c r="F10" s="2">
        <v>0</v>
      </c>
      <c r="G10" s="2">
        <v>2</v>
      </c>
      <c r="H10" s="2">
        <v>1.33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</row>
    <row r="11" spans="1:15">
      <c r="A11" s="2" t="s">
        <v>198</v>
      </c>
      <c r="B11" s="2">
        <v>0.97</v>
      </c>
      <c r="C11" s="2">
        <v>1.14</v>
      </c>
      <c r="D11" s="2">
        <v>1.37</v>
      </c>
      <c r="E11" s="2">
        <v>0.67</v>
      </c>
      <c r="F11" s="2">
        <v>0</v>
      </c>
      <c r="G11" s="2">
        <v>2</v>
      </c>
      <c r="H11" s="2">
        <v>1.33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</row>
    <row r="12" spans="1:15">
      <c r="A12" s="2" t="s">
        <v>199</v>
      </c>
      <c r="B12" s="2">
        <v>0.15</v>
      </c>
      <c r="C12" s="2">
        <v>0.14</v>
      </c>
      <c r="D12" s="2">
        <v>0.16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2" t="s">
        <v>200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0.67</v>
      </c>
      <c r="I13" s="2">
        <v>0</v>
      </c>
      <c r="J13" s="2">
        <v>0</v>
      </c>
      <c r="K13" s="2">
        <v>0</v>
      </c>
      <c r="L13" s="2">
        <v>0.02</v>
      </c>
      <c r="M13" s="2">
        <v>0</v>
      </c>
      <c r="N13" s="2">
        <v>0</v>
      </c>
      <c r="O13" s="2">
        <v>0</v>
      </c>
    </row>
    <row r="14" spans="1:15">
      <c r="A14" s="2" t="s">
        <v>201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0.67</v>
      </c>
      <c r="I14" s="2">
        <v>0</v>
      </c>
      <c r="J14" s="2">
        <v>0</v>
      </c>
      <c r="K14" s="2">
        <v>0</v>
      </c>
      <c r="L14" s="2">
        <v>0.02</v>
      </c>
      <c r="M14" s="2">
        <v>1.42</v>
      </c>
      <c r="N14" s="2">
        <v>3.73</v>
      </c>
      <c r="O14" s="2">
        <v>6</v>
      </c>
    </row>
    <row r="15" spans="1:15">
      <c r="A15" s="2" t="s">
        <v>202</v>
      </c>
      <c r="B15" s="2">
        <v>0.8</v>
      </c>
      <c r="C15" s="2">
        <v>1.14</v>
      </c>
      <c r="D15" s="2">
        <v>0.79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2" t="s">
        <v>203</v>
      </c>
      <c r="B16" s="2">
        <v>2.5</v>
      </c>
      <c r="C16" s="2">
        <v>4</v>
      </c>
      <c r="D16" s="2">
        <v>2.32</v>
      </c>
      <c r="E16" s="2">
        <v>1.83</v>
      </c>
      <c r="F16" s="2">
        <v>0</v>
      </c>
      <c r="G16" s="2">
        <v>8</v>
      </c>
      <c r="H16" s="2">
        <v>0.67</v>
      </c>
      <c r="I16" s="2">
        <v>2</v>
      </c>
      <c r="J16" s="2">
        <v>5.56</v>
      </c>
      <c r="K16" s="2">
        <v>4</v>
      </c>
      <c r="L16" s="2">
        <v>3.72</v>
      </c>
      <c r="M16" s="2">
        <v>6.61</v>
      </c>
      <c r="N16" s="2">
        <v>3.73</v>
      </c>
      <c r="O16" s="2">
        <v>6</v>
      </c>
    </row>
    <row r="17" spans="1:15">
      <c r="A17" s="2" t="s">
        <v>204</v>
      </c>
      <c r="B17" s="2">
        <v>2.5</v>
      </c>
      <c r="C17" s="2">
        <v>4</v>
      </c>
      <c r="D17" s="2">
        <v>2.32</v>
      </c>
      <c r="E17" s="2">
        <v>1.83</v>
      </c>
      <c r="F17" s="2">
        <v>0</v>
      </c>
      <c r="G17" s="2">
        <v>8</v>
      </c>
      <c r="H17" s="2">
        <v>0</v>
      </c>
      <c r="I17" s="2">
        <v>2</v>
      </c>
      <c r="J17" s="2">
        <v>5.56</v>
      </c>
      <c r="K17" s="2">
        <v>4</v>
      </c>
      <c r="L17" s="2">
        <v>3.69</v>
      </c>
      <c r="M17" s="2">
        <v>6</v>
      </c>
      <c r="N17" s="2">
        <v>3.27</v>
      </c>
      <c r="O17" s="2">
        <v>4</v>
      </c>
    </row>
    <row r="18" spans="1:15">
      <c r="A18" s="2" t="s">
        <v>205</v>
      </c>
      <c r="B18" s="2">
        <v>2.5</v>
      </c>
      <c r="C18" s="2">
        <v>4</v>
      </c>
      <c r="D18" s="2">
        <v>2.32</v>
      </c>
      <c r="E18" s="2">
        <v>1.83</v>
      </c>
      <c r="F18" s="2">
        <v>0</v>
      </c>
      <c r="G18" s="2">
        <v>8</v>
      </c>
      <c r="H18" s="2">
        <v>0.67</v>
      </c>
      <c r="I18" s="2">
        <v>2</v>
      </c>
      <c r="J18" s="2">
        <v>5.56</v>
      </c>
      <c r="K18" s="2">
        <v>4</v>
      </c>
      <c r="L18" s="2">
        <v>3.72</v>
      </c>
      <c r="M18" s="2">
        <v>6.61</v>
      </c>
      <c r="N18" s="2">
        <v>3.73</v>
      </c>
      <c r="O18" s="2">
        <v>6</v>
      </c>
    </row>
    <row r="19" spans="1:15">
      <c r="A19" s="2" t="s">
        <v>206</v>
      </c>
      <c r="B19" s="2">
        <v>2.5</v>
      </c>
      <c r="C19" s="2">
        <v>4</v>
      </c>
      <c r="D19" s="2">
        <v>2.32</v>
      </c>
      <c r="E19" s="2">
        <v>1.83</v>
      </c>
      <c r="F19" s="2">
        <v>0</v>
      </c>
      <c r="G19" s="2">
        <v>8</v>
      </c>
      <c r="H19" s="2">
        <v>0</v>
      </c>
      <c r="I19" s="2">
        <v>2</v>
      </c>
      <c r="J19" s="2">
        <v>5.56</v>
      </c>
      <c r="K19" s="2">
        <v>4</v>
      </c>
      <c r="L19" s="2">
        <v>3.69</v>
      </c>
      <c r="M19" s="2">
        <v>6.61</v>
      </c>
      <c r="N19" s="2">
        <v>3.73</v>
      </c>
      <c r="O19" s="2">
        <v>6</v>
      </c>
    </row>
    <row r="20" spans="1:15">
      <c r="A20" s="2" t="s">
        <v>207</v>
      </c>
      <c r="B20" s="2">
        <v>2.5</v>
      </c>
      <c r="C20" s="2">
        <v>4</v>
      </c>
      <c r="D20" s="2">
        <v>2.32</v>
      </c>
      <c r="E20" s="2">
        <v>1.83</v>
      </c>
      <c r="F20" s="2">
        <v>0</v>
      </c>
      <c r="G20" s="2">
        <v>8</v>
      </c>
      <c r="H20" s="2">
        <v>0.67</v>
      </c>
      <c r="I20" s="2">
        <v>2</v>
      </c>
      <c r="J20" s="2">
        <v>5.56</v>
      </c>
      <c r="K20" s="2">
        <v>4</v>
      </c>
      <c r="L20" s="2">
        <v>3.72</v>
      </c>
      <c r="M20" s="2">
        <v>6.61</v>
      </c>
      <c r="N20" s="2">
        <v>3.73</v>
      </c>
      <c r="O20" s="2">
        <v>6</v>
      </c>
    </row>
    <row r="21" spans="1:15">
      <c r="A21" s="2" t="s">
        <v>208</v>
      </c>
      <c r="B21" s="2">
        <v>2.5</v>
      </c>
      <c r="C21" s="2">
        <v>4</v>
      </c>
      <c r="D21" s="2">
        <v>2.32</v>
      </c>
      <c r="E21" s="2">
        <v>1.83</v>
      </c>
      <c r="F21" s="2">
        <v>0</v>
      </c>
      <c r="G21" s="2">
        <v>8</v>
      </c>
      <c r="H21" s="2">
        <v>0.67</v>
      </c>
      <c r="I21" s="2">
        <v>2</v>
      </c>
      <c r="J21" s="2">
        <v>5.56</v>
      </c>
      <c r="K21" s="2">
        <v>4</v>
      </c>
      <c r="L21" s="2">
        <v>3.72</v>
      </c>
      <c r="M21" s="2">
        <v>6.61</v>
      </c>
      <c r="N21" s="2">
        <v>3.73</v>
      </c>
      <c r="O21" s="2">
        <v>6</v>
      </c>
    </row>
    <row r="22" spans="1:15">
      <c r="A22" s="2" t="s">
        <v>209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0.67</v>
      </c>
      <c r="I22" s="2">
        <v>0</v>
      </c>
      <c r="J22" s="2">
        <v>0</v>
      </c>
      <c r="K22" s="2">
        <v>0</v>
      </c>
      <c r="L22" s="2">
        <v>0.02</v>
      </c>
      <c r="M22" s="2">
        <v>0</v>
      </c>
      <c r="N22" s="2">
        <v>0</v>
      </c>
      <c r="O22" s="2">
        <v>0</v>
      </c>
    </row>
    <row r="23" spans="1:15">
      <c r="A23" s="2" t="s">
        <v>210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0.67</v>
      </c>
      <c r="I23" s="2">
        <v>0</v>
      </c>
      <c r="J23" s="2">
        <v>0</v>
      </c>
      <c r="K23" s="2">
        <v>0</v>
      </c>
      <c r="L23" s="2">
        <v>0.02</v>
      </c>
      <c r="M23" s="2">
        <v>0</v>
      </c>
      <c r="N23" s="2">
        <v>0</v>
      </c>
      <c r="O23" s="2">
        <v>0</v>
      </c>
    </row>
    <row r="24" spans="1:15">
      <c r="A24" s="2" t="s">
        <v>211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0.67</v>
      </c>
      <c r="I24" s="2">
        <v>0</v>
      </c>
      <c r="J24" s="2">
        <v>0</v>
      </c>
      <c r="K24" s="2">
        <v>0</v>
      </c>
      <c r="L24" s="2">
        <v>0.02</v>
      </c>
      <c r="M24" s="2">
        <v>0</v>
      </c>
      <c r="N24" s="2">
        <v>0</v>
      </c>
      <c r="O24" s="2">
        <v>0</v>
      </c>
    </row>
    <row r="25" spans="1:15">
      <c r="A25" s="2" t="s">
        <v>212</v>
      </c>
      <c r="B25" s="2">
        <v>0.21</v>
      </c>
      <c r="C25" s="2">
        <v>0.36</v>
      </c>
      <c r="D25" s="2">
        <v>0.05</v>
      </c>
      <c r="E25" s="2">
        <v>0.17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2" t="s">
        <v>213</v>
      </c>
      <c r="B26" s="2">
        <v>0.58</v>
      </c>
      <c r="C26" s="2">
        <v>0.71</v>
      </c>
      <c r="D26" s="2">
        <v>0.16</v>
      </c>
      <c r="E26" s="2">
        <v>0.33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>
      <c r="A27" s="2" t="s">
        <v>214</v>
      </c>
      <c r="B27" s="2">
        <v>0.58</v>
      </c>
      <c r="C27" s="2">
        <v>0.71</v>
      </c>
      <c r="D27" s="2">
        <v>0.16</v>
      </c>
      <c r="E27" s="2">
        <v>0.33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2" t="s">
        <v>215</v>
      </c>
      <c r="B28" s="2">
        <v>0.58</v>
      </c>
      <c r="C28" s="2">
        <v>0.71</v>
      </c>
      <c r="D28" s="2">
        <v>0.16</v>
      </c>
      <c r="E28" s="2">
        <v>0.33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2" t="s">
        <v>216</v>
      </c>
      <c r="B29" s="2">
        <v>0.58</v>
      </c>
      <c r="C29" s="2">
        <v>0.71</v>
      </c>
      <c r="D29" s="2">
        <v>0.16</v>
      </c>
      <c r="E29" s="2">
        <v>0.33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2" t="s">
        <v>217</v>
      </c>
      <c r="B30" s="2">
        <v>0.58</v>
      </c>
      <c r="C30" s="2">
        <v>0.71</v>
      </c>
      <c r="D30" s="2">
        <v>0.16</v>
      </c>
      <c r="E30" s="2">
        <v>0.33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>
      <c r="A31" s="2" t="s">
        <v>218</v>
      </c>
      <c r="B31" s="2">
        <v>0.58</v>
      </c>
      <c r="C31" s="2">
        <v>0.71</v>
      </c>
      <c r="D31" s="2">
        <v>0.16</v>
      </c>
      <c r="E31" s="2">
        <v>0.33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>
      <c r="A32" s="2" t="s">
        <v>219</v>
      </c>
      <c r="B32" s="2">
        <v>0.58</v>
      </c>
      <c r="C32" s="2">
        <v>0.21</v>
      </c>
      <c r="D32" s="2">
        <v>0.16</v>
      </c>
      <c r="E32" s="2">
        <v>0.33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>
      <c r="A33" s="2" t="s">
        <v>220</v>
      </c>
      <c r="B33" s="2">
        <v>0.67</v>
      </c>
      <c r="C33" s="2">
        <v>0.57</v>
      </c>
      <c r="D33" s="2">
        <v>0.47</v>
      </c>
      <c r="E33" s="2">
        <v>0.67</v>
      </c>
      <c r="F33" s="2">
        <v>1</v>
      </c>
      <c r="G33" s="2">
        <v>0</v>
      </c>
      <c r="H33" s="2">
        <v>0.33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</row>
    <row r="34" spans="1:15">
      <c r="A34" s="2" t="s">
        <v>221</v>
      </c>
      <c r="B34" s="2">
        <v>0.08</v>
      </c>
      <c r="C34" s="2">
        <v>0.14</v>
      </c>
      <c r="D34" s="2">
        <v>0.16</v>
      </c>
      <c r="E34" s="2">
        <v>0.33</v>
      </c>
      <c r="F34" s="2">
        <v>0</v>
      </c>
      <c r="G34" s="2">
        <v>1</v>
      </c>
      <c r="H34" s="2">
        <v>0</v>
      </c>
      <c r="I34" s="2">
        <v>0.33</v>
      </c>
      <c r="J34" s="2">
        <v>0.33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</row>
    <row r="35" spans="1:15">
      <c r="A35" s="2" t="s">
        <v>222</v>
      </c>
      <c r="B35" s="2">
        <v>0.28</v>
      </c>
      <c r="C35" s="2">
        <v>0.5</v>
      </c>
      <c r="D35" s="2">
        <v>0.47</v>
      </c>
      <c r="E35" s="2">
        <v>0</v>
      </c>
      <c r="F35" s="2">
        <v>0</v>
      </c>
      <c r="G35" s="2">
        <v>0</v>
      </c>
      <c r="H35" s="2">
        <v>0.67</v>
      </c>
      <c r="I35" s="2">
        <v>0.67</v>
      </c>
      <c r="J35" s="2">
        <v>0.67</v>
      </c>
      <c r="K35" s="2">
        <v>0.92</v>
      </c>
      <c r="L35" s="2">
        <v>1.07</v>
      </c>
      <c r="M35" s="2">
        <v>1.24</v>
      </c>
      <c r="N35" s="2">
        <v>1</v>
      </c>
      <c r="O35" s="2">
        <v>1</v>
      </c>
    </row>
    <row r="36" spans="1:15">
      <c r="A36" s="2" t="s">
        <v>223</v>
      </c>
      <c r="B36" s="2">
        <v>0.01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0.02</v>
      </c>
      <c r="M36" s="2">
        <v>0</v>
      </c>
      <c r="N36" s="2">
        <v>0</v>
      </c>
      <c r="O36" s="2">
        <v>0</v>
      </c>
    </row>
    <row r="37" spans="1:15">
      <c r="A37" s="2" t="s">
        <v>224</v>
      </c>
      <c r="B37" s="2">
        <v>0</v>
      </c>
      <c r="C37" s="2">
        <v>0</v>
      </c>
      <c r="D37" s="2">
        <v>0.11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0.02</v>
      </c>
      <c r="M37" s="2">
        <v>0</v>
      </c>
      <c r="N37" s="2">
        <v>0</v>
      </c>
      <c r="O37" s="2">
        <v>0</v>
      </c>
    </row>
    <row r="38" spans="1:15">
      <c r="A38" s="2" t="s">
        <v>225</v>
      </c>
      <c r="B38" s="2">
        <v>0.62</v>
      </c>
      <c r="C38" s="2">
        <v>0.57</v>
      </c>
      <c r="D38" s="2">
        <v>0.26</v>
      </c>
      <c r="E38" s="2">
        <v>0.67</v>
      </c>
      <c r="F38" s="2">
        <v>1</v>
      </c>
      <c r="G38" s="2">
        <v>0</v>
      </c>
      <c r="H38" s="2">
        <v>0.33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>
      <c r="A39" s="2" t="s">
        <v>226</v>
      </c>
      <c r="B39" s="2">
        <v>0.36</v>
      </c>
      <c r="C39" s="2">
        <v>0.43</v>
      </c>
      <c r="D39" s="2">
        <v>0.32</v>
      </c>
      <c r="E39" s="2">
        <v>0.67</v>
      </c>
      <c r="F39" s="2">
        <v>1</v>
      </c>
      <c r="G39" s="2">
        <v>0</v>
      </c>
      <c r="H39" s="2">
        <v>0.33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0" spans="1:15">
      <c r="A40" s="2" t="s">
        <v>227</v>
      </c>
      <c r="B40" s="2">
        <v>0.36</v>
      </c>
      <c r="C40" s="2">
        <v>0.43</v>
      </c>
      <c r="D40" s="2">
        <v>0.32</v>
      </c>
      <c r="E40" s="2">
        <v>0.67</v>
      </c>
      <c r="F40" s="2">
        <v>1</v>
      </c>
      <c r="G40" s="2">
        <v>0</v>
      </c>
      <c r="H40" s="2">
        <v>0.33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>
      <c r="A41" s="2" t="s">
        <v>228</v>
      </c>
      <c r="B41" s="2">
        <v>0.36</v>
      </c>
      <c r="C41" s="2">
        <v>0.43</v>
      </c>
      <c r="D41" s="2">
        <v>0.32</v>
      </c>
      <c r="E41" s="2">
        <v>0.67</v>
      </c>
      <c r="F41" s="2">
        <v>1</v>
      </c>
      <c r="G41" s="2">
        <v>0</v>
      </c>
      <c r="H41" s="2">
        <v>0.33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>
      <c r="A42" s="2" t="s">
        <v>229</v>
      </c>
      <c r="B42" s="2">
        <v>0.73</v>
      </c>
      <c r="C42" s="2">
        <v>0.86</v>
      </c>
      <c r="D42" s="2">
        <v>0.63</v>
      </c>
      <c r="E42" s="2">
        <v>1.33</v>
      </c>
      <c r="F42" s="2">
        <v>2</v>
      </c>
      <c r="G42" s="2">
        <v>0</v>
      </c>
      <c r="H42" s="2">
        <v>0.67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>
      <c r="A43" s="2" t="s">
        <v>230</v>
      </c>
      <c r="B43" s="2">
        <v>0.73</v>
      </c>
      <c r="C43" s="2">
        <v>0.86</v>
      </c>
      <c r="D43" s="2">
        <v>0.63</v>
      </c>
      <c r="E43" s="2">
        <v>1.33</v>
      </c>
      <c r="F43" s="2">
        <v>2</v>
      </c>
      <c r="G43" s="2">
        <v>0</v>
      </c>
      <c r="H43" s="2">
        <v>0.67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>
      <c r="A44" s="2" t="s">
        <v>231</v>
      </c>
      <c r="B44" s="2">
        <v>0.06</v>
      </c>
      <c r="C44" s="2">
        <v>0.14</v>
      </c>
      <c r="D44" s="2">
        <v>0.16</v>
      </c>
      <c r="E44" s="2">
        <v>0</v>
      </c>
      <c r="F44" s="2">
        <v>0</v>
      </c>
      <c r="G44" s="2">
        <v>0</v>
      </c>
      <c r="H44" s="2">
        <v>0</v>
      </c>
      <c r="I44" s="2">
        <v>0.33</v>
      </c>
      <c r="J44" s="2">
        <v>0.22</v>
      </c>
      <c r="K44" s="2">
        <v>0</v>
      </c>
      <c r="L44" s="2">
        <v>0.02</v>
      </c>
      <c r="M44" s="2">
        <v>0.03</v>
      </c>
      <c r="N44" s="2">
        <v>0</v>
      </c>
      <c r="O44" s="2">
        <v>0</v>
      </c>
    </row>
    <row r="45" spans="1:15">
      <c r="A45" s="2" t="s">
        <v>232</v>
      </c>
      <c r="B45" s="2">
        <v>2.19</v>
      </c>
      <c r="C45" s="2">
        <v>6.29</v>
      </c>
      <c r="D45" s="2">
        <v>1.74</v>
      </c>
      <c r="E45" s="2">
        <v>0</v>
      </c>
      <c r="F45" s="2">
        <v>0</v>
      </c>
      <c r="G45" s="2">
        <v>0</v>
      </c>
      <c r="H45" s="2">
        <v>0</v>
      </c>
      <c r="I45" s="2">
        <v>1.33</v>
      </c>
      <c r="J45" s="2">
        <v>0.67</v>
      </c>
      <c r="K45" s="2">
        <v>1.33</v>
      </c>
      <c r="L45" s="2">
        <v>4.39</v>
      </c>
      <c r="M45" s="2">
        <v>8.91</v>
      </c>
      <c r="N45" s="2">
        <v>0.2</v>
      </c>
      <c r="O45" s="2">
        <v>7</v>
      </c>
    </row>
    <row r="46" spans="1:15">
      <c r="A46" s="2" t="s">
        <v>233</v>
      </c>
      <c r="B46" s="2">
        <v>0.18</v>
      </c>
      <c r="C46" s="2">
        <v>0.36</v>
      </c>
      <c r="D46" s="2">
        <v>0.11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0.33</v>
      </c>
      <c r="L46" s="2">
        <v>0.4</v>
      </c>
      <c r="M46" s="2">
        <v>1</v>
      </c>
      <c r="N46" s="2">
        <v>0.07000000000000001</v>
      </c>
      <c r="O46" s="2">
        <v>2</v>
      </c>
    </row>
    <row r="47" spans="1:15">
      <c r="A47" s="2" t="s">
        <v>234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0.64</v>
      </c>
      <c r="N47" s="2">
        <v>0</v>
      </c>
      <c r="O47" s="2">
        <v>0</v>
      </c>
    </row>
    <row r="48" spans="1:15">
      <c r="A48" s="2" t="s">
        <v>235</v>
      </c>
      <c r="B48" s="2">
        <v>0.1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</row>
    <row r="49" spans="1:15">
      <c r="A49" s="2" t="s">
        <v>236</v>
      </c>
      <c r="B49" s="2">
        <v>0.85</v>
      </c>
      <c r="C49" s="2">
        <v>0.86</v>
      </c>
      <c r="D49" s="2">
        <v>0.84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1.87</v>
      </c>
      <c r="O49" s="2">
        <v>2</v>
      </c>
    </row>
    <row r="50" spans="1:15">
      <c r="A50" s="2" t="s">
        <v>237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0.87</v>
      </c>
      <c r="O50" s="2">
        <v>1</v>
      </c>
    </row>
    <row r="51" spans="1:15">
      <c r="A51" s="2" t="s">
        <v>238</v>
      </c>
      <c r="B51" s="2">
        <v>2.44</v>
      </c>
      <c r="C51" s="2">
        <v>2.43</v>
      </c>
      <c r="D51" s="2">
        <v>0.95</v>
      </c>
      <c r="E51" s="2">
        <v>6.17</v>
      </c>
      <c r="F51" s="2">
        <v>4</v>
      </c>
      <c r="G51" s="2">
        <v>0</v>
      </c>
      <c r="H51" s="2">
        <v>0.33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>
      <c r="A52" s="2" t="s">
        <v>239</v>
      </c>
      <c r="B52" s="2">
        <v>2.44</v>
      </c>
      <c r="C52" s="2">
        <v>2.43</v>
      </c>
      <c r="D52" s="2">
        <v>0.95</v>
      </c>
      <c r="E52" s="2">
        <v>6.17</v>
      </c>
      <c r="F52" s="2">
        <v>4</v>
      </c>
      <c r="G52" s="2">
        <v>0</v>
      </c>
      <c r="H52" s="2">
        <v>0.33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>
      <c r="A53" s="2" t="s">
        <v>240</v>
      </c>
      <c r="B53" s="2">
        <v>3.8</v>
      </c>
      <c r="C53" s="2">
        <v>5.64</v>
      </c>
      <c r="D53" s="2">
        <v>2</v>
      </c>
      <c r="E53" s="2">
        <v>8.33</v>
      </c>
      <c r="F53" s="2">
        <v>4</v>
      </c>
      <c r="G53" s="2">
        <v>5</v>
      </c>
      <c r="H53" s="2">
        <v>1.67</v>
      </c>
      <c r="I53" s="2">
        <v>4</v>
      </c>
      <c r="J53" s="2">
        <v>1.89</v>
      </c>
      <c r="K53" s="2">
        <v>4</v>
      </c>
      <c r="L53" s="2">
        <v>3.44</v>
      </c>
      <c r="M53" s="2">
        <v>5.24</v>
      </c>
      <c r="N53" s="2">
        <v>3.73</v>
      </c>
      <c r="O53" s="2">
        <v>3</v>
      </c>
    </row>
    <row r="54" spans="1:15">
      <c r="A54" s="2" t="s">
        <v>241</v>
      </c>
      <c r="B54" s="2">
        <v>3.73</v>
      </c>
      <c r="C54" s="2">
        <v>5.64</v>
      </c>
      <c r="D54" s="2">
        <v>2.16</v>
      </c>
      <c r="E54" s="2">
        <v>8.33</v>
      </c>
      <c r="F54" s="2">
        <v>4</v>
      </c>
      <c r="G54" s="2">
        <v>5</v>
      </c>
      <c r="H54" s="2">
        <v>1.67</v>
      </c>
      <c r="I54" s="2">
        <v>4</v>
      </c>
      <c r="J54" s="2">
        <v>1.89</v>
      </c>
      <c r="K54" s="2">
        <v>3.67</v>
      </c>
      <c r="L54" s="2">
        <v>3.41</v>
      </c>
      <c r="M54" s="2">
        <v>5.18</v>
      </c>
      <c r="N54" s="2">
        <v>3.67</v>
      </c>
      <c r="O54" s="2">
        <v>3</v>
      </c>
    </row>
    <row r="55" spans="1:15">
      <c r="A55" s="2" t="s">
        <v>242</v>
      </c>
      <c r="B55" s="2">
        <v>3.75</v>
      </c>
      <c r="C55" s="2">
        <v>5.5</v>
      </c>
      <c r="D55" s="2">
        <v>2.11</v>
      </c>
      <c r="E55" s="2">
        <v>7.33</v>
      </c>
      <c r="F55" s="2">
        <v>3</v>
      </c>
      <c r="G55" s="2">
        <v>4</v>
      </c>
      <c r="H55" s="2">
        <v>1.67</v>
      </c>
      <c r="I55" s="2">
        <v>3</v>
      </c>
      <c r="J55" s="2">
        <v>1.89</v>
      </c>
      <c r="K55" s="2">
        <v>3.67</v>
      </c>
      <c r="L55" s="2">
        <v>3.37</v>
      </c>
      <c r="M55" s="2">
        <v>4.94</v>
      </c>
      <c r="N55" s="2">
        <v>2.6</v>
      </c>
      <c r="O55" s="2">
        <v>3</v>
      </c>
    </row>
    <row r="56" spans="1:15">
      <c r="A56" s="2" t="s">
        <v>243</v>
      </c>
      <c r="B56" s="2">
        <v>3.58</v>
      </c>
      <c r="C56" s="2">
        <v>5.57</v>
      </c>
      <c r="D56" s="2">
        <v>2.11</v>
      </c>
      <c r="E56" s="2">
        <v>7</v>
      </c>
      <c r="F56" s="2">
        <v>4</v>
      </c>
      <c r="G56" s="2">
        <v>4</v>
      </c>
      <c r="H56" s="2">
        <v>1.67</v>
      </c>
      <c r="I56" s="2">
        <v>4</v>
      </c>
      <c r="J56" s="2">
        <v>1.67</v>
      </c>
      <c r="K56" s="2">
        <v>3.33</v>
      </c>
      <c r="L56" s="2">
        <v>3.31</v>
      </c>
      <c r="M56" s="2">
        <v>4.73</v>
      </c>
      <c r="N56" s="2">
        <v>3.47</v>
      </c>
      <c r="O56" s="2">
        <v>3</v>
      </c>
    </row>
    <row r="57" spans="1:15">
      <c r="A57" s="2" t="s">
        <v>244</v>
      </c>
      <c r="B57" s="2">
        <v>3.57</v>
      </c>
      <c r="C57" s="2">
        <v>5.64</v>
      </c>
      <c r="D57" s="2">
        <v>2</v>
      </c>
      <c r="E57" s="2">
        <v>7.83</v>
      </c>
      <c r="F57" s="2">
        <v>4</v>
      </c>
      <c r="G57" s="2">
        <v>5</v>
      </c>
      <c r="H57" s="2">
        <v>1.67</v>
      </c>
      <c r="I57" s="2">
        <v>4</v>
      </c>
      <c r="J57" s="2">
        <v>1.89</v>
      </c>
      <c r="K57" s="2">
        <v>3.5</v>
      </c>
      <c r="L57" s="2">
        <v>3.33</v>
      </c>
      <c r="M57" s="2">
        <v>4.94</v>
      </c>
      <c r="N57" s="2">
        <v>3.67</v>
      </c>
      <c r="O57" s="2">
        <v>3</v>
      </c>
    </row>
    <row r="58" spans="1:15">
      <c r="A58" s="2" t="s">
        <v>245</v>
      </c>
      <c r="B58" s="2">
        <v>4.86</v>
      </c>
      <c r="C58" s="2">
        <v>7.71</v>
      </c>
      <c r="D58" s="2">
        <v>2.84</v>
      </c>
      <c r="E58" s="2">
        <v>9.17</v>
      </c>
      <c r="F58" s="2">
        <v>4</v>
      </c>
      <c r="G58" s="2">
        <v>6</v>
      </c>
      <c r="H58" s="2">
        <v>2.33</v>
      </c>
      <c r="I58" s="2">
        <v>4</v>
      </c>
      <c r="J58" s="2">
        <v>4.11</v>
      </c>
      <c r="K58" s="2">
        <v>5.25</v>
      </c>
      <c r="L58" s="2">
        <v>4.43</v>
      </c>
      <c r="M58" s="2">
        <v>6.67</v>
      </c>
      <c r="N58" s="2">
        <v>4.93</v>
      </c>
      <c r="O58" s="2">
        <v>5</v>
      </c>
    </row>
    <row r="59" spans="1:15">
      <c r="A59" s="2" t="s">
        <v>246</v>
      </c>
      <c r="B59" s="2">
        <v>8.050000000000001</v>
      </c>
      <c r="C59" s="2">
        <v>11.79</v>
      </c>
      <c r="D59" s="2">
        <v>4.26</v>
      </c>
      <c r="E59" s="2">
        <v>16.33</v>
      </c>
      <c r="F59" s="2">
        <v>5</v>
      </c>
      <c r="G59" s="2">
        <v>10</v>
      </c>
      <c r="H59" s="2">
        <v>3.33</v>
      </c>
      <c r="I59" s="2">
        <v>7</v>
      </c>
      <c r="J59" s="2">
        <v>5</v>
      </c>
      <c r="K59" s="2">
        <v>7.58</v>
      </c>
      <c r="L59" s="2">
        <v>8.859999999999999</v>
      </c>
      <c r="M59" s="2">
        <v>10.55</v>
      </c>
      <c r="N59" s="2">
        <v>8.07</v>
      </c>
      <c r="O59" s="2">
        <v>6</v>
      </c>
    </row>
    <row r="60" spans="1:15">
      <c r="A60" s="2" t="s">
        <v>247</v>
      </c>
      <c r="B60" s="2">
        <v>4.42</v>
      </c>
      <c r="C60" s="2">
        <v>6.64</v>
      </c>
      <c r="D60" s="2">
        <v>2.37</v>
      </c>
      <c r="E60" s="2">
        <v>9.83</v>
      </c>
      <c r="F60" s="2">
        <v>4</v>
      </c>
      <c r="G60" s="2">
        <v>5</v>
      </c>
      <c r="H60" s="2">
        <v>1.67</v>
      </c>
      <c r="I60" s="2">
        <v>4</v>
      </c>
      <c r="J60" s="2">
        <v>3.33</v>
      </c>
      <c r="K60" s="2">
        <v>4.42</v>
      </c>
      <c r="L60" s="2">
        <v>4.79</v>
      </c>
      <c r="M60" s="2">
        <v>5.88</v>
      </c>
      <c r="N60" s="2">
        <v>4.67</v>
      </c>
      <c r="O60" s="2">
        <v>3</v>
      </c>
    </row>
    <row r="61" spans="1:15">
      <c r="A61" s="2" t="s">
        <v>248</v>
      </c>
      <c r="B61" s="2">
        <v>0.6</v>
      </c>
      <c r="C61" s="2">
        <v>2.21</v>
      </c>
      <c r="D61" s="2">
        <v>0.68</v>
      </c>
      <c r="E61" s="2">
        <v>1.5</v>
      </c>
      <c r="F61" s="2">
        <v>1</v>
      </c>
      <c r="G61" s="2">
        <v>1</v>
      </c>
      <c r="H61" s="2">
        <v>0</v>
      </c>
      <c r="I61" s="2">
        <v>1</v>
      </c>
      <c r="J61" s="2">
        <v>1</v>
      </c>
      <c r="K61" s="2">
        <v>0.67</v>
      </c>
      <c r="L61" s="2">
        <v>0.59</v>
      </c>
      <c r="M61" s="2">
        <v>1.3</v>
      </c>
      <c r="N61" s="2">
        <v>1.53</v>
      </c>
      <c r="O61" s="2">
        <v>0</v>
      </c>
    </row>
    <row r="62" spans="1:15">
      <c r="A62" s="2" t="s">
        <v>249</v>
      </c>
      <c r="B62" s="2">
        <v>4.11</v>
      </c>
      <c r="C62" s="2">
        <v>6.57</v>
      </c>
      <c r="D62" s="2">
        <v>2.16</v>
      </c>
      <c r="E62" s="2">
        <v>4.33</v>
      </c>
      <c r="F62" s="2">
        <v>4</v>
      </c>
      <c r="G62" s="2">
        <v>4</v>
      </c>
      <c r="H62" s="2">
        <v>1.67</v>
      </c>
      <c r="I62" s="2">
        <v>6</v>
      </c>
      <c r="J62" s="2">
        <v>2</v>
      </c>
      <c r="K62" s="2">
        <v>3.33</v>
      </c>
      <c r="L62" s="2">
        <v>3.63</v>
      </c>
      <c r="M62" s="2">
        <v>5.48</v>
      </c>
      <c r="N62" s="2">
        <v>3.8</v>
      </c>
      <c r="O62" s="2">
        <v>4</v>
      </c>
    </row>
    <row r="63" spans="1:15">
      <c r="A63" s="2" t="s">
        <v>250</v>
      </c>
      <c r="B63" s="2">
        <v>2.87</v>
      </c>
      <c r="C63" s="2">
        <v>2.79</v>
      </c>
      <c r="D63" s="2">
        <v>1</v>
      </c>
      <c r="E63" s="2">
        <v>6.17</v>
      </c>
      <c r="F63" s="2">
        <v>4</v>
      </c>
      <c r="G63" s="2">
        <v>0</v>
      </c>
      <c r="H63" s="2">
        <v>0.33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>
      <c r="A64" s="2" t="s">
        <v>251</v>
      </c>
      <c r="B64" s="2">
        <v>4.42</v>
      </c>
      <c r="C64" s="2">
        <v>6.64</v>
      </c>
      <c r="D64" s="2">
        <v>2.37</v>
      </c>
      <c r="E64" s="2">
        <v>9.83</v>
      </c>
      <c r="F64" s="2">
        <v>4</v>
      </c>
      <c r="G64" s="2">
        <v>5</v>
      </c>
      <c r="H64" s="2">
        <v>1.67</v>
      </c>
      <c r="I64" s="2">
        <v>4</v>
      </c>
      <c r="J64" s="2">
        <v>3.33</v>
      </c>
      <c r="K64" s="2">
        <v>4.42</v>
      </c>
      <c r="L64" s="2">
        <v>4.79</v>
      </c>
      <c r="M64" s="2">
        <v>5.88</v>
      </c>
      <c r="N64" s="2">
        <v>4.67</v>
      </c>
      <c r="O64" s="2">
        <v>3</v>
      </c>
    </row>
    <row r="65" spans="1:15">
      <c r="A65" s="2" t="s">
        <v>252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0.47</v>
      </c>
      <c r="O65" s="2">
        <v>0</v>
      </c>
    </row>
    <row r="66" spans="1:15">
      <c r="A66" s="2" t="s">
        <v>253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0.47</v>
      </c>
      <c r="O66" s="2">
        <v>0</v>
      </c>
    </row>
    <row r="67" spans="1:15">
      <c r="A67" s="2" t="s">
        <v>254</v>
      </c>
      <c r="B67" s="2">
        <v>0.84</v>
      </c>
      <c r="C67" s="2">
        <v>0.86</v>
      </c>
      <c r="D67" s="2">
        <v>0.63</v>
      </c>
      <c r="E67" s="2">
        <v>0.67</v>
      </c>
      <c r="F67" s="2">
        <v>1</v>
      </c>
      <c r="G67" s="2">
        <v>0</v>
      </c>
      <c r="H67" s="2">
        <v>0.33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>
      <c r="A68" s="2" t="s">
        <v>255</v>
      </c>
      <c r="B68" s="2">
        <v>0.84</v>
      </c>
      <c r="C68" s="2">
        <v>0.86</v>
      </c>
      <c r="D68" s="2">
        <v>0.53</v>
      </c>
      <c r="E68" s="2">
        <v>0.67</v>
      </c>
      <c r="F68" s="2">
        <v>1</v>
      </c>
      <c r="G68" s="2">
        <v>0</v>
      </c>
      <c r="H68" s="2">
        <v>0.33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>
      <c r="A69" s="2" t="s">
        <v>256</v>
      </c>
      <c r="B69" s="2">
        <v>1.55</v>
      </c>
      <c r="C69" s="2">
        <v>1.71</v>
      </c>
      <c r="D69" s="2">
        <v>1.53</v>
      </c>
      <c r="E69" s="2">
        <v>1</v>
      </c>
      <c r="F69" s="2">
        <v>1</v>
      </c>
      <c r="G69" s="2">
        <v>1</v>
      </c>
      <c r="H69" s="2">
        <v>1.67</v>
      </c>
      <c r="I69" s="2">
        <v>1.33</v>
      </c>
      <c r="J69" s="2">
        <v>1.22</v>
      </c>
      <c r="K69" s="2">
        <v>1.42</v>
      </c>
      <c r="L69" s="2">
        <v>2.89</v>
      </c>
      <c r="M69" s="2">
        <v>2.79</v>
      </c>
      <c r="N69" s="2">
        <v>1.2</v>
      </c>
      <c r="O69" s="2">
        <v>1</v>
      </c>
    </row>
    <row r="70" spans="1:15">
      <c r="A70" s="2" t="s">
        <v>257</v>
      </c>
      <c r="B70" s="2">
        <v>1.53</v>
      </c>
      <c r="C70" s="2">
        <v>1.71</v>
      </c>
      <c r="D70" s="2">
        <v>1.53</v>
      </c>
      <c r="E70" s="2">
        <v>1</v>
      </c>
      <c r="F70" s="2">
        <v>1</v>
      </c>
      <c r="G70" s="2">
        <v>1</v>
      </c>
      <c r="H70" s="2">
        <v>1.67</v>
      </c>
      <c r="I70" s="2">
        <v>1.33</v>
      </c>
      <c r="J70" s="2">
        <v>1.22</v>
      </c>
      <c r="K70" s="2">
        <v>1.25</v>
      </c>
      <c r="L70" s="2">
        <v>2.89</v>
      </c>
      <c r="M70" s="2">
        <v>2.79</v>
      </c>
      <c r="N70" s="2">
        <v>1.2</v>
      </c>
      <c r="O70" s="2">
        <v>1</v>
      </c>
    </row>
    <row r="71" spans="1:15">
      <c r="A71" s="2" t="s">
        <v>258</v>
      </c>
      <c r="B71" s="2">
        <v>1.07</v>
      </c>
      <c r="C71" s="2">
        <v>1</v>
      </c>
      <c r="D71" s="2">
        <v>0.84</v>
      </c>
      <c r="E71" s="2">
        <v>0.67</v>
      </c>
      <c r="F71" s="2">
        <v>0</v>
      </c>
      <c r="G71" s="2">
        <v>0</v>
      </c>
      <c r="H71" s="2">
        <v>1</v>
      </c>
      <c r="I71" s="2">
        <v>0.33</v>
      </c>
      <c r="J71" s="2">
        <v>0.44</v>
      </c>
      <c r="K71" s="2">
        <v>0.42</v>
      </c>
      <c r="L71" s="2">
        <v>1.91</v>
      </c>
      <c r="M71" s="2">
        <v>1.79</v>
      </c>
      <c r="N71" s="2">
        <v>0.07000000000000001</v>
      </c>
      <c r="O71" s="2">
        <v>0</v>
      </c>
    </row>
    <row r="72" spans="1:15">
      <c r="A72" s="2" t="s">
        <v>259</v>
      </c>
      <c r="B72" s="2">
        <v>2.46</v>
      </c>
      <c r="C72" s="2">
        <v>2.86</v>
      </c>
      <c r="D72" s="2">
        <v>2.79</v>
      </c>
      <c r="E72" s="2">
        <v>1.67</v>
      </c>
      <c r="F72" s="2">
        <v>1</v>
      </c>
      <c r="G72" s="2">
        <v>3</v>
      </c>
      <c r="H72" s="2">
        <v>3</v>
      </c>
      <c r="I72" s="2">
        <v>3.33</v>
      </c>
      <c r="J72" s="2">
        <v>3.11</v>
      </c>
      <c r="K72" s="2">
        <v>3.25</v>
      </c>
      <c r="L72" s="2">
        <v>5.88</v>
      </c>
      <c r="M72" s="2">
        <v>5.67</v>
      </c>
      <c r="N72" s="2">
        <v>3.2</v>
      </c>
      <c r="O72" s="2">
        <v>3</v>
      </c>
    </row>
    <row r="73" spans="1:15">
      <c r="A73" s="2" t="s">
        <v>260</v>
      </c>
      <c r="B73" s="2">
        <v>1.51</v>
      </c>
      <c r="C73" s="2">
        <v>1.71</v>
      </c>
      <c r="D73" s="2">
        <v>1.42</v>
      </c>
      <c r="E73" s="2">
        <v>1</v>
      </c>
      <c r="F73" s="2">
        <v>1</v>
      </c>
      <c r="G73" s="2">
        <v>1</v>
      </c>
      <c r="H73" s="2">
        <v>1.67</v>
      </c>
      <c r="I73" s="2">
        <v>1.33</v>
      </c>
      <c r="J73" s="2">
        <v>1.22</v>
      </c>
      <c r="K73" s="2">
        <v>1.25</v>
      </c>
      <c r="L73" s="2">
        <v>2.89</v>
      </c>
      <c r="M73" s="2">
        <v>2.79</v>
      </c>
      <c r="N73" s="2">
        <v>1.2</v>
      </c>
      <c r="O73" s="2">
        <v>1</v>
      </c>
    </row>
    <row r="74" spans="1:15">
      <c r="A74" s="2" t="s">
        <v>261</v>
      </c>
      <c r="B74" s="2">
        <v>2.01</v>
      </c>
      <c r="C74" s="2">
        <v>2.21</v>
      </c>
      <c r="D74" s="2">
        <v>1.89</v>
      </c>
      <c r="E74" s="2">
        <v>1</v>
      </c>
      <c r="F74" s="2">
        <v>1</v>
      </c>
      <c r="G74" s="2">
        <v>1</v>
      </c>
      <c r="H74" s="2">
        <v>2</v>
      </c>
      <c r="I74" s="2">
        <v>1.33</v>
      </c>
      <c r="J74" s="2">
        <v>2</v>
      </c>
      <c r="K74" s="2">
        <v>1.83</v>
      </c>
      <c r="L74" s="2">
        <v>3.26</v>
      </c>
      <c r="M74" s="2">
        <v>3.27</v>
      </c>
      <c r="N74" s="2">
        <v>1.53</v>
      </c>
      <c r="O74" s="2">
        <v>1</v>
      </c>
    </row>
    <row r="75" spans="1:15">
      <c r="A75" s="2" t="s">
        <v>262</v>
      </c>
      <c r="B75" s="2">
        <v>2.12</v>
      </c>
      <c r="C75" s="2">
        <v>2.21</v>
      </c>
      <c r="D75" s="2">
        <v>1.68</v>
      </c>
      <c r="E75" s="2">
        <v>1.33</v>
      </c>
      <c r="F75" s="2">
        <v>2</v>
      </c>
      <c r="G75" s="2">
        <v>0</v>
      </c>
      <c r="H75" s="2">
        <v>2</v>
      </c>
      <c r="I75" s="2">
        <v>0.67</v>
      </c>
      <c r="J75" s="2">
        <v>0.78</v>
      </c>
      <c r="K75" s="2">
        <v>1.08</v>
      </c>
      <c r="L75" s="2">
        <v>1.82</v>
      </c>
      <c r="M75" s="2">
        <v>1.82</v>
      </c>
      <c r="N75" s="2">
        <v>0.8</v>
      </c>
      <c r="O75" s="2">
        <v>0</v>
      </c>
    </row>
    <row r="76" spans="1:15">
      <c r="A76" s="2" t="s">
        <v>263</v>
      </c>
      <c r="B76" s="2">
        <v>1.1</v>
      </c>
      <c r="C76" s="2">
        <v>1.14</v>
      </c>
      <c r="D76" s="2">
        <v>0.84</v>
      </c>
      <c r="E76" s="2">
        <v>0.67</v>
      </c>
      <c r="F76" s="2">
        <v>1</v>
      </c>
      <c r="G76" s="2">
        <v>0</v>
      </c>
      <c r="H76" s="2">
        <v>1</v>
      </c>
      <c r="I76" s="2">
        <v>0.33</v>
      </c>
      <c r="J76" s="2">
        <v>0.78</v>
      </c>
      <c r="K76" s="2">
        <v>0.58</v>
      </c>
      <c r="L76" s="2">
        <v>0.9399999999999999</v>
      </c>
      <c r="M76" s="2">
        <v>0.9399999999999999</v>
      </c>
      <c r="N76" s="2">
        <v>0.47</v>
      </c>
      <c r="O76" s="2">
        <v>0</v>
      </c>
    </row>
    <row r="77" spans="1:15">
      <c r="A77" s="2" t="s">
        <v>264</v>
      </c>
      <c r="B77" s="2">
        <v>0.65</v>
      </c>
      <c r="C77" s="2">
        <v>0.64</v>
      </c>
      <c r="D77" s="2">
        <v>0.89</v>
      </c>
      <c r="E77" s="2">
        <v>1</v>
      </c>
      <c r="F77" s="2">
        <v>1</v>
      </c>
      <c r="G77" s="2">
        <v>1</v>
      </c>
      <c r="H77" s="2">
        <v>0.67</v>
      </c>
      <c r="I77" s="2">
        <v>1</v>
      </c>
      <c r="J77" s="2">
        <v>1.22</v>
      </c>
      <c r="K77" s="2">
        <v>1.08</v>
      </c>
      <c r="L77" s="2">
        <v>2.03</v>
      </c>
      <c r="M77" s="2">
        <v>2</v>
      </c>
      <c r="N77" s="2">
        <v>1</v>
      </c>
      <c r="O77" s="2">
        <v>1</v>
      </c>
    </row>
    <row r="78" spans="1:15">
      <c r="A78" s="2" t="s">
        <v>265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0.99</v>
      </c>
      <c r="M78" s="2">
        <v>0.88</v>
      </c>
      <c r="N78" s="2">
        <v>0</v>
      </c>
      <c r="O78" s="2">
        <v>0</v>
      </c>
    </row>
    <row r="79" spans="1:15">
      <c r="A79" s="2" t="s">
        <v>266</v>
      </c>
      <c r="B79" s="2">
        <v>1.66</v>
      </c>
      <c r="C79" s="2">
        <v>1.79</v>
      </c>
      <c r="D79" s="2">
        <v>1.42</v>
      </c>
      <c r="E79" s="2">
        <v>1.67</v>
      </c>
      <c r="F79" s="2">
        <v>1</v>
      </c>
      <c r="G79" s="2">
        <v>1</v>
      </c>
      <c r="H79" s="2">
        <v>1.67</v>
      </c>
      <c r="I79" s="2">
        <v>1.33</v>
      </c>
      <c r="J79" s="2">
        <v>1.22</v>
      </c>
      <c r="K79" s="2">
        <v>1.25</v>
      </c>
      <c r="L79" s="2">
        <v>3.98</v>
      </c>
      <c r="M79" s="2">
        <v>3.85</v>
      </c>
      <c r="N79" s="2">
        <v>1.13</v>
      </c>
      <c r="O79" s="2">
        <v>1</v>
      </c>
    </row>
    <row r="80" spans="1:15">
      <c r="A80" s="2" t="s">
        <v>267</v>
      </c>
      <c r="B80" s="2">
        <v>1.29</v>
      </c>
      <c r="C80" s="2">
        <v>1.36</v>
      </c>
      <c r="D80" s="2">
        <v>1.05</v>
      </c>
      <c r="E80" s="2">
        <v>1.67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2.98</v>
      </c>
      <c r="M80" s="2">
        <v>2.76</v>
      </c>
      <c r="N80" s="2">
        <v>1</v>
      </c>
      <c r="O80" s="2">
        <v>1</v>
      </c>
    </row>
    <row r="81" spans="1:15">
      <c r="A81" s="2" t="s">
        <v>268</v>
      </c>
      <c r="B81" s="2">
        <v>0.48</v>
      </c>
      <c r="C81" s="2">
        <v>0.57</v>
      </c>
      <c r="D81" s="2">
        <v>0.68</v>
      </c>
      <c r="E81" s="2">
        <v>0.33</v>
      </c>
      <c r="F81" s="2">
        <v>0</v>
      </c>
      <c r="G81" s="2">
        <v>1</v>
      </c>
      <c r="H81" s="2">
        <v>0.67</v>
      </c>
      <c r="I81" s="2">
        <v>1</v>
      </c>
      <c r="J81" s="2">
        <v>1</v>
      </c>
      <c r="K81" s="2">
        <v>1</v>
      </c>
      <c r="L81" s="2">
        <v>1.99</v>
      </c>
      <c r="M81" s="2">
        <v>1.88</v>
      </c>
      <c r="N81" s="2">
        <v>1</v>
      </c>
      <c r="O81" s="2">
        <v>1</v>
      </c>
    </row>
    <row r="82" spans="1:15">
      <c r="A82" s="2" t="s">
        <v>269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0.03</v>
      </c>
      <c r="N82" s="2">
        <v>0.07000000000000001</v>
      </c>
      <c r="O82" s="2">
        <v>0</v>
      </c>
    </row>
    <row r="83" spans="1:15">
      <c r="A83" s="2" t="s">
        <v>270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0.03</v>
      </c>
      <c r="N83" s="2">
        <v>0.07000000000000001</v>
      </c>
      <c r="O83" s="2">
        <v>0</v>
      </c>
    </row>
    <row r="84" spans="1:15">
      <c r="A84" s="2" t="s">
        <v>271</v>
      </c>
      <c r="B84" s="2">
        <v>0.67</v>
      </c>
      <c r="C84" s="2">
        <v>0.57</v>
      </c>
      <c r="D84" s="2">
        <v>0.47</v>
      </c>
      <c r="E84" s="2">
        <v>0.67</v>
      </c>
      <c r="F84" s="2">
        <v>1</v>
      </c>
      <c r="G84" s="2">
        <v>0</v>
      </c>
      <c r="H84" s="2">
        <v>0.33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>
      <c r="A85" s="2" t="s">
        <v>272</v>
      </c>
      <c r="B85" s="2">
        <v>0.57</v>
      </c>
      <c r="C85" s="2">
        <v>0.43</v>
      </c>
      <c r="D85" s="2">
        <v>0.42</v>
      </c>
      <c r="E85" s="2">
        <v>0.67</v>
      </c>
      <c r="F85" s="2">
        <v>1</v>
      </c>
      <c r="G85" s="2">
        <v>0</v>
      </c>
      <c r="H85" s="2">
        <v>0.33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>
      <c r="A86" s="2" t="s">
        <v>273</v>
      </c>
      <c r="B86" s="2">
        <v>0.38</v>
      </c>
      <c r="C86" s="2">
        <v>0.64</v>
      </c>
      <c r="D86" s="2">
        <v>0.63</v>
      </c>
      <c r="E86" s="2">
        <v>1</v>
      </c>
      <c r="F86" s="2">
        <v>1</v>
      </c>
      <c r="G86" s="2">
        <v>0</v>
      </c>
      <c r="H86" s="2">
        <v>0</v>
      </c>
      <c r="I86" s="2">
        <v>1</v>
      </c>
      <c r="J86" s="2">
        <v>0.11</v>
      </c>
      <c r="K86" s="2">
        <v>0.08</v>
      </c>
      <c r="L86" s="2">
        <v>0.36</v>
      </c>
      <c r="M86" s="2">
        <v>0.55</v>
      </c>
      <c r="N86" s="2">
        <v>0.67</v>
      </c>
      <c r="O86" s="2">
        <v>1</v>
      </c>
    </row>
    <row r="87" spans="1:15">
      <c r="A87" s="2" t="s">
        <v>274</v>
      </c>
      <c r="B87" s="2">
        <v>0.38</v>
      </c>
      <c r="C87" s="2">
        <v>0.64</v>
      </c>
      <c r="D87" s="2">
        <v>0.63</v>
      </c>
      <c r="E87" s="2">
        <v>1</v>
      </c>
      <c r="F87" s="2">
        <v>1</v>
      </c>
      <c r="G87" s="2">
        <v>0</v>
      </c>
      <c r="H87" s="2">
        <v>0</v>
      </c>
      <c r="I87" s="2">
        <v>1</v>
      </c>
      <c r="J87" s="2">
        <v>0.11</v>
      </c>
      <c r="K87" s="2">
        <v>0.08</v>
      </c>
      <c r="L87" s="2">
        <v>0.36</v>
      </c>
      <c r="M87" s="2">
        <v>0.55</v>
      </c>
      <c r="N87" s="2">
        <v>0.67</v>
      </c>
      <c r="O87" s="2">
        <v>1</v>
      </c>
    </row>
    <row r="88" spans="1:15">
      <c r="A88" s="2" t="s">
        <v>275</v>
      </c>
      <c r="B88" s="2">
        <v>0.38</v>
      </c>
      <c r="C88" s="2">
        <v>0.64</v>
      </c>
      <c r="D88" s="2">
        <v>0.63</v>
      </c>
      <c r="E88" s="2">
        <v>1</v>
      </c>
      <c r="F88" s="2">
        <v>1</v>
      </c>
      <c r="G88" s="2">
        <v>0</v>
      </c>
      <c r="H88" s="2">
        <v>0</v>
      </c>
      <c r="I88" s="2">
        <v>1</v>
      </c>
      <c r="J88" s="2">
        <v>0.11</v>
      </c>
      <c r="K88" s="2">
        <v>0.08</v>
      </c>
      <c r="L88" s="2">
        <v>0.36</v>
      </c>
      <c r="M88" s="2">
        <v>0.55</v>
      </c>
      <c r="N88" s="2">
        <v>0.67</v>
      </c>
      <c r="O88" s="2">
        <v>1</v>
      </c>
    </row>
    <row r="89" spans="1:15">
      <c r="A89" s="2" t="s">
        <v>276</v>
      </c>
      <c r="B89" s="2">
        <v>0.45</v>
      </c>
      <c r="C89" s="2">
        <v>0.57</v>
      </c>
      <c r="D89" s="2">
        <v>0.95</v>
      </c>
      <c r="E89" s="2">
        <v>1</v>
      </c>
      <c r="F89" s="2">
        <v>1</v>
      </c>
      <c r="G89" s="2">
        <v>0</v>
      </c>
      <c r="H89" s="2">
        <v>0.33</v>
      </c>
      <c r="I89" s="2">
        <v>1</v>
      </c>
      <c r="J89" s="2">
        <v>0.5600000000000001</v>
      </c>
      <c r="K89" s="2">
        <v>0.83</v>
      </c>
      <c r="L89" s="2">
        <v>0.89</v>
      </c>
      <c r="M89" s="2">
        <v>0.91</v>
      </c>
      <c r="N89" s="2">
        <v>0.87</v>
      </c>
      <c r="O89" s="2">
        <v>1</v>
      </c>
    </row>
    <row r="90" spans="1:15">
      <c r="A90" s="2" t="s">
        <v>277</v>
      </c>
      <c r="B90" s="2">
        <v>0.45</v>
      </c>
      <c r="C90" s="2">
        <v>0.57</v>
      </c>
      <c r="D90" s="2">
        <v>0.95</v>
      </c>
      <c r="E90" s="2">
        <v>1</v>
      </c>
      <c r="F90" s="2">
        <v>1</v>
      </c>
      <c r="G90" s="2">
        <v>0</v>
      </c>
      <c r="H90" s="2">
        <v>0.33</v>
      </c>
      <c r="I90" s="2">
        <v>1</v>
      </c>
      <c r="J90" s="2">
        <v>0.5600000000000001</v>
      </c>
      <c r="K90" s="2">
        <v>0.83</v>
      </c>
      <c r="L90" s="2">
        <v>0.89</v>
      </c>
      <c r="M90" s="2">
        <v>0.91</v>
      </c>
      <c r="N90" s="2">
        <v>0.87</v>
      </c>
      <c r="O90" s="2">
        <v>1</v>
      </c>
    </row>
    <row r="91" spans="1:15">
      <c r="A91" s="2" t="s">
        <v>278</v>
      </c>
      <c r="B91" s="2">
        <v>0.45</v>
      </c>
      <c r="C91" s="2">
        <v>0.57</v>
      </c>
      <c r="D91" s="2">
        <v>0.95</v>
      </c>
      <c r="E91" s="2">
        <v>1</v>
      </c>
      <c r="F91" s="2">
        <v>1</v>
      </c>
      <c r="G91" s="2">
        <v>0</v>
      </c>
      <c r="H91" s="2">
        <v>0.33</v>
      </c>
      <c r="I91" s="2">
        <v>1</v>
      </c>
      <c r="J91" s="2">
        <v>0.5600000000000001</v>
      </c>
      <c r="K91" s="2">
        <v>0.83</v>
      </c>
      <c r="L91" s="2">
        <v>0.89</v>
      </c>
      <c r="M91" s="2">
        <v>0.91</v>
      </c>
      <c r="N91" s="2">
        <v>0.87</v>
      </c>
      <c r="O91" s="2">
        <v>1</v>
      </c>
    </row>
    <row r="92" spans="1:15">
      <c r="A92" s="2" t="s">
        <v>279</v>
      </c>
      <c r="B92" s="2">
        <v>0.45</v>
      </c>
      <c r="C92" s="2">
        <v>0.57</v>
      </c>
      <c r="D92" s="2">
        <v>0.95</v>
      </c>
      <c r="E92" s="2">
        <v>1</v>
      </c>
      <c r="F92" s="2">
        <v>1</v>
      </c>
      <c r="G92" s="2">
        <v>0</v>
      </c>
      <c r="H92" s="2">
        <v>0.33</v>
      </c>
      <c r="I92" s="2">
        <v>1</v>
      </c>
      <c r="J92" s="2">
        <v>0.5600000000000001</v>
      </c>
      <c r="K92" s="2">
        <v>0.83</v>
      </c>
      <c r="L92" s="2">
        <v>0.89</v>
      </c>
      <c r="M92" s="2">
        <v>0.91</v>
      </c>
      <c r="N92" s="2">
        <v>0.87</v>
      </c>
      <c r="O92" s="2">
        <v>1</v>
      </c>
    </row>
    <row r="93" spans="1:15">
      <c r="A93" s="2" t="s">
        <v>280</v>
      </c>
      <c r="B93" s="2">
        <v>0.68</v>
      </c>
      <c r="C93" s="2">
        <v>0.57</v>
      </c>
      <c r="D93" s="2">
        <v>0.68</v>
      </c>
      <c r="E93" s="2">
        <v>1</v>
      </c>
      <c r="F93" s="2">
        <v>1</v>
      </c>
      <c r="G93" s="2">
        <v>0</v>
      </c>
      <c r="H93" s="2">
        <v>0.67</v>
      </c>
      <c r="I93" s="2">
        <v>1</v>
      </c>
      <c r="J93" s="2">
        <v>0.5600000000000001</v>
      </c>
      <c r="K93" s="2">
        <v>0.83</v>
      </c>
      <c r="L93" s="2">
        <v>0.89</v>
      </c>
      <c r="M93" s="2">
        <v>0.91</v>
      </c>
      <c r="N93" s="2">
        <v>0.87</v>
      </c>
      <c r="O93" s="2">
        <v>1</v>
      </c>
    </row>
    <row r="94" spans="1:15">
      <c r="A94" s="2" t="s">
        <v>281</v>
      </c>
      <c r="B94" s="2">
        <v>0.11</v>
      </c>
      <c r="C94" s="2">
        <v>0</v>
      </c>
      <c r="D94" s="2">
        <v>0.16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>
      <c r="A95" s="2" t="s">
        <v>282</v>
      </c>
      <c r="B95" s="2">
        <v>4.61</v>
      </c>
      <c r="C95" s="2">
        <v>0</v>
      </c>
      <c r="D95" s="2">
        <v>21.42</v>
      </c>
      <c r="E95" s="2">
        <v>0.33</v>
      </c>
      <c r="F95" s="2">
        <v>0</v>
      </c>
      <c r="G95" s="2">
        <v>0</v>
      </c>
      <c r="H95" s="2">
        <v>0</v>
      </c>
      <c r="I95" s="2">
        <v>1</v>
      </c>
      <c r="J95" s="2">
        <v>0.33</v>
      </c>
      <c r="K95" s="2">
        <v>0.08</v>
      </c>
      <c r="L95" s="2">
        <v>0.42</v>
      </c>
      <c r="M95" s="2">
        <v>0.42</v>
      </c>
      <c r="N95" s="2">
        <v>0.4</v>
      </c>
      <c r="O95" s="2">
        <v>1</v>
      </c>
    </row>
    <row r="96" spans="1:15">
      <c r="A96" s="2" t="s">
        <v>283</v>
      </c>
      <c r="B96" s="2">
        <v>4.61</v>
      </c>
      <c r="C96" s="2">
        <v>0</v>
      </c>
      <c r="D96" s="2">
        <v>21.42</v>
      </c>
      <c r="E96" s="2">
        <v>0.33</v>
      </c>
      <c r="F96" s="2">
        <v>0</v>
      </c>
      <c r="G96" s="2">
        <v>0</v>
      </c>
      <c r="H96" s="2">
        <v>0</v>
      </c>
      <c r="I96" s="2">
        <v>1</v>
      </c>
      <c r="J96" s="2">
        <v>0.33</v>
      </c>
      <c r="K96" s="2">
        <v>0.08</v>
      </c>
      <c r="L96" s="2">
        <v>0.42</v>
      </c>
      <c r="M96" s="2">
        <v>0.42</v>
      </c>
      <c r="N96" s="2">
        <v>0.4</v>
      </c>
      <c r="O96" s="2">
        <v>1</v>
      </c>
    </row>
    <row r="97" spans="1:15">
      <c r="A97" s="2" t="s">
        <v>284</v>
      </c>
      <c r="B97" s="2">
        <v>4.66</v>
      </c>
      <c r="C97" s="2">
        <v>0</v>
      </c>
      <c r="D97" s="2">
        <v>21.68</v>
      </c>
      <c r="E97" s="2">
        <v>0.33</v>
      </c>
      <c r="F97" s="2">
        <v>0</v>
      </c>
      <c r="G97" s="2">
        <v>0</v>
      </c>
      <c r="H97" s="2">
        <v>0</v>
      </c>
      <c r="I97" s="2">
        <v>2</v>
      </c>
      <c r="J97" s="2">
        <v>0.33</v>
      </c>
      <c r="K97" s="2">
        <v>0.08</v>
      </c>
      <c r="L97" s="2">
        <v>0.65</v>
      </c>
      <c r="M97" s="2">
        <v>0.55</v>
      </c>
      <c r="N97" s="2">
        <v>0.67</v>
      </c>
      <c r="O97" s="2">
        <v>5</v>
      </c>
    </row>
    <row r="98" spans="1:15">
      <c r="A98" s="2" t="s">
        <v>285</v>
      </c>
      <c r="B98" s="2">
        <v>4.66</v>
      </c>
      <c r="C98" s="2">
        <v>0</v>
      </c>
      <c r="D98" s="2">
        <v>21.68</v>
      </c>
      <c r="E98" s="2">
        <v>0.33</v>
      </c>
      <c r="F98" s="2">
        <v>0</v>
      </c>
      <c r="G98" s="2">
        <v>0</v>
      </c>
      <c r="H98" s="2">
        <v>0</v>
      </c>
      <c r="I98" s="2">
        <v>2</v>
      </c>
      <c r="J98" s="2">
        <v>0.33</v>
      </c>
      <c r="K98" s="2">
        <v>0.08</v>
      </c>
      <c r="L98" s="2">
        <v>0.65</v>
      </c>
      <c r="M98" s="2">
        <v>0.55</v>
      </c>
      <c r="N98" s="2">
        <v>0.67</v>
      </c>
      <c r="O98" s="2">
        <v>5</v>
      </c>
    </row>
    <row r="99" spans="1:15">
      <c r="A99" s="2" t="s">
        <v>286</v>
      </c>
      <c r="B99" s="2">
        <v>5.79</v>
      </c>
      <c r="C99" s="2">
        <v>0</v>
      </c>
      <c r="D99" s="2">
        <v>23.53</v>
      </c>
      <c r="E99" s="2">
        <v>0.67</v>
      </c>
      <c r="F99" s="2">
        <v>0</v>
      </c>
      <c r="G99" s="2">
        <v>0</v>
      </c>
      <c r="H99" s="2">
        <v>0</v>
      </c>
      <c r="I99" s="2">
        <v>3</v>
      </c>
      <c r="J99" s="2">
        <v>0.11</v>
      </c>
      <c r="K99" s="2">
        <v>0.17</v>
      </c>
      <c r="L99" s="2">
        <v>3.9</v>
      </c>
      <c r="M99" s="2">
        <v>0.91</v>
      </c>
      <c r="N99" s="2">
        <v>1</v>
      </c>
      <c r="O99" s="2">
        <v>18</v>
      </c>
    </row>
    <row r="100" spans="1:15">
      <c r="A100" s="2" t="s">
        <v>287</v>
      </c>
      <c r="B100" s="2">
        <v>5.79</v>
      </c>
      <c r="C100" s="2">
        <v>0</v>
      </c>
      <c r="D100" s="2">
        <v>23.53</v>
      </c>
      <c r="E100" s="2">
        <v>0.67</v>
      </c>
      <c r="F100" s="2">
        <v>0</v>
      </c>
      <c r="G100" s="2">
        <v>0</v>
      </c>
      <c r="H100" s="2">
        <v>0</v>
      </c>
      <c r="I100" s="2">
        <v>3</v>
      </c>
      <c r="J100" s="2">
        <v>0.11</v>
      </c>
      <c r="K100" s="2">
        <v>0.17</v>
      </c>
      <c r="L100" s="2">
        <v>3.9</v>
      </c>
      <c r="M100" s="2">
        <v>0.91</v>
      </c>
      <c r="N100" s="2">
        <v>1</v>
      </c>
      <c r="O100" s="2">
        <v>18</v>
      </c>
    </row>
    <row r="101" spans="1:15">
      <c r="A101" s="2" t="s">
        <v>288</v>
      </c>
      <c r="B101" s="2">
        <v>5.93</v>
      </c>
      <c r="C101" s="2">
        <v>0</v>
      </c>
      <c r="D101" s="2">
        <v>27.16</v>
      </c>
      <c r="E101" s="2">
        <v>0.67</v>
      </c>
      <c r="F101" s="2">
        <v>0</v>
      </c>
      <c r="G101" s="2">
        <v>0</v>
      </c>
      <c r="H101" s="2">
        <v>0</v>
      </c>
      <c r="I101" s="2">
        <v>3</v>
      </c>
      <c r="J101" s="2">
        <v>0.11</v>
      </c>
      <c r="K101" s="2">
        <v>0.17</v>
      </c>
      <c r="L101" s="2">
        <v>8.109999999999999</v>
      </c>
      <c r="M101" s="2">
        <v>0.97</v>
      </c>
      <c r="N101" s="2">
        <v>2.13</v>
      </c>
      <c r="O101" s="2">
        <v>10</v>
      </c>
    </row>
    <row r="102" spans="1:15">
      <c r="A102" s="2" t="s">
        <v>289</v>
      </c>
      <c r="B102" s="2">
        <v>5.93</v>
      </c>
      <c r="C102" s="2">
        <v>0</v>
      </c>
      <c r="D102" s="2">
        <v>27.16</v>
      </c>
      <c r="E102" s="2">
        <v>0.67</v>
      </c>
      <c r="F102" s="2">
        <v>0</v>
      </c>
      <c r="G102" s="2">
        <v>0</v>
      </c>
      <c r="H102" s="2">
        <v>0</v>
      </c>
      <c r="I102" s="2">
        <v>3</v>
      </c>
      <c r="J102" s="2">
        <v>0.11</v>
      </c>
      <c r="K102" s="2">
        <v>0.17</v>
      </c>
      <c r="L102" s="2">
        <v>8.109999999999999</v>
      </c>
      <c r="M102" s="2">
        <v>0.97</v>
      </c>
      <c r="N102" s="2">
        <v>2.13</v>
      </c>
      <c r="O102" s="2">
        <v>10</v>
      </c>
    </row>
    <row r="103" spans="1:15">
      <c r="A103" s="2" t="s">
        <v>290</v>
      </c>
      <c r="B103" s="2">
        <v>4.32</v>
      </c>
      <c r="C103" s="2">
        <v>0</v>
      </c>
      <c r="D103" s="2">
        <v>21.79</v>
      </c>
      <c r="E103" s="2">
        <v>1.67</v>
      </c>
      <c r="F103" s="2">
        <v>0</v>
      </c>
      <c r="G103" s="2">
        <v>0</v>
      </c>
      <c r="H103" s="2">
        <v>0</v>
      </c>
      <c r="I103" s="2">
        <v>4</v>
      </c>
      <c r="J103" s="2">
        <v>0.11</v>
      </c>
      <c r="K103" s="2">
        <v>0.25</v>
      </c>
      <c r="L103" s="2">
        <v>4.51</v>
      </c>
      <c r="M103" s="2">
        <v>1.88</v>
      </c>
      <c r="N103" s="2">
        <v>13.27</v>
      </c>
      <c r="O103" s="2">
        <v>15</v>
      </c>
    </row>
    <row r="104" spans="1:15">
      <c r="A104" s="2" t="s">
        <v>291</v>
      </c>
      <c r="B104" s="2">
        <v>4.32</v>
      </c>
      <c r="C104" s="2">
        <v>0</v>
      </c>
      <c r="D104" s="2">
        <v>21.79</v>
      </c>
      <c r="E104" s="2">
        <v>1.67</v>
      </c>
      <c r="F104" s="2">
        <v>0</v>
      </c>
      <c r="G104" s="2">
        <v>0</v>
      </c>
      <c r="H104" s="2">
        <v>0</v>
      </c>
      <c r="I104" s="2">
        <v>4</v>
      </c>
      <c r="J104" s="2">
        <v>0.11</v>
      </c>
      <c r="K104" s="2">
        <v>0.25</v>
      </c>
      <c r="L104" s="2">
        <v>4.51</v>
      </c>
      <c r="M104" s="2">
        <v>1.88</v>
      </c>
      <c r="N104" s="2">
        <v>13.27</v>
      </c>
      <c r="O104" s="2">
        <v>15</v>
      </c>
    </row>
    <row r="105" spans="1:15">
      <c r="A105" s="2" t="s">
        <v>292</v>
      </c>
      <c r="B105" s="2">
        <v>5.72</v>
      </c>
      <c r="C105" s="2">
        <v>0</v>
      </c>
      <c r="D105" s="2">
        <v>35.37</v>
      </c>
      <c r="E105" s="2">
        <v>2.67</v>
      </c>
      <c r="F105" s="2">
        <v>0</v>
      </c>
      <c r="G105" s="2">
        <v>0</v>
      </c>
      <c r="H105" s="2">
        <v>0</v>
      </c>
      <c r="I105" s="2">
        <v>5</v>
      </c>
      <c r="J105" s="2">
        <v>0.11</v>
      </c>
      <c r="K105" s="2">
        <v>0.33</v>
      </c>
      <c r="L105" s="2">
        <v>16.13</v>
      </c>
      <c r="M105" s="2">
        <v>3.55</v>
      </c>
      <c r="N105" s="2">
        <v>22.53</v>
      </c>
      <c r="O105" s="2">
        <v>48</v>
      </c>
    </row>
    <row r="106" spans="1:15">
      <c r="A106" s="2" t="s">
        <v>293</v>
      </c>
      <c r="B106" s="2">
        <v>5.72</v>
      </c>
      <c r="C106" s="2">
        <v>0</v>
      </c>
      <c r="D106" s="2">
        <v>35.37</v>
      </c>
      <c r="E106" s="2">
        <v>2.67</v>
      </c>
      <c r="F106" s="2">
        <v>0</v>
      </c>
      <c r="G106" s="2">
        <v>0</v>
      </c>
      <c r="H106" s="2">
        <v>0</v>
      </c>
      <c r="I106" s="2">
        <v>5</v>
      </c>
      <c r="J106" s="2">
        <v>0.11</v>
      </c>
      <c r="K106" s="2">
        <v>0.33</v>
      </c>
      <c r="L106" s="2">
        <v>16.13</v>
      </c>
      <c r="M106" s="2">
        <v>3.55</v>
      </c>
      <c r="N106" s="2">
        <v>22.53</v>
      </c>
      <c r="O106" s="2">
        <v>48</v>
      </c>
    </row>
    <row r="107" spans="1:15">
      <c r="A107" s="2" t="s">
        <v>294</v>
      </c>
      <c r="B107" s="2">
        <v>7.45</v>
      </c>
      <c r="C107" s="2">
        <v>0</v>
      </c>
      <c r="D107" s="2">
        <v>52.63</v>
      </c>
      <c r="E107" s="2">
        <v>3.67</v>
      </c>
      <c r="F107" s="2">
        <v>0</v>
      </c>
      <c r="G107" s="2">
        <v>0</v>
      </c>
      <c r="H107" s="2">
        <v>0</v>
      </c>
      <c r="I107" s="2">
        <v>8</v>
      </c>
      <c r="J107" s="2">
        <v>0.22</v>
      </c>
      <c r="K107" s="2">
        <v>0.58</v>
      </c>
      <c r="L107" s="2">
        <v>55.38</v>
      </c>
      <c r="M107" s="2">
        <v>5.18</v>
      </c>
      <c r="N107" s="2">
        <v>38.6</v>
      </c>
      <c r="O107" s="2">
        <v>69</v>
      </c>
    </row>
    <row r="108" spans="1:15">
      <c r="A108" s="2" t="s">
        <v>295</v>
      </c>
      <c r="B108" s="2">
        <v>7.45</v>
      </c>
      <c r="C108" s="2">
        <v>0</v>
      </c>
      <c r="D108" s="2">
        <v>52.63</v>
      </c>
      <c r="E108" s="2">
        <v>3.67</v>
      </c>
      <c r="F108" s="2">
        <v>0</v>
      </c>
      <c r="G108" s="2">
        <v>0</v>
      </c>
      <c r="H108" s="2">
        <v>0</v>
      </c>
      <c r="I108" s="2">
        <v>8</v>
      </c>
      <c r="J108" s="2">
        <v>0.22</v>
      </c>
      <c r="K108" s="2">
        <v>0.58</v>
      </c>
      <c r="L108" s="2">
        <v>55.38</v>
      </c>
      <c r="M108" s="2">
        <v>5.18</v>
      </c>
      <c r="N108" s="2">
        <v>38.6</v>
      </c>
      <c r="O108" s="2">
        <v>69</v>
      </c>
    </row>
    <row r="109" spans="1:15">
      <c r="A109" s="2" t="s">
        <v>296</v>
      </c>
      <c r="B109" s="2">
        <v>7.18</v>
      </c>
      <c r="C109" s="2">
        <v>0</v>
      </c>
      <c r="D109" s="2">
        <v>28.16</v>
      </c>
      <c r="E109" s="2">
        <v>3.67</v>
      </c>
      <c r="F109" s="2">
        <v>0</v>
      </c>
      <c r="G109" s="2">
        <v>0</v>
      </c>
      <c r="H109" s="2">
        <v>0</v>
      </c>
      <c r="I109" s="2">
        <v>10</v>
      </c>
      <c r="J109" s="2">
        <v>0.22</v>
      </c>
      <c r="K109" s="2">
        <v>0.83</v>
      </c>
      <c r="L109" s="2">
        <v>72.19</v>
      </c>
      <c r="M109" s="2">
        <v>7.52</v>
      </c>
      <c r="N109" s="2">
        <v>44.47</v>
      </c>
      <c r="O109" s="2">
        <v>166</v>
      </c>
    </row>
    <row r="110" spans="1:15">
      <c r="A110" s="2" t="s">
        <v>297</v>
      </c>
      <c r="B110" s="2">
        <v>7.18</v>
      </c>
      <c r="C110" s="2">
        <v>0</v>
      </c>
      <c r="D110" s="2">
        <v>28.16</v>
      </c>
      <c r="E110" s="2">
        <v>3.67</v>
      </c>
      <c r="F110" s="2">
        <v>0</v>
      </c>
      <c r="G110" s="2">
        <v>0</v>
      </c>
      <c r="H110" s="2">
        <v>0</v>
      </c>
      <c r="I110" s="2">
        <v>10</v>
      </c>
      <c r="J110" s="2">
        <v>0.22</v>
      </c>
      <c r="K110" s="2">
        <v>0.83</v>
      </c>
      <c r="L110" s="2">
        <v>72.19</v>
      </c>
      <c r="M110" s="2">
        <v>7.52</v>
      </c>
      <c r="N110" s="2">
        <v>44.47</v>
      </c>
      <c r="O110" s="2">
        <v>166</v>
      </c>
    </row>
    <row r="111" spans="1:15">
      <c r="A111" s="2" t="s">
        <v>298</v>
      </c>
      <c r="B111" s="2">
        <v>7.66</v>
      </c>
      <c r="C111" s="2">
        <v>0</v>
      </c>
      <c r="D111" s="2">
        <v>9.949999999999999</v>
      </c>
      <c r="E111" s="2">
        <v>2.33</v>
      </c>
      <c r="F111" s="2">
        <v>0</v>
      </c>
      <c r="G111" s="2">
        <v>0</v>
      </c>
      <c r="H111" s="2">
        <v>0</v>
      </c>
      <c r="I111" s="2">
        <v>2</v>
      </c>
      <c r="J111" s="2">
        <v>0</v>
      </c>
      <c r="K111" s="2">
        <v>0.17</v>
      </c>
      <c r="L111" s="2">
        <v>18.74</v>
      </c>
      <c r="M111" s="2">
        <v>4.09</v>
      </c>
      <c r="N111" s="2">
        <v>23.8</v>
      </c>
      <c r="O111" s="2">
        <v>178</v>
      </c>
    </row>
    <row r="112" spans="1:15">
      <c r="A112" s="2" t="s">
        <v>299</v>
      </c>
      <c r="B112" s="2">
        <v>7.66</v>
      </c>
      <c r="C112" s="2">
        <v>0</v>
      </c>
      <c r="D112" s="2">
        <v>9.949999999999999</v>
      </c>
      <c r="E112" s="2">
        <v>2.33</v>
      </c>
      <c r="F112" s="2">
        <v>0</v>
      </c>
      <c r="G112" s="2">
        <v>0</v>
      </c>
      <c r="H112" s="2">
        <v>0</v>
      </c>
      <c r="I112" s="2">
        <v>2</v>
      </c>
      <c r="J112" s="2">
        <v>0</v>
      </c>
      <c r="K112" s="2">
        <v>0.17</v>
      </c>
      <c r="L112" s="2">
        <v>18.74</v>
      </c>
      <c r="M112" s="2">
        <v>4.09</v>
      </c>
      <c r="N112" s="2">
        <v>23.8</v>
      </c>
      <c r="O112" s="2">
        <v>178</v>
      </c>
    </row>
    <row r="113" spans="1:15">
      <c r="A113" s="2" t="s">
        <v>300</v>
      </c>
      <c r="B113" s="2">
        <v>0.23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0.66</v>
      </c>
      <c r="M113" s="2">
        <v>0.12</v>
      </c>
      <c r="N113" s="2">
        <v>0</v>
      </c>
      <c r="O113" s="2">
        <v>3</v>
      </c>
    </row>
    <row r="114" spans="1:15">
      <c r="A114" s="2" t="s">
        <v>301</v>
      </c>
      <c r="B114" s="2">
        <v>0.23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0.66</v>
      </c>
      <c r="M114" s="2">
        <v>0.12</v>
      </c>
      <c r="N114" s="2">
        <v>0</v>
      </c>
      <c r="O114" s="2">
        <v>3</v>
      </c>
    </row>
    <row r="115" spans="1:15">
      <c r="A115" s="2" t="s">
        <v>302</v>
      </c>
      <c r="B115" s="2">
        <v>0.2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0.02</v>
      </c>
      <c r="M115" s="2">
        <v>0</v>
      </c>
      <c r="N115" s="2">
        <v>0</v>
      </c>
      <c r="O115" s="2">
        <v>0</v>
      </c>
    </row>
    <row r="116" spans="1:15">
      <c r="A116" s="2" t="s">
        <v>303</v>
      </c>
      <c r="B116" s="2">
        <v>0.2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0.02</v>
      </c>
      <c r="M116" s="2">
        <v>0</v>
      </c>
      <c r="N116" s="2">
        <v>0</v>
      </c>
      <c r="O116" s="2">
        <v>0</v>
      </c>
    </row>
    <row r="117" spans="1:15">
      <c r="A117" s="2" t="s">
        <v>304</v>
      </c>
      <c r="B117" s="2">
        <v>0.19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>
      <c r="A118" s="2" t="s">
        <v>305</v>
      </c>
      <c r="B118" s="2">
        <v>0.19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>
      <c r="A119" s="2" t="s">
        <v>306</v>
      </c>
      <c r="B119" s="2">
        <v>0.19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>
      <c r="A120" s="2" t="s">
        <v>307</v>
      </c>
      <c r="B120" s="2">
        <v>0.19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>
      <c r="A121" s="2" t="s">
        <v>308</v>
      </c>
      <c r="B121" s="2">
        <v>0.19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>
      <c r="A122" s="2" t="s">
        <v>309</v>
      </c>
      <c r="B122" s="2">
        <v>0.19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>
      <c r="A123" s="2" t="s">
        <v>310</v>
      </c>
      <c r="B123" s="2">
        <v>0.19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>
      <c r="A124" s="2" t="s">
        <v>311</v>
      </c>
      <c r="B124" s="2">
        <v>0.19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>
      <c r="A125" s="2" t="s">
        <v>312</v>
      </c>
      <c r="B125" s="2">
        <v>0.19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>
      <c r="A126" s="2" t="s">
        <v>313</v>
      </c>
      <c r="B126" s="2">
        <v>0.19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>
      <c r="A127" s="2" t="s">
        <v>314</v>
      </c>
      <c r="B127" s="2">
        <v>0.19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>
      <c r="A128" s="2" t="s">
        <v>315</v>
      </c>
      <c r="B128" s="2">
        <v>0.19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5">
      <c r="A129" s="2" t="s">
        <v>316</v>
      </c>
      <c r="B129" s="2">
        <v>0.19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</row>
    <row r="130" spans="1:15">
      <c r="A130" s="2" t="s">
        <v>317</v>
      </c>
      <c r="B130" s="2">
        <v>0.19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5">
      <c r="A131" s="2" t="s">
        <v>318</v>
      </c>
      <c r="B131" s="2">
        <v>0.19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</row>
    <row r="132" spans="1:15">
      <c r="A132" s="2" t="s">
        <v>319</v>
      </c>
      <c r="B132" s="2">
        <v>0.19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5">
      <c r="A133" s="2" t="s">
        <v>320</v>
      </c>
      <c r="B133" s="2">
        <v>0.19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1:15">
      <c r="A134" s="2" t="s">
        <v>321</v>
      </c>
      <c r="B134" s="2">
        <v>0.19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5">
      <c r="A135" s="2" t="s">
        <v>322</v>
      </c>
      <c r="B135" s="2">
        <v>0.19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5">
      <c r="A136" s="2" t="s">
        <v>323</v>
      </c>
      <c r="B136" s="2">
        <v>0.19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5">
      <c r="A137" s="2" t="s">
        <v>324</v>
      </c>
      <c r="B137" s="2">
        <v>0.19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5">
      <c r="A138" s="2" t="s">
        <v>325</v>
      </c>
      <c r="B138" s="2">
        <v>0.19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5">
      <c r="A139" s="2" t="s">
        <v>326</v>
      </c>
      <c r="B139" s="2">
        <v>0.19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5">
      <c r="A140" s="2" t="s">
        <v>327</v>
      </c>
      <c r="B140" s="2">
        <v>0.19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>
      <c r="A141" s="2" t="s">
        <v>328</v>
      </c>
      <c r="B141" s="2">
        <v>0.19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5">
      <c r="A142" s="2" t="s">
        <v>329</v>
      </c>
      <c r="B142" s="2">
        <v>0.19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5">
      <c r="A143" s="2" t="s">
        <v>330</v>
      </c>
      <c r="B143" s="2">
        <v>0.19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1:15">
      <c r="A144" s="2" t="s">
        <v>331</v>
      </c>
      <c r="B144" s="2">
        <v>0.19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5">
      <c r="A145" s="2" t="s">
        <v>332</v>
      </c>
      <c r="B145" s="2">
        <v>0.19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5">
      <c r="A146" s="2" t="s">
        <v>333</v>
      </c>
      <c r="B146" s="2">
        <v>0.19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1:15">
      <c r="A147" s="2" t="s">
        <v>334</v>
      </c>
      <c r="B147" s="2">
        <v>0.18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5">
      <c r="A148" s="2" t="s">
        <v>335</v>
      </c>
      <c r="B148" s="2">
        <v>0.18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</row>
    <row r="149" spans="1:15">
      <c r="A149" s="2" t="s">
        <v>336</v>
      </c>
      <c r="B149" s="2">
        <v>0.18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1:15">
      <c r="A150" s="2" t="s">
        <v>337</v>
      </c>
      <c r="B150" s="2">
        <v>0.18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1:15">
      <c r="A151" s="2" t="s">
        <v>338</v>
      </c>
      <c r="B151" s="2">
        <v>0.18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1:15">
      <c r="A152" s="2" t="s">
        <v>339</v>
      </c>
      <c r="B152" s="2">
        <v>0.18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1:15">
      <c r="A153" s="2" t="s">
        <v>340</v>
      </c>
      <c r="B153" s="2">
        <v>0.18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1:15">
      <c r="A154" s="2" t="s">
        <v>341</v>
      </c>
      <c r="B154" s="2">
        <v>0.18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1:15">
      <c r="A155" s="2" t="s">
        <v>342</v>
      </c>
      <c r="B155" s="2">
        <v>0.18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1:15">
      <c r="A156" s="2" t="s">
        <v>343</v>
      </c>
      <c r="B156" s="2">
        <v>0.18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5">
      <c r="A157" s="2" t="s">
        <v>344</v>
      </c>
      <c r="B157" s="2">
        <v>0.18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5">
      <c r="A158" s="2" t="s">
        <v>345</v>
      </c>
      <c r="B158" s="2">
        <v>0.18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5">
      <c r="A159" s="2" t="s">
        <v>346</v>
      </c>
      <c r="B159" s="2">
        <v>0.18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5">
      <c r="A160" s="2" t="s">
        <v>347</v>
      </c>
      <c r="B160" s="2">
        <v>0.18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>
      <c r="A161" s="2" t="s">
        <v>348</v>
      </c>
      <c r="B161" s="2">
        <v>0.18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>
      <c r="A162" s="2" t="s">
        <v>349</v>
      </c>
      <c r="B162" s="2">
        <v>0.18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>
      <c r="A163" s="2" t="s">
        <v>350</v>
      </c>
      <c r="B163" s="2">
        <v>0.18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>
      <c r="A164" s="2" t="s">
        <v>351</v>
      </c>
      <c r="B164" s="2">
        <v>0.18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>
      <c r="A165" s="2" t="s">
        <v>352</v>
      </c>
      <c r="B165" s="2">
        <v>0.18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>
      <c r="A166" s="2" t="s">
        <v>353</v>
      </c>
      <c r="B166" s="2">
        <v>0.18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>
      <c r="A167" s="2" t="s">
        <v>354</v>
      </c>
      <c r="B167" s="2">
        <v>0.18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>
      <c r="A168" s="2" t="s">
        <v>355</v>
      </c>
      <c r="B168" s="2">
        <v>0.18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>
      <c r="A169" s="2" t="s">
        <v>356</v>
      </c>
      <c r="B169" s="2">
        <v>0.18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>
      <c r="A170" s="2" t="s">
        <v>357</v>
      </c>
      <c r="B170" s="2">
        <v>0.18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>
      <c r="A171" s="2" t="s">
        <v>358</v>
      </c>
      <c r="B171" s="2">
        <v>0.18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>
      <c r="A172" s="2" t="s">
        <v>359</v>
      </c>
      <c r="B172" s="2">
        <v>0.18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>
      <c r="A173" s="2" t="s">
        <v>360</v>
      </c>
      <c r="B173" s="2">
        <v>0.18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</row>
    <row r="174" spans="1:15">
      <c r="A174" s="2" t="s">
        <v>361</v>
      </c>
      <c r="B174" s="2">
        <v>0.18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>
      <c r="A175" s="2" t="s">
        <v>362</v>
      </c>
      <c r="B175" s="2">
        <v>0.18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>
      <c r="A176" s="2" t="s">
        <v>363</v>
      </c>
      <c r="B176" s="2">
        <v>0.18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1:15">
      <c r="A177" s="2" t="s">
        <v>364</v>
      </c>
      <c r="B177" s="2">
        <v>0.18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>
      <c r="A178" s="2" t="s">
        <v>365</v>
      </c>
      <c r="B178" s="2">
        <v>0.18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>
      <c r="A179" s="2" t="s">
        <v>366</v>
      </c>
      <c r="B179" s="2">
        <v>0.18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>
      <c r="A180" s="2" t="s">
        <v>367</v>
      </c>
      <c r="B180" s="2">
        <v>0.18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>
      <c r="A181" s="2" t="s">
        <v>368</v>
      </c>
      <c r="B181" s="2">
        <v>0.18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>
      <c r="A182" s="2" t="s">
        <v>369</v>
      </c>
      <c r="B182" s="2">
        <v>0.18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>
      <c r="A183" s="2" t="s">
        <v>370</v>
      </c>
      <c r="B183" s="2">
        <v>0.18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>
      <c r="A184" s="2" t="s">
        <v>371</v>
      </c>
      <c r="B184" s="2">
        <v>0.18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>
      <c r="A185" s="2" t="s">
        <v>372</v>
      </c>
      <c r="B185" s="2">
        <v>0.18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>
      <c r="A186" s="2" t="s">
        <v>373</v>
      </c>
      <c r="B186" s="2">
        <v>0.18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1:15">
      <c r="A187" s="2" t="s">
        <v>374</v>
      </c>
      <c r="B187" s="2">
        <v>0.17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>
      <c r="A188" s="2" t="s">
        <v>375</v>
      </c>
      <c r="B188" s="2">
        <v>0.17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>
      <c r="A189" s="2" t="s">
        <v>376</v>
      </c>
      <c r="B189" s="2">
        <v>0.17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>
      <c r="A190" s="2" t="s">
        <v>377</v>
      </c>
      <c r="B190" s="2">
        <v>0.17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1:15">
      <c r="A191" s="2" t="s">
        <v>378</v>
      </c>
      <c r="B191" s="2">
        <v>0.17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>
      <c r="A192" s="2" t="s">
        <v>379</v>
      </c>
      <c r="B192" s="2">
        <v>0.17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1:15">
      <c r="A193" s="2" t="s">
        <v>380</v>
      </c>
      <c r="B193" s="2">
        <v>0.16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>
      <c r="A194" s="2" t="s">
        <v>381</v>
      </c>
      <c r="B194" s="2">
        <v>0.16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1:15">
      <c r="A195" s="2" t="s">
        <v>382</v>
      </c>
      <c r="B195" s="2">
        <v>0.67</v>
      </c>
      <c r="C195" s="2">
        <v>0.57</v>
      </c>
      <c r="D195" s="2">
        <v>0.47</v>
      </c>
      <c r="E195" s="2">
        <v>0.67</v>
      </c>
      <c r="F195" s="2">
        <v>1</v>
      </c>
      <c r="G195" s="2">
        <v>0</v>
      </c>
      <c r="H195" s="2">
        <v>0.33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>
      <c r="A196" s="2" t="s">
        <v>383</v>
      </c>
      <c r="B196" s="2">
        <v>1</v>
      </c>
      <c r="C196" s="2">
        <v>1</v>
      </c>
      <c r="D196" s="2">
        <v>1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  <c r="J196" s="2">
        <v>1</v>
      </c>
      <c r="K196" s="2">
        <v>1</v>
      </c>
      <c r="L196" s="2">
        <v>1</v>
      </c>
      <c r="M196" s="2">
        <v>1</v>
      </c>
      <c r="N196" s="2">
        <v>1</v>
      </c>
      <c r="O196" s="2">
        <v>1</v>
      </c>
    </row>
    <row r="197" spans="1:15">
      <c r="A197" s="2" t="s">
        <v>384</v>
      </c>
      <c r="B197" s="2">
        <v>1</v>
      </c>
      <c r="C197" s="2">
        <v>1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1</v>
      </c>
    </row>
    <row r="198" spans="1:15">
      <c r="A198" s="2" t="s">
        <v>385</v>
      </c>
      <c r="B198" s="2">
        <v>1.38</v>
      </c>
      <c r="C198" s="2">
        <v>1.5</v>
      </c>
      <c r="D198" s="2">
        <v>0.95</v>
      </c>
      <c r="E198" s="2">
        <v>1.33</v>
      </c>
      <c r="F198" s="2">
        <v>2</v>
      </c>
      <c r="G198" s="2">
        <v>0</v>
      </c>
      <c r="H198" s="2">
        <v>0.33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>
      <c r="A199" s="2" t="s">
        <v>386</v>
      </c>
      <c r="B199" s="2">
        <v>1.38</v>
      </c>
      <c r="C199" s="2">
        <v>1.5</v>
      </c>
      <c r="D199" s="2">
        <v>0.84</v>
      </c>
      <c r="E199" s="2">
        <v>1.33</v>
      </c>
      <c r="F199" s="2">
        <v>2</v>
      </c>
      <c r="G199" s="2">
        <v>0</v>
      </c>
      <c r="H199" s="2">
        <v>0.33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>
      <c r="A200" s="2" t="s">
        <v>387</v>
      </c>
      <c r="B200" s="2">
        <v>1.7</v>
      </c>
      <c r="C200" s="2">
        <v>1.71</v>
      </c>
      <c r="D200" s="2">
        <v>1.68</v>
      </c>
      <c r="E200" s="2">
        <v>1.67</v>
      </c>
      <c r="F200" s="2">
        <v>2</v>
      </c>
      <c r="G200" s="2">
        <v>1</v>
      </c>
      <c r="H200" s="2">
        <v>1</v>
      </c>
      <c r="I200" s="2">
        <v>1.67</v>
      </c>
      <c r="J200" s="2">
        <v>0.78</v>
      </c>
      <c r="K200" s="2">
        <v>1.17</v>
      </c>
      <c r="L200" s="2">
        <v>1.58</v>
      </c>
      <c r="M200" s="2">
        <v>1.48</v>
      </c>
      <c r="N200" s="2">
        <v>1.33</v>
      </c>
      <c r="O200" s="2">
        <v>2</v>
      </c>
    </row>
    <row r="201" spans="1:15">
      <c r="A201" s="2" t="s">
        <v>388</v>
      </c>
      <c r="B201" s="2">
        <v>1.72</v>
      </c>
      <c r="C201" s="2">
        <v>1.71</v>
      </c>
      <c r="D201" s="2">
        <v>1.63</v>
      </c>
      <c r="E201" s="2">
        <v>1.67</v>
      </c>
      <c r="F201" s="2">
        <v>2</v>
      </c>
      <c r="G201" s="2">
        <v>1</v>
      </c>
      <c r="H201" s="2">
        <v>1</v>
      </c>
      <c r="I201" s="2">
        <v>1.67</v>
      </c>
      <c r="J201" s="2">
        <v>0.78</v>
      </c>
      <c r="K201" s="2">
        <v>1.17</v>
      </c>
      <c r="L201" s="2">
        <v>1.59</v>
      </c>
      <c r="M201" s="2">
        <v>1.48</v>
      </c>
      <c r="N201" s="2">
        <v>1.4</v>
      </c>
      <c r="O201" s="2">
        <v>2</v>
      </c>
    </row>
    <row r="202" spans="1:15">
      <c r="A202" s="2" t="s">
        <v>389</v>
      </c>
      <c r="B202" s="2">
        <v>1.29</v>
      </c>
      <c r="C202" s="2">
        <v>0.93</v>
      </c>
      <c r="D202" s="2">
        <v>1</v>
      </c>
      <c r="E202" s="2">
        <v>1.33</v>
      </c>
      <c r="F202" s="2">
        <v>0</v>
      </c>
      <c r="G202" s="2">
        <v>0</v>
      </c>
      <c r="H202" s="2">
        <v>0.67</v>
      </c>
      <c r="I202" s="2">
        <v>0.67</v>
      </c>
      <c r="J202" s="2">
        <v>0.33</v>
      </c>
      <c r="K202" s="2">
        <v>0.67</v>
      </c>
      <c r="L202" s="2">
        <v>0.76</v>
      </c>
      <c r="M202" s="2">
        <v>0.64</v>
      </c>
      <c r="N202" s="2">
        <v>0.4</v>
      </c>
      <c r="O202" s="2">
        <v>2</v>
      </c>
    </row>
    <row r="203" spans="1:15">
      <c r="A203" s="2" t="s">
        <v>390</v>
      </c>
      <c r="B203" s="2">
        <v>2.54</v>
      </c>
      <c r="C203" s="2">
        <v>2.71</v>
      </c>
      <c r="D203" s="2">
        <v>2.68</v>
      </c>
      <c r="E203" s="2">
        <v>2.33</v>
      </c>
      <c r="F203" s="2">
        <v>2</v>
      </c>
      <c r="G203" s="2">
        <v>3</v>
      </c>
      <c r="H203" s="2">
        <v>1.67</v>
      </c>
      <c r="I203" s="2">
        <v>3.67</v>
      </c>
      <c r="J203" s="2">
        <v>1.78</v>
      </c>
      <c r="K203" s="2">
        <v>1.83</v>
      </c>
      <c r="L203" s="2">
        <v>3.2</v>
      </c>
      <c r="M203" s="2">
        <v>3.21</v>
      </c>
      <c r="N203" s="2">
        <v>3</v>
      </c>
      <c r="O203" s="2">
        <v>2</v>
      </c>
    </row>
    <row r="204" spans="1:15">
      <c r="A204" s="2" t="s">
        <v>391</v>
      </c>
      <c r="B204" s="2">
        <v>1.64</v>
      </c>
      <c r="C204" s="2">
        <v>1.71</v>
      </c>
      <c r="D204" s="2">
        <v>1.37</v>
      </c>
      <c r="E204" s="2">
        <v>1.67</v>
      </c>
      <c r="F204" s="2">
        <v>2</v>
      </c>
      <c r="G204" s="2">
        <v>1</v>
      </c>
      <c r="H204" s="2">
        <v>1</v>
      </c>
      <c r="I204" s="2">
        <v>1.67</v>
      </c>
      <c r="J204" s="2">
        <v>0.67</v>
      </c>
      <c r="K204" s="2">
        <v>1</v>
      </c>
      <c r="L204" s="2">
        <v>1.53</v>
      </c>
      <c r="M204" s="2">
        <v>1.48</v>
      </c>
      <c r="N204" s="2">
        <v>1.4</v>
      </c>
      <c r="O204" s="2">
        <v>2</v>
      </c>
    </row>
    <row r="205" spans="1:15">
      <c r="A205" s="2" t="s">
        <v>392</v>
      </c>
      <c r="B205" s="2">
        <v>2.12</v>
      </c>
      <c r="C205" s="2">
        <v>1.71</v>
      </c>
      <c r="D205" s="2">
        <v>1.89</v>
      </c>
      <c r="E205" s="2">
        <v>1.67</v>
      </c>
      <c r="F205" s="2">
        <v>2</v>
      </c>
      <c r="G205" s="2">
        <v>1</v>
      </c>
      <c r="H205" s="2">
        <v>1.67</v>
      </c>
      <c r="I205" s="2">
        <v>1.67</v>
      </c>
      <c r="J205" s="2">
        <v>1</v>
      </c>
      <c r="K205" s="2">
        <v>1.5</v>
      </c>
      <c r="L205" s="2">
        <v>1.92</v>
      </c>
      <c r="M205" s="2">
        <v>1.76</v>
      </c>
      <c r="N205" s="2">
        <v>1.87</v>
      </c>
      <c r="O205" s="2">
        <v>1</v>
      </c>
    </row>
    <row r="206" spans="1:15">
      <c r="A206" s="2" t="s">
        <v>393</v>
      </c>
      <c r="B206" s="2">
        <v>2.99</v>
      </c>
      <c r="C206" s="2">
        <v>3.43</v>
      </c>
      <c r="D206" s="2">
        <v>2.16</v>
      </c>
      <c r="E206" s="2">
        <v>2.67</v>
      </c>
      <c r="F206" s="2">
        <v>4</v>
      </c>
      <c r="G206" s="2">
        <v>0</v>
      </c>
      <c r="H206" s="2">
        <v>1.33</v>
      </c>
      <c r="I206" s="2">
        <v>1.33</v>
      </c>
      <c r="J206" s="2">
        <v>1</v>
      </c>
      <c r="K206" s="2">
        <v>1.75</v>
      </c>
      <c r="L206" s="2">
        <v>1.91</v>
      </c>
      <c r="M206" s="2">
        <v>1.97</v>
      </c>
      <c r="N206" s="2">
        <v>1.93</v>
      </c>
      <c r="O206" s="2">
        <v>4</v>
      </c>
    </row>
    <row r="207" spans="1:15">
      <c r="A207" s="2" t="s">
        <v>394</v>
      </c>
      <c r="B207" s="2">
        <v>1.58</v>
      </c>
      <c r="C207" s="2">
        <v>1.86</v>
      </c>
      <c r="D207" s="2">
        <v>1.21</v>
      </c>
      <c r="E207" s="2">
        <v>1.67</v>
      </c>
      <c r="F207" s="2">
        <v>2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1.04</v>
      </c>
      <c r="M207" s="2">
        <v>1</v>
      </c>
      <c r="N207" s="2">
        <v>1</v>
      </c>
      <c r="O207" s="2">
        <v>2</v>
      </c>
    </row>
    <row r="208" spans="1:15">
      <c r="A208" s="2" t="s">
        <v>395</v>
      </c>
      <c r="B208" s="2">
        <v>0.66</v>
      </c>
      <c r="C208" s="2">
        <v>0.57</v>
      </c>
      <c r="D208" s="2">
        <v>0.84</v>
      </c>
      <c r="E208" s="2">
        <v>1.67</v>
      </c>
      <c r="F208" s="2">
        <v>2</v>
      </c>
      <c r="G208" s="2">
        <v>1</v>
      </c>
      <c r="H208" s="2">
        <v>0.33</v>
      </c>
      <c r="I208" s="2">
        <v>1</v>
      </c>
      <c r="J208" s="2">
        <v>0.5600000000000001</v>
      </c>
      <c r="K208" s="2">
        <v>0.5</v>
      </c>
      <c r="L208" s="2">
        <v>0.88</v>
      </c>
      <c r="M208" s="2">
        <v>1</v>
      </c>
      <c r="N208" s="2">
        <v>1.07</v>
      </c>
      <c r="O208" s="2">
        <v>0</v>
      </c>
    </row>
    <row r="209" spans="1:15">
      <c r="A209" s="2" t="s">
        <v>396</v>
      </c>
      <c r="B209" s="2">
        <v>0.44</v>
      </c>
      <c r="C209" s="2">
        <v>0.5</v>
      </c>
      <c r="D209" s="2">
        <v>0.63</v>
      </c>
      <c r="E209" s="2">
        <v>0.33</v>
      </c>
      <c r="F209" s="2">
        <v>0</v>
      </c>
      <c r="G209" s="2">
        <v>1</v>
      </c>
      <c r="H209" s="2">
        <v>0.33</v>
      </c>
      <c r="I209" s="2">
        <v>1</v>
      </c>
      <c r="J209" s="2">
        <v>0.5600000000000001</v>
      </c>
      <c r="K209" s="2">
        <v>0.33</v>
      </c>
      <c r="L209" s="2">
        <v>0.82</v>
      </c>
      <c r="M209" s="2">
        <v>0.85</v>
      </c>
      <c r="N209" s="2">
        <v>0.8</v>
      </c>
      <c r="O209" s="2">
        <v>0</v>
      </c>
    </row>
    <row r="210" spans="1:15">
      <c r="A210" s="2" t="s">
        <v>397</v>
      </c>
      <c r="B210" s="2">
        <v>1.84</v>
      </c>
      <c r="C210" s="2">
        <v>1.79</v>
      </c>
      <c r="D210" s="2">
        <v>1.21</v>
      </c>
      <c r="E210" s="2">
        <v>3</v>
      </c>
      <c r="F210" s="2">
        <v>2</v>
      </c>
      <c r="G210" s="2">
        <v>1</v>
      </c>
      <c r="H210" s="2">
        <v>1</v>
      </c>
      <c r="I210" s="2">
        <v>2.33</v>
      </c>
      <c r="J210" s="2">
        <v>0.89</v>
      </c>
      <c r="K210" s="2">
        <v>1.17</v>
      </c>
      <c r="L210" s="2">
        <v>1.62</v>
      </c>
      <c r="M210" s="2">
        <v>1.76</v>
      </c>
      <c r="N210" s="2">
        <v>1.13</v>
      </c>
      <c r="O210" s="2">
        <v>2</v>
      </c>
    </row>
    <row r="211" spans="1:15">
      <c r="A211" s="2" t="s">
        <v>398</v>
      </c>
      <c r="B211" s="2">
        <v>1.88</v>
      </c>
      <c r="C211" s="2">
        <v>2</v>
      </c>
      <c r="D211" s="2">
        <v>1.32</v>
      </c>
      <c r="E211" s="2">
        <v>3</v>
      </c>
      <c r="F211" s="2">
        <v>2</v>
      </c>
      <c r="G211" s="2">
        <v>1</v>
      </c>
      <c r="H211" s="2">
        <v>0.67</v>
      </c>
      <c r="I211" s="2">
        <v>1</v>
      </c>
      <c r="J211" s="2">
        <v>0.5600000000000001</v>
      </c>
      <c r="K211" s="2">
        <v>0.33</v>
      </c>
      <c r="L211" s="2">
        <v>0.82</v>
      </c>
      <c r="M211" s="2">
        <v>0.85</v>
      </c>
      <c r="N211" s="2">
        <v>0.8</v>
      </c>
      <c r="O211" s="2">
        <v>0</v>
      </c>
    </row>
    <row r="212" spans="1:15">
      <c r="A212" s="2" t="s">
        <v>399</v>
      </c>
      <c r="B212" s="2">
        <v>1.07</v>
      </c>
      <c r="C212" s="2">
        <v>1.79</v>
      </c>
      <c r="D212" s="2">
        <v>0.89</v>
      </c>
      <c r="E212" s="2">
        <v>0.5</v>
      </c>
      <c r="F212" s="2">
        <v>0</v>
      </c>
      <c r="G212" s="2">
        <v>0</v>
      </c>
      <c r="H212" s="2">
        <v>0</v>
      </c>
      <c r="I212" s="2">
        <v>1.33</v>
      </c>
      <c r="J212" s="2">
        <v>2.22</v>
      </c>
      <c r="K212" s="2">
        <v>2</v>
      </c>
      <c r="L212" s="2">
        <v>1.96</v>
      </c>
      <c r="M212" s="2">
        <v>3.73</v>
      </c>
      <c r="N212" s="2">
        <v>2.93</v>
      </c>
      <c r="O212" s="2">
        <v>6</v>
      </c>
    </row>
    <row r="213" spans="1:15">
      <c r="A213" s="2" t="s">
        <v>400</v>
      </c>
      <c r="B213" s="2">
        <v>2.92</v>
      </c>
      <c r="C213" s="2">
        <v>2.14</v>
      </c>
      <c r="D213" s="2">
        <v>3.37</v>
      </c>
      <c r="E213" s="2">
        <v>3</v>
      </c>
      <c r="F213" s="2">
        <v>7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>
      <c r="A214" s="2" t="s">
        <v>401</v>
      </c>
      <c r="B214" s="2">
        <v>3.95</v>
      </c>
      <c r="C214" s="2">
        <v>3.93</v>
      </c>
      <c r="D214" s="2">
        <v>4.26</v>
      </c>
      <c r="E214" s="2">
        <v>3.5</v>
      </c>
      <c r="F214" s="2">
        <v>7</v>
      </c>
      <c r="G214" s="2">
        <v>0</v>
      </c>
      <c r="H214" s="2">
        <v>0</v>
      </c>
      <c r="I214" s="2">
        <v>1.33</v>
      </c>
      <c r="J214" s="2">
        <v>2.22</v>
      </c>
      <c r="K214" s="2">
        <v>2</v>
      </c>
      <c r="L214" s="2">
        <v>1.96</v>
      </c>
      <c r="M214" s="2">
        <v>3.73</v>
      </c>
      <c r="N214" s="2">
        <v>2.93</v>
      </c>
      <c r="O214" s="2">
        <v>6</v>
      </c>
    </row>
    <row r="215" spans="1:15">
      <c r="A215" s="2" t="s">
        <v>402</v>
      </c>
      <c r="B215" s="2">
        <v>20.89</v>
      </c>
      <c r="C215" s="2">
        <v>21.07</v>
      </c>
      <c r="D215" s="2">
        <v>9.26</v>
      </c>
      <c r="E215" s="2">
        <v>6.17</v>
      </c>
      <c r="F215" s="2">
        <v>0</v>
      </c>
      <c r="G215" s="2">
        <v>0</v>
      </c>
      <c r="H215" s="2">
        <v>0</v>
      </c>
      <c r="I215" s="2">
        <v>23.33</v>
      </c>
      <c r="J215" s="2">
        <v>45</v>
      </c>
      <c r="K215" s="2">
        <v>35.58</v>
      </c>
      <c r="L215" s="2">
        <v>35.45</v>
      </c>
      <c r="M215" s="2">
        <v>79.20999999999999</v>
      </c>
      <c r="N215" s="2">
        <v>35.33</v>
      </c>
      <c r="O215" s="2">
        <v>101</v>
      </c>
    </row>
    <row r="216" spans="1:15">
      <c r="A216" s="2" t="s">
        <v>403</v>
      </c>
      <c r="B216" s="2">
        <v>37.48</v>
      </c>
      <c r="C216" s="2">
        <v>21.21</v>
      </c>
      <c r="D216" s="2">
        <v>28.95</v>
      </c>
      <c r="E216" s="2">
        <v>28</v>
      </c>
      <c r="F216" s="2">
        <v>43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>
      <c r="A217" s="2" t="s">
        <v>404</v>
      </c>
      <c r="B217" s="2">
        <v>0</v>
      </c>
      <c r="C217" s="2">
        <v>0.36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>
      <c r="A218" s="2" t="s">
        <v>405</v>
      </c>
      <c r="B218" s="2">
        <v>57.18</v>
      </c>
      <c r="C218" s="2">
        <v>42.14</v>
      </c>
      <c r="D218" s="2">
        <v>36.84</v>
      </c>
      <c r="E218" s="2">
        <v>34.17</v>
      </c>
      <c r="F218" s="2">
        <v>43</v>
      </c>
      <c r="G218" s="2">
        <v>0</v>
      </c>
      <c r="H218" s="2">
        <v>0</v>
      </c>
      <c r="I218" s="2">
        <v>23.33</v>
      </c>
      <c r="J218" s="2">
        <v>45</v>
      </c>
      <c r="K218" s="2">
        <v>35.58</v>
      </c>
      <c r="L218" s="2">
        <v>35.45</v>
      </c>
      <c r="M218" s="2">
        <v>79.20999999999999</v>
      </c>
      <c r="N218" s="2">
        <v>35.33</v>
      </c>
      <c r="O218" s="2">
        <v>101</v>
      </c>
    </row>
    <row r="219" spans="1:15">
      <c r="A219" s="2" t="s">
        <v>406</v>
      </c>
      <c r="B219" s="2">
        <v>57.18</v>
      </c>
      <c r="C219" s="2">
        <v>42.14</v>
      </c>
      <c r="D219" s="2">
        <v>36.84</v>
      </c>
      <c r="E219" s="2">
        <v>34.17</v>
      </c>
      <c r="F219" s="2">
        <v>43</v>
      </c>
      <c r="G219" s="2">
        <v>0</v>
      </c>
      <c r="H219" s="2">
        <v>0</v>
      </c>
      <c r="I219" s="2">
        <v>23.33</v>
      </c>
      <c r="J219" s="2">
        <v>45</v>
      </c>
      <c r="K219" s="2">
        <v>35.58</v>
      </c>
      <c r="L219" s="2">
        <v>35.45</v>
      </c>
      <c r="M219" s="2">
        <v>79.20999999999999</v>
      </c>
      <c r="N219" s="2">
        <v>35.33</v>
      </c>
      <c r="O219" s="2">
        <v>101</v>
      </c>
    </row>
    <row r="220" spans="1:15">
      <c r="A220" s="2" t="s">
        <v>407</v>
      </c>
      <c r="B220" s="2">
        <v>0.82</v>
      </c>
      <c r="C220" s="2">
        <v>1.86</v>
      </c>
      <c r="D220" s="2">
        <v>1.11</v>
      </c>
      <c r="E220" s="2">
        <v>0.5</v>
      </c>
      <c r="F220" s="2">
        <v>0</v>
      </c>
      <c r="G220" s="2">
        <v>0</v>
      </c>
      <c r="H220" s="2">
        <v>0</v>
      </c>
      <c r="I220" s="2">
        <v>0</v>
      </c>
      <c r="J220" s="2">
        <v>1.33</v>
      </c>
      <c r="K220" s="2">
        <v>1.75</v>
      </c>
      <c r="L220" s="2">
        <v>1.14</v>
      </c>
      <c r="M220" s="2">
        <v>2.76</v>
      </c>
      <c r="N220" s="2">
        <v>2.47</v>
      </c>
      <c r="O220" s="2">
        <v>5</v>
      </c>
    </row>
    <row r="221" spans="1:15">
      <c r="A221" s="2" t="s">
        <v>408</v>
      </c>
      <c r="B221" s="2">
        <v>1.61</v>
      </c>
      <c r="C221" s="2">
        <v>1.93</v>
      </c>
      <c r="D221" s="2">
        <v>1.84</v>
      </c>
      <c r="E221" s="2">
        <v>0.83</v>
      </c>
      <c r="F221" s="2">
        <v>0</v>
      </c>
      <c r="G221" s="2">
        <v>0</v>
      </c>
      <c r="H221" s="2">
        <v>0</v>
      </c>
      <c r="I221" s="2">
        <v>1.33</v>
      </c>
      <c r="J221" s="2">
        <v>1.33</v>
      </c>
      <c r="K221" s="2">
        <v>1.75</v>
      </c>
      <c r="L221" s="2">
        <v>1.67</v>
      </c>
      <c r="M221" s="2">
        <v>3.24</v>
      </c>
      <c r="N221" s="2">
        <v>2.53</v>
      </c>
      <c r="O221" s="2">
        <v>5</v>
      </c>
    </row>
    <row r="222" spans="1:15">
      <c r="A222" s="2" t="s">
        <v>409</v>
      </c>
      <c r="B222" s="2">
        <v>0.82</v>
      </c>
      <c r="C222" s="2">
        <v>1.86</v>
      </c>
      <c r="D222" s="2">
        <v>1.11</v>
      </c>
      <c r="E222" s="2">
        <v>0.5</v>
      </c>
      <c r="F222" s="2">
        <v>0</v>
      </c>
      <c r="G222" s="2">
        <v>0</v>
      </c>
      <c r="H222" s="2">
        <v>0</v>
      </c>
      <c r="I222" s="2">
        <v>0</v>
      </c>
      <c r="J222" s="2">
        <v>1.33</v>
      </c>
      <c r="K222" s="2">
        <v>1.75</v>
      </c>
      <c r="L222" s="2">
        <v>1.14</v>
      </c>
      <c r="M222" s="2">
        <v>2.76</v>
      </c>
      <c r="N222" s="2">
        <v>2.47</v>
      </c>
      <c r="O222" s="2">
        <v>5</v>
      </c>
    </row>
    <row r="223" spans="1:15">
      <c r="A223" s="2" t="s">
        <v>410</v>
      </c>
      <c r="B223" s="2">
        <v>1.61</v>
      </c>
      <c r="C223" s="2">
        <v>1.93</v>
      </c>
      <c r="D223" s="2">
        <v>1.84</v>
      </c>
      <c r="E223" s="2">
        <v>0.83</v>
      </c>
      <c r="F223" s="2">
        <v>0</v>
      </c>
      <c r="G223" s="2">
        <v>0</v>
      </c>
      <c r="H223" s="2">
        <v>0</v>
      </c>
      <c r="I223" s="2">
        <v>1.33</v>
      </c>
      <c r="J223" s="2">
        <v>1.33</v>
      </c>
      <c r="K223" s="2">
        <v>1.75</v>
      </c>
      <c r="L223" s="2">
        <v>1.67</v>
      </c>
      <c r="M223" s="2">
        <v>3.24</v>
      </c>
      <c r="N223" s="2">
        <v>2.53</v>
      </c>
      <c r="O223" s="2">
        <v>5</v>
      </c>
    </row>
    <row r="224" spans="1:15">
      <c r="A224" s="2" t="s">
        <v>411</v>
      </c>
      <c r="B224" s="2">
        <v>1.41</v>
      </c>
      <c r="C224" s="2">
        <v>1.93</v>
      </c>
      <c r="D224" s="2">
        <v>0.63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0.11</v>
      </c>
      <c r="K224" s="2">
        <v>1.67</v>
      </c>
      <c r="L224" s="2">
        <v>0.7</v>
      </c>
      <c r="M224" s="2">
        <v>1.64</v>
      </c>
      <c r="N224" s="2">
        <v>0.4</v>
      </c>
      <c r="O224" s="2">
        <v>0</v>
      </c>
    </row>
    <row r="225" spans="1:15">
      <c r="A225" s="2" t="s">
        <v>412</v>
      </c>
      <c r="B225" s="2">
        <v>1.61</v>
      </c>
      <c r="C225" s="2">
        <v>1.93</v>
      </c>
      <c r="D225" s="2">
        <v>1.84</v>
      </c>
      <c r="E225" s="2">
        <v>0.83</v>
      </c>
      <c r="F225" s="2">
        <v>0</v>
      </c>
      <c r="G225" s="2">
        <v>0</v>
      </c>
      <c r="H225" s="2">
        <v>0</v>
      </c>
      <c r="I225" s="2">
        <v>1.33</v>
      </c>
      <c r="J225" s="2">
        <v>1.33</v>
      </c>
      <c r="K225" s="2">
        <v>1.75</v>
      </c>
      <c r="L225" s="2">
        <v>1.67</v>
      </c>
      <c r="M225" s="2">
        <v>3.24</v>
      </c>
      <c r="N225" s="2">
        <v>2.53</v>
      </c>
      <c r="O225" s="2">
        <v>5</v>
      </c>
    </row>
    <row r="226" spans="1:15">
      <c r="A226" s="2" t="s">
        <v>413</v>
      </c>
      <c r="B226" s="2">
        <v>0.7</v>
      </c>
      <c r="C226" s="2">
        <v>1.21</v>
      </c>
      <c r="D226" s="2">
        <v>0.16</v>
      </c>
      <c r="E226" s="2">
        <v>2.33</v>
      </c>
      <c r="F226" s="2">
        <v>7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>
      <c r="A227" s="2" t="s">
        <v>414</v>
      </c>
      <c r="B227" s="2">
        <v>1.64</v>
      </c>
      <c r="C227" s="2">
        <v>2</v>
      </c>
      <c r="D227" s="2">
        <v>0.95</v>
      </c>
      <c r="E227" s="2">
        <v>3.17</v>
      </c>
      <c r="F227" s="2">
        <v>7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1:15">
      <c r="A228" s="2" t="s">
        <v>415</v>
      </c>
      <c r="B228" s="2">
        <v>0.7</v>
      </c>
      <c r="C228" s="2">
        <v>1.21</v>
      </c>
      <c r="D228" s="2">
        <v>0.16</v>
      </c>
      <c r="E228" s="2">
        <v>2.33</v>
      </c>
      <c r="F228" s="2">
        <v>7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>
      <c r="A229" s="2" t="s">
        <v>416</v>
      </c>
      <c r="B229" s="2">
        <v>1.64</v>
      </c>
      <c r="C229" s="2">
        <v>2</v>
      </c>
      <c r="D229" s="2">
        <v>0.95</v>
      </c>
      <c r="E229" s="2">
        <v>3.17</v>
      </c>
      <c r="F229" s="2">
        <v>7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>
      <c r="A230" s="2" t="s">
        <v>417</v>
      </c>
      <c r="B230" s="2">
        <v>1.42</v>
      </c>
      <c r="C230" s="2">
        <v>2</v>
      </c>
      <c r="D230" s="2">
        <v>0.79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>
      <c r="A231" s="2" t="s">
        <v>418</v>
      </c>
      <c r="B231" s="2">
        <v>1.6</v>
      </c>
      <c r="C231" s="2">
        <v>2</v>
      </c>
      <c r="D231" s="2">
        <v>0.95</v>
      </c>
      <c r="E231" s="2">
        <v>3.17</v>
      </c>
      <c r="F231" s="2">
        <v>7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>
      <c r="A232" s="2" t="s">
        <v>419</v>
      </c>
      <c r="B232" s="2">
        <v>3.3</v>
      </c>
      <c r="C232" s="2">
        <v>6.43</v>
      </c>
      <c r="D232" s="2">
        <v>6.16</v>
      </c>
      <c r="E232" s="2">
        <v>7.17</v>
      </c>
      <c r="F232" s="2">
        <v>1</v>
      </c>
      <c r="G232" s="2">
        <v>0</v>
      </c>
      <c r="H232" s="2">
        <v>0</v>
      </c>
      <c r="I232" s="2">
        <v>12</v>
      </c>
      <c r="J232" s="2">
        <v>11</v>
      </c>
      <c r="K232" s="2">
        <v>4</v>
      </c>
      <c r="L232" s="2">
        <v>2.61</v>
      </c>
      <c r="M232" s="2">
        <v>5.52</v>
      </c>
      <c r="N232" s="2">
        <v>4.73</v>
      </c>
      <c r="O232" s="2">
        <v>14</v>
      </c>
    </row>
    <row r="233" spans="1:15">
      <c r="A233" s="2" t="s">
        <v>420</v>
      </c>
      <c r="B233" s="2">
        <v>3.34</v>
      </c>
      <c r="C233" s="2">
        <v>6.43</v>
      </c>
      <c r="D233" s="2">
        <v>6.26</v>
      </c>
      <c r="E233" s="2">
        <v>8</v>
      </c>
      <c r="F233" s="2">
        <v>1</v>
      </c>
      <c r="G233" s="2">
        <v>0</v>
      </c>
      <c r="H233" s="2">
        <v>0</v>
      </c>
      <c r="I233" s="2">
        <v>12</v>
      </c>
      <c r="J233" s="2">
        <v>11</v>
      </c>
      <c r="K233" s="2">
        <v>4</v>
      </c>
      <c r="L233" s="2">
        <v>2.61</v>
      </c>
      <c r="M233" s="2">
        <v>5.52</v>
      </c>
      <c r="N233" s="2">
        <v>4.73</v>
      </c>
      <c r="O233" s="2">
        <v>14</v>
      </c>
    </row>
    <row r="234" spans="1:15">
      <c r="A234" s="2" t="s">
        <v>421</v>
      </c>
      <c r="B234" s="2">
        <v>3.3</v>
      </c>
      <c r="C234" s="2">
        <v>6.43</v>
      </c>
      <c r="D234" s="2">
        <v>6.16</v>
      </c>
      <c r="E234" s="2">
        <v>7.17</v>
      </c>
      <c r="F234" s="2">
        <v>1</v>
      </c>
      <c r="G234" s="2">
        <v>0</v>
      </c>
      <c r="H234" s="2">
        <v>0</v>
      </c>
      <c r="I234" s="2">
        <v>12</v>
      </c>
      <c r="J234" s="2">
        <v>11</v>
      </c>
      <c r="K234" s="2">
        <v>4</v>
      </c>
      <c r="L234" s="2">
        <v>2.61</v>
      </c>
      <c r="M234" s="2">
        <v>5.52</v>
      </c>
      <c r="N234" s="2">
        <v>4.73</v>
      </c>
      <c r="O234" s="2">
        <v>14</v>
      </c>
    </row>
    <row r="235" spans="1:15">
      <c r="A235" s="2" t="s">
        <v>422</v>
      </c>
      <c r="B235" s="2">
        <v>3.34</v>
      </c>
      <c r="C235" s="2">
        <v>6.43</v>
      </c>
      <c r="D235" s="2">
        <v>6.26</v>
      </c>
      <c r="E235" s="2">
        <v>8</v>
      </c>
      <c r="F235" s="2">
        <v>1</v>
      </c>
      <c r="G235" s="2">
        <v>0</v>
      </c>
      <c r="H235" s="2">
        <v>0</v>
      </c>
      <c r="I235" s="2">
        <v>12</v>
      </c>
      <c r="J235" s="2">
        <v>11</v>
      </c>
      <c r="K235" s="2">
        <v>4</v>
      </c>
      <c r="L235" s="2">
        <v>2.61</v>
      </c>
      <c r="M235" s="2">
        <v>5.52</v>
      </c>
      <c r="N235" s="2">
        <v>4.73</v>
      </c>
      <c r="O235" s="2">
        <v>14</v>
      </c>
    </row>
    <row r="236" spans="1:15">
      <c r="A236" s="2" t="s">
        <v>423</v>
      </c>
      <c r="B236" s="2">
        <v>3.34</v>
      </c>
      <c r="C236" s="2">
        <v>6.43</v>
      </c>
      <c r="D236" s="2">
        <v>6.26</v>
      </c>
      <c r="E236" s="2">
        <v>8</v>
      </c>
      <c r="F236" s="2">
        <v>1</v>
      </c>
      <c r="G236" s="2">
        <v>0</v>
      </c>
      <c r="H236" s="2">
        <v>0</v>
      </c>
      <c r="I236" s="2">
        <v>12</v>
      </c>
      <c r="J236" s="2">
        <v>11</v>
      </c>
      <c r="K236" s="2">
        <v>4</v>
      </c>
      <c r="L236" s="2">
        <v>2.61</v>
      </c>
      <c r="M236" s="2">
        <v>5.52</v>
      </c>
      <c r="N236" s="2">
        <v>4.73</v>
      </c>
      <c r="O236" s="2">
        <v>14</v>
      </c>
    </row>
    <row r="237" spans="1:15">
      <c r="A237" s="2" t="s">
        <v>424</v>
      </c>
      <c r="B237" s="2">
        <v>3.34</v>
      </c>
      <c r="C237" s="2">
        <v>6.43</v>
      </c>
      <c r="D237" s="2">
        <v>6.26</v>
      </c>
      <c r="E237" s="2">
        <v>8</v>
      </c>
      <c r="F237" s="2">
        <v>1</v>
      </c>
      <c r="G237" s="2">
        <v>0</v>
      </c>
      <c r="H237" s="2">
        <v>0</v>
      </c>
      <c r="I237" s="2">
        <v>12</v>
      </c>
      <c r="J237" s="2">
        <v>11</v>
      </c>
      <c r="K237" s="2">
        <v>4</v>
      </c>
      <c r="L237" s="2">
        <v>2.61</v>
      </c>
      <c r="M237" s="2">
        <v>5.52</v>
      </c>
      <c r="N237" s="2">
        <v>4.73</v>
      </c>
      <c r="O237" s="2">
        <v>14</v>
      </c>
    </row>
    <row r="238" spans="1:15">
      <c r="A238" s="2" t="s">
        <v>425</v>
      </c>
      <c r="B238" s="2">
        <v>0.17</v>
      </c>
      <c r="C238" s="2">
        <v>0.71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3.78</v>
      </c>
      <c r="K238" s="2">
        <v>0.25</v>
      </c>
      <c r="L238" s="2">
        <v>0.07000000000000001</v>
      </c>
      <c r="M238" s="2">
        <v>3.12</v>
      </c>
      <c r="N238" s="2">
        <v>4.73</v>
      </c>
      <c r="O238" s="2">
        <v>14</v>
      </c>
    </row>
    <row r="239" spans="1:15">
      <c r="A239" s="2" t="s">
        <v>426</v>
      </c>
      <c r="B239" s="2">
        <v>3.17</v>
      </c>
      <c r="C239" s="2">
        <v>5.71</v>
      </c>
      <c r="D239" s="2">
        <v>6.26</v>
      </c>
      <c r="E239" s="2">
        <v>8</v>
      </c>
      <c r="F239" s="2">
        <v>1</v>
      </c>
      <c r="G239" s="2">
        <v>0</v>
      </c>
      <c r="H239" s="2">
        <v>0</v>
      </c>
      <c r="I239" s="2">
        <v>12</v>
      </c>
      <c r="J239" s="2">
        <v>7.22</v>
      </c>
      <c r="K239" s="2">
        <v>3.75</v>
      </c>
      <c r="L239" s="2">
        <v>2.54</v>
      </c>
      <c r="M239" s="2">
        <v>2.39</v>
      </c>
      <c r="N239" s="2">
        <v>0</v>
      </c>
      <c r="O239" s="2">
        <v>0</v>
      </c>
    </row>
    <row r="240" spans="1:15">
      <c r="A240" s="2" t="s">
        <v>427</v>
      </c>
      <c r="B240" s="2">
        <v>13.03</v>
      </c>
      <c r="C240" s="2">
        <v>4.5</v>
      </c>
      <c r="D240" s="2">
        <v>9.74</v>
      </c>
      <c r="E240" s="2">
        <v>17.67</v>
      </c>
      <c r="F240" s="2">
        <v>14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5">
      <c r="A241" s="2" t="s">
        <v>428</v>
      </c>
      <c r="B241" s="2">
        <v>403.89</v>
      </c>
      <c r="C241" s="2">
        <v>51.64</v>
      </c>
      <c r="D241" s="2">
        <v>226.89</v>
      </c>
      <c r="E241" s="2">
        <v>484.83</v>
      </c>
      <c r="F241" s="2">
        <v>28</v>
      </c>
      <c r="G241" s="2">
        <v>0</v>
      </c>
      <c r="H241" s="2">
        <v>0</v>
      </c>
      <c r="I241" s="2">
        <v>54</v>
      </c>
      <c r="J241" s="2">
        <v>120.89</v>
      </c>
      <c r="K241" s="2">
        <v>404.33</v>
      </c>
      <c r="L241" s="2">
        <v>300.81</v>
      </c>
      <c r="M241" s="2">
        <v>453.58</v>
      </c>
      <c r="N241" s="2">
        <v>510.13</v>
      </c>
      <c r="O241" s="2">
        <v>340</v>
      </c>
    </row>
    <row r="242" spans="1:15">
      <c r="A242" s="2" t="s">
        <v>429</v>
      </c>
      <c r="B242" s="2">
        <v>409.57</v>
      </c>
      <c r="C242" s="2">
        <v>52.86</v>
      </c>
      <c r="D242" s="2">
        <v>227.11</v>
      </c>
      <c r="E242" s="2">
        <v>487.67</v>
      </c>
      <c r="F242" s="2">
        <v>35</v>
      </c>
      <c r="G242" s="2">
        <v>0</v>
      </c>
      <c r="H242" s="2">
        <v>0</v>
      </c>
      <c r="I242" s="2">
        <v>54</v>
      </c>
      <c r="J242" s="2">
        <v>120.89</v>
      </c>
      <c r="K242" s="2">
        <v>404.33</v>
      </c>
      <c r="L242" s="2">
        <v>300.81</v>
      </c>
      <c r="M242" s="2">
        <v>453.58</v>
      </c>
      <c r="N242" s="2">
        <v>510.13</v>
      </c>
      <c r="O242" s="2">
        <v>340</v>
      </c>
    </row>
    <row r="243" spans="1:15">
      <c r="A243" s="2" t="s">
        <v>430</v>
      </c>
      <c r="B243" s="2">
        <v>0.01</v>
      </c>
      <c r="C243" s="2">
        <v>0</v>
      </c>
      <c r="D243" s="2">
        <v>0.26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0.06</v>
      </c>
      <c r="M243" s="2">
        <v>0</v>
      </c>
      <c r="N243" s="2">
        <v>0</v>
      </c>
      <c r="O243" s="2">
        <v>0</v>
      </c>
    </row>
    <row r="244" spans="1:15">
      <c r="A244" s="2" t="s">
        <v>431</v>
      </c>
      <c r="B244" s="2">
        <v>4.17</v>
      </c>
      <c r="C244" s="2">
        <v>0</v>
      </c>
      <c r="D244" s="2">
        <v>1.58</v>
      </c>
      <c r="E244" s="2">
        <v>0.5</v>
      </c>
      <c r="F244" s="2">
        <v>0</v>
      </c>
      <c r="G244" s="2">
        <v>0</v>
      </c>
      <c r="H244" s="2">
        <v>0</v>
      </c>
      <c r="I244" s="2">
        <v>0</v>
      </c>
      <c r="J244" s="2">
        <v>0.22</v>
      </c>
      <c r="K244" s="2">
        <v>0.92</v>
      </c>
      <c r="L244" s="2">
        <v>2.08</v>
      </c>
      <c r="M244" s="2">
        <v>2.3</v>
      </c>
      <c r="N244" s="2">
        <v>2.73</v>
      </c>
      <c r="O244" s="2">
        <v>1</v>
      </c>
    </row>
    <row r="245" spans="1:15">
      <c r="A245" s="2" t="s">
        <v>432</v>
      </c>
      <c r="B245" s="2">
        <v>0.12</v>
      </c>
      <c r="C245" s="2">
        <v>2</v>
      </c>
      <c r="D245" s="2">
        <v>0.89</v>
      </c>
      <c r="E245" s="2">
        <v>0</v>
      </c>
      <c r="F245" s="2">
        <v>7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1:15">
      <c r="A246" s="2" t="s">
        <v>433</v>
      </c>
      <c r="B246" s="2">
        <v>26.49</v>
      </c>
      <c r="C246" s="2">
        <v>43.93</v>
      </c>
      <c r="D246" s="2">
        <v>329.37</v>
      </c>
      <c r="E246" s="2">
        <v>0</v>
      </c>
      <c r="F246" s="2">
        <v>35</v>
      </c>
      <c r="G246" s="2">
        <v>0</v>
      </c>
      <c r="H246" s="2">
        <v>0</v>
      </c>
      <c r="I246" s="2">
        <v>0</v>
      </c>
      <c r="J246" s="2">
        <v>83.78</v>
      </c>
      <c r="K246" s="2">
        <v>0.08</v>
      </c>
      <c r="L246" s="2">
        <v>55.16</v>
      </c>
      <c r="M246" s="2">
        <v>2.45</v>
      </c>
      <c r="N246" s="2">
        <v>12.53</v>
      </c>
      <c r="O246" s="2">
        <v>2211</v>
      </c>
    </row>
    <row r="247" spans="1:15">
      <c r="A247" s="2" t="s">
        <v>434</v>
      </c>
      <c r="B247" s="2">
        <v>26.49</v>
      </c>
      <c r="C247" s="2">
        <v>43.93</v>
      </c>
      <c r="D247" s="2">
        <v>329.37</v>
      </c>
      <c r="E247" s="2">
        <v>0</v>
      </c>
      <c r="F247" s="2">
        <v>35</v>
      </c>
      <c r="G247" s="2">
        <v>0</v>
      </c>
      <c r="H247" s="2">
        <v>0</v>
      </c>
      <c r="I247" s="2">
        <v>0</v>
      </c>
      <c r="J247" s="2">
        <v>83.78</v>
      </c>
      <c r="K247" s="2">
        <v>0.08</v>
      </c>
      <c r="L247" s="2">
        <v>55.16</v>
      </c>
      <c r="M247" s="2">
        <v>2.45</v>
      </c>
      <c r="N247" s="2">
        <v>12.53</v>
      </c>
      <c r="O247" s="2">
        <v>2211</v>
      </c>
    </row>
    <row r="248" spans="1:15">
      <c r="A248" s="2" t="s">
        <v>435</v>
      </c>
      <c r="B248" s="2">
        <v>0</v>
      </c>
      <c r="C248" s="2">
        <v>0</v>
      </c>
      <c r="D248" s="2">
        <v>0.11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0.08</v>
      </c>
      <c r="L248" s="2">
        <v>0.03</v>
      </c>
      <c r="M248" s="2">
        <v>0</v>
      </c>
      <c r="N248" s="2">
        <v>0</v>
      </c>
      <c r="O248" s="2">
        <v>0</v>
      </c>
    </row>
    <row r="249" spans="1:15">
      <c r="A249" s="2" t="s">
        <v>436</v>
      </c>
      <c r="B249" s="2">
        <v>0.8100000000000001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1.33</v>
      </c>
      <c r="J249" s="2">
        <v>0.11</v>
      </c>
      <c r="K249" s="2">
        <v>1.67</v>
      </c>
      <c r="L249" s="2">
        <v>0.06</v>
      </c>
      <c r="M249" s="2">
        <v>0.82</v>
      </c>
      <c r="N249" s="2">
        <v>0</v>
      </c>
      <c r="O249" s="2">
        <v>0</v>
      </c>
    </row>
    <row r="250" spans="1:15">
      <c r="A250" s="2" t="s">
        <v>437</v>
      </c>
      <c r="B250" s="2">
        <v>22.97</v>
      </c>
      <c r="C250" s="2">
        <v>19.57</v>
      </c>
      <c r="D250" s="2">
        <v>11.05</v>
      </c>
      <c r="E250" s="2">
        <v>1.17</v>
      </c>
      <c r="F250" s="2">
        <v>14</v>
      </c>
      <c r="G250" s="2">
        <v>0</v>
      </c>
      <c r="H250" s="2">
        <v>0</v>
      </c>
      <c r="I250" s="2">
        <v>0</v>
      </c>
      <c r="J250" s="2">
        <v>9.56</v>
      </c>
      <c r="K250" s="2">
        <v>10</v>
      </c>
      <c r="L250" s="2">
        <v>17.18</v>
      </c>
      <c r="M250" s="2">
        <v>34.27</v>
      </c>
      <c r="N250" s="2">
        <v>8.869999999999999</v>
      </c>
      <c r="O250" s="2">
        <v>30</v>
      </c>
    </row>
    <row r="251" spans="1:15">
      <c r="A251" s="2" t="s">
        <v>438</v>
      </c>
      <c r="B251" s="2">
        <v>23.71</v>
      </c>
      <c r="C251" s="2">
        <v>19.57</v>
      </c>
      <c r="D251" s="2">
        <v>11.05</v>
      </c>
      <c r="E251" s="2">
        <v>2</v>
      </c>
      <c r="F251" s="2">
        <v>14</v>
      </c>
      <c r="G251" s="2">
        <v>0</v>
      </c>
      <c r="H251" s="2">
        <v>0</v>
      </c>
      <c r="I251" s="2">
        <v>0</v>
      </c>
      <c r="J251" s="2">
        <v>9.56</v>
      </c>
      <c r="K251" s="2">
        <v>10</v>
      </c>
      <c r="L251" s="2">
        <v>17.18</v>
      </c>
      <c r="M251" s="2">
        <v>34.27</v>
      </c>
      <c r="N251" s="2">
        <v>8.869999999999999</v>
      </c>
      <c r="O251" s="2">
        <v>30</v>
      </c>
    </row>
    <row r="252" spans="1:15">
      <c r="A252" s="2" t="s">
        <v>439</v>
      </c>
      <c r="B252" s="2">
        <v>23.09</v>
      </c>
      <c r="C252" s="2">
        <v>19.57</v>
      </c>
      <c r="D252" s="2">
        <v>11.05</v>
      </c>
      <c r="E252" s="2">
        <v>1.33</v>
      </c>
      <c r="F252" s="2">
        <v>14</v>
      </c>
      <c r="G252" s="2">
        <v>0</v>
      </c>
      <c r="H252" s="2">
        <v>0</v>
      </c>
      <c r="I252" s="2">
        <v>0</v>
      </c>
      <c r="J252" s="2">
        <v>9.56</v>
      </c>
      <c r="K252" s="2">
        <v>10</v>
      </c>
      <c r="L252" s="2">
        <v>17.18</v>
      </c>
      <c r="M252" s="2">
        <v>34.27</v>
      </c>
      <c r="N252" s="2">
        <v>8.869999999999999</v>
      </c>
      <c r="O252" s="2">
        <v>30</v>
      </c>
    </row>
    <row r="253" spans="1:15">
      <c r="A253" s="2" t="s">
        <v>440</v>
      </c>
      <c r="B253" s="2">
        <v>23.71</v>
      </c>
      <c r="C253" s="2">
        <v>19.57</v>
      </c>
      <c r="D253" s="2">
        <v>11.05</v>
      </c>
      <c r="E253" s="2">
        <v>2</v>
      </c>
      <c r="F253" s="2">
        <v>14</v>
      </c>
      <c r="G253" s="2">
        <v>0</v>
      </c>
      <c r="H253" s="2">
        <v>0</v>
      </c>
      <c r="I253" s="2">
        <v>0</v>
      </c>
      <c r="J253" s="2">
        <v>9.56</v>
      </c>
      <c r="K253" s="2">
        <v>10</v>
      </c>
      <c r="L253" s="2">
        <v>17.18</v>
      </c>
      <c r="M253" s="2">
        <v>34.27</v>
      </c>
      <c r="N253" s="2">
        <v>8.869999999999999</v>
      </c>
      <c r="O253" s="2">
        <v>30</v>
      </c>
    </row>
    <row r="254" spans="1:15">
      <c r="A254" s="2" t="s">
        <v>441</v>
      </c>
      <c r="B254" s="2">
        <v>23.71</v>
      </c>
      <c r="C254" s="2">
        <v>19.57</v>
      </c>
      <c r="D254" s="2">
        <v>11.05</v>
      </c>
      <c r="E254" s="2">
        <v>2</v>
      </c>
      <c r="F254" s="2">
        <v>14</v>
      </c>
      <c r="G254" s="2">
        <v>0</v>
      </c>
      <c r="H254" s="2">
        <v>0</v>
      </c>
      <c r="I254" s="2">
        <v>0</v>
      </c>
      <c r="J254" s="2">
        <v>9.56</v>
      </c>
      <c r="K254" s="2">
        <v>10</v>
      </c>
      <c r="L254" s="2">
        <v>17.18</v>
      </c>
      <c r="M254" s="2">
        <v>34.27</v>
      </c>
      <c r="N254" s="2">
        <v>8.869999999999999</v>
      </c>
      <c r="O254" s="2">
        <v>30</v>
      </c>
    </row>
    <row r="255" spans="1:15">
      <c r="A255" s="2" t="s">
        <v>442</v>
      </c>
      <c r="B255" s="2">
        <v>23.71</v>
      </c>
      <c r="C255" s="2">
        <v>19.57</v>
      </c>
      <c r="D255" s="2">
        <v>11.05</v>
      </c>
      <c r="E255" s="2">
        <v>2</v>
      </c>
      <c r="F255" s="2">
        <v>14</v>
      </c>
      <c r="G255" s="2">
        <v>0</v>
      </c>
      <c r="H255" s="2">
        <v>0</v>
      </c>
      <c r="I255" s="2">
        <v>0</v>
      </c>
      <c r="J255" s="2">
        <v>9.56</v>
      </c>
      <c r="K255" s="2">
        <v>10</v>
      </c>
      <c r="L255" s="2">
        <v>17.18</v>
      </c>
      <c r="M255" s="2">
        <v>34.27</v>
      </c>
      <c r="N255" s="2">
        <v>8.869999999999999</v>
      </c>
      <c r="O255" s="2">
        <v>30</v>
      </c>
    </row>
    <row r="256" spans="1:15">
      <c r="A256" s="2" t="s">
        <v>443</v>
      </c>
      <c r="B256" s="2">
        <v>1.55</v>
      </c>
      <c r="C256" s="2">
        <v>3.07</v>
      </c>
      <c r="D256" s="2">
        <v>0.42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0.89</v>
      </c>
      <c r="K256" s="2">
        <v>0.42</v>
      </c>
      <c r="L256" s="2">
        <v>0.98</v>
      </c>
      <c r="M256" s="2">
        <v>28.91</v>
      </c>
      <c r="N256" s="2">
        <v>8.869999999999999</v>
      </c>
      <c r="O256" s="2">
        <v>30</v>
      </c>
    </row>
    <row r="257" spans="1:15">
      <c r="A257" s="2" t="s">
        <v>444</v>
      </c>
      <c r="B257" s="2">
        <v>22.16</v>
      </c>
      <c r="C257" s="2">
        <v>16.5</v>
      </c>
      <c r="D257" s="2">
        <v>10.63</v>
      </c>
      <c r="E257" s="2">
        <v>2</v>
      </c>
      <c r="F257" s="2">
        <v>14</v>
      </c>
      <c r="G257" s="2">
        <v>0</v>
      </c>
      <c r="H257" s="2">
        <v>0</v>
      </c>
      <c r="I257" s="2">
        <v>0</v>
      </c>
      <c r="J257" s="2">
        <v>8.67</v>
      </c>
      <c r="K257" s="2">
        <v>9.58</v>
      </c>
      <c r="L257" s="2">
        <v>16.2</v>
      </c>
      <c r="M257" s="2">
        <v>5.36</v>
      </c>
      <c r="N257" s="2">
        <v>0</v>
      </c>
      <c r="O257" s="2">
        <v>0</v>
      </c>
    </row>
    <row r="258" spans="1:15">
      <c r="A258" s="2" t="s">
        <v>445</v>
      </c>
      <c r="B258" s="2">
        <v>0.12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0.16</v>
      </c>
      <c r="M258" s="2">
        <v>0.24</v>
      </c>
      <c r="N258" s="2">
        <v>0</v>
      </c>
      <c r="O258" s="2">
        <v>0</v>
      </c>
    </row>
    <row r="259" spans="1:15">
      <c r="A259" s="2" t="s">
        <v>446</v>
      </c>
      <c r="B259" s="2">
        <v>0.12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0.16</v>
      </c>
      <c r="M259" s="2">
        <v>0.24</v>
      </c>
      <c r="N259" s="2">
        <v>0</v>
      </c>
      <c r="O259" s="2">
        <v>0</v>
      </c>
    </row>
    <row r="260" spans="1:15">
      <c r="A260" s="2" t="s">
        <v>447</v>
      </c>
      <c r="B260" s="2">
        <v>57.18</v>
      </c>
      <c r="C260" s="2">
        <v>42.14</v>
      </c>
      <c r="D260" s="2">
        <v>36.84</v>
      </c>
      <c r="E260" s="2">
        <v>34.17</v>
      </c>
      <c r="F260" s="2">
        <v>43</v>
      </c>
      <c r="G260" s="2">
        <v>0</v>
      </c>
      <c r="H260" s="2">
        <v>0</v>
      </c>
      <c r="I260" s="2">
        <v>23.33</v>
      </c>
      <c r="J260" s="2">
        <v>45</v>
      </c>
      <c r="K260" s="2">
        <v>35.58</v>
      </c>
      <c r="L260" s="2">
        <v>35.45</v>
      </c>
      <c r="M260" s="2">
        <v>79.20999999999999</v>
      </c>
      <c r="N260" s="2">
        <v>35.33</v>
      </c>
      <c r="O260" s="2">
        <v>101</v>
      </c>
    </row>
    <row r="261" spans="1:15">
      <c r="A261" s="2" t="s">
        <v>448</v>
      </c>
      <c r="B261" s="2">
        <v>57.18</v>
      </c>
      <c r="C261" s="2">
        <v>42.14</v>
      </c>
      <c r="D261" s="2">
        <v>36.84</v>
      </c>
      <c r="E261" s="2">
        <v>34.17</v>
      </c>
      <c r="F261" s="2">
        <v>43</v>
      </c>
      <c r="G261" s="2">
        <v>0</v>
      </c>
      <c r="H261" s="2">
        <v>0</v>
      </c>
      <c r="I261" s="2">
        <v>23.33</v>
      </c>
      <c r="J261" s="2">
        <v>45</v>
      </c>
      <c r="K261" s="2">
        <v>35.58</v>
      </c>
      <c r="L261" s="2">
        <v>35.45</v>
      </c>
      <c r="M261" s="2">
        <v>79.20999999999999</v>
      </c>
      <c r="N261" s="2">
        <v>35.33</v>
      </c>
      <c r="O261" s="2">
        <v>101</v>
      </c>
    </row>
    <row r="262" spans="1:15">
      <c r="A262" s="2" t="s">
        <v>449</v>
      </c>
      <c r="B262" s="2">
        <v>2.01</v>
      </c>
      <c r="C262" s="2">
        <v>3.57</v>
      </c>
      <c r="D262" s="2">
        <v>1.79</v>
      </c>
      <c r="E262" s="2">
        <v>1</v>
      </c>
      <c r="F262" s="2">
        <v>0</v>
      </c>
      <c r="G262" s="2">
        <v>0</v>
      </c>
      <c r="H262" s="2">
        <v>0</v>
      </c>
      <c r="I262" s="2">
        <v>2.67</v>
      </c>
      <c r="J262" s="2">
        <v>4.44</v>
      </c>
      <c r="K262" s="2">
        <v>4</v>
      </c>
      <c r="L262" s="2">
        <v>3.66</v>
      </c>
      <c r="M262" s="2">
        <v>7</v>
      </c>
      <c r="N262" s="2">
        <v>5.8</v>
      </c>
      <c r="O262" s="2">
        <v>12</v>
      </c>
    </row>
    <row r="263" spans="1:15">
      <c r="A263" s="2" t="s">
        <v>450</v>
      </c>
      <c r="B263" s="2">
        <v>0.08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1:15">
      <c r="A264" s="2" t="s">
        <v>451</v>
      </c>
      <c r="B264" s="2">
        <v>1.07</v>
      </c>
      <c r="C264" s="2">
        <v>1.79</v>
      </c>
      <c r="D264" s="2">
        <v>0.89</v>
      </c>
      <c r="E264" s="2">
        <v>0.5</v>
      </c>
      <c r="F264" s="2">
        <v>0</v>
      </c>
      <c r="G264" s="2">
        <v>0</v>
      </c>
      <c r="H264" s="2">
        <v>0</v>
      </c>
      <c r="I264" s="2">
        <v>1.33</v>
      </c>
      <c r="J264" s="2">
        <v>2.22</v>
      </c>
      <c r="K264" s="2">
        <v>2</v>
      </c>
      <c r="L264" s="2">
        <v>1.96</v>
      </c>
      <c r="M264" s="2">
        <v>3.7</v>
      </c>
      <c r="N264" s="2">
        <v>2.93</v>
      </c>
      <c r="O264" s="2">
        <v>6</v>
      </c>
    </row>
    <row r="265" spans="1:15">
      <c r="A265" s="2" t="s">
        <v>452</v>
      </c>
      <c r="B265" s="2">
        <v>8.19</v>
      </c>
      <c r="C265" s="2">
        <v>11.07</v>
      </c>
      <c r="D265" s="2">
        <v>7.63</v>
      </c>
      <c r="E265" s="2">
        <v>3.5</v>
      </c>
      <c r="F265" s="2">
        <v>0</v>
      </c>
      <c r="G265" s="2">
        <v>0</v>
      </c>
      <c r="H265" s="2">
        <v>0</v>
      </c>
      <c r="I265" s="2">
        <v>14</v>
      </c>
      <c r="J265" s="2">
        <v>32.56</v>
      </c>
      <c r="K265" s="2">
        <v>26.75</v>
      </c>
      <c r="L265" s="2">
        <v>18</v>
      </c>
      <c r="M265" s="2">
        <v>39.42</v>
      </c>
      <c r="N265" s="2">
        <v>24.33</v>
      </c>
      <c r="O265" s="2">
        <v>73</v>
      </c>
    </row>
    <row r="266" spans="1:15">
      <c r="A266" s="2" t="s">
        <v>453</v>
      </c>
      <c r="B266" s="2">
        <v>0.95</v>
      </c>
      <c r="C266" s="2">
        <v>1.79</v>
      </c>
      <c r="D266" s="2">
        <v>0.89</v>
      </c>
      <c r="E266" s="2">
        <v>0.5</v>
      </c>
      <c r="F266" s="2">
        <v>0</v>
      </c>
      <c r="G266" s="2">
        <v>0</v>
      </c>
      <c r="H266" s="2">
        <v>0</v>
      </c>
      <c r="I266" s="2">
        <v>1.33</v>
      </c>
      <c r="J266" s="2">
        <v>2.22</v>
      </c>
      <c r="K266" s="2">
        <v>2</v>
      </c>
      <c r="L266" s="2">
        <v>1.7</v>
      </c>
      <c r="M266" s="2">
        <v>3.3</v>
      </c>
      <c r="N266" s="2">
        <v>2.87</v>
      </c>
      <c r="O266" s="2">
        <v>6</v>
      </c>
    </row>
    <row r="267" spans="1:15">
      <c r="A267" s="2" t="s">
        <v>454</v>
      </c>
      <c r="B267" s="2">
        <v>2.35</v>
      </c>
      <c r="C267" s="2">
        <v>3.93</v>
      </c>
      <c r="D267" s="2">
        <v>2.53</v>
      </c>
      <c r="E267" s="2">
        <v>1.67</v>
      </c>
      <c r="F267" s="2">
        <v>0</v>
      </c>
      <c r="G267" s="2">
        <v>0</v>
      </c>
      <c r="H267" s="2">
        <v>0</v>
      </c>
      <c r="I267" s="2">
        <v>11.33</v>
      </c>
      <c r="J267" s="2">
        <v>5.89</v>
      </c>
      <c r="K267" s="2">
        <v>3.83</v>
      </c>
      <c r="L267" s="2">
        <v>5.17</v>
      </c>
      <c r="M267" s="2">
        <v>9.94</v>
      </c>
      <c r="N267" s="2">
        <v>6.6</v>
      </c>
      <c r="O267" s="2">
        <v>18</v>
      </c>
    </row>
    <row r="268" spans="1:15">
      <c r="A268" s="2" t="s">
        <v>455</v>
      </c>
      <c r="B268" s="2">
        <v>1.8</v>
      </c>
      <c r="C268" s="2">
        <v>2</v>
      </c>
      <c r="D268" s="2">
        <v>1</v>
      </c>
      <c r="E268" s="2">
        <v>3</v>
      </c>
      <c r="F268" s="2">
        <v>7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5">
      <c r="A269" s="2" t="s">
        <v>456</v>
      </c>
      <c r="B269" s="2">
        <v>1.8</v>
      </c>
      <c r="C269" s="2">
        <v>2</v>
      </c>
      <c r="D269" s="2">
        <v>1</v>
      </c>
      <c r="E269" s="2">
        <v>3</v>
      </c>
      <c r="F269" s="2">
        <v>7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5">
      <c r="A270" s="2" t="s">
        <v>457</v>
      </c>
      <c r="B270" s="2">
        <v>2.57</v>
      </c>
      <c r="C270" s="2">
        <v>3.79</v>
      </c>
      <c r="D270" s="2">
        <v>1.89</v>
      </c>
      <c r="E270" s="2">
        <v>3.5</v>
      </c>
      <c r="F270" s="2">
        <v>7</v>
      </c>
      <c r="G270" s="2">
        <v>0</v>
      </c>
      <c r="H270" s="2">
        <v>0</v>
      </c>
      <c r="I270" s="2">
        <v>1.33</v>
      </c>
      <c r="J270" s="2">
        <v>2.22</v>
      </c>
      <c r="K270" s="2">
        <v>1.92</v>
      </c>
      <c r="L270" s="2">
        <v>1.31</v>
      </c>
      <c r="M270" s="2">
        <v>3.06</v>
      </c>
      <c r="N270" s="2">
        <v>2.87</v>
      </c>
      <c r="O270" s="2">
        <v>6</v>
      </c>
    </row>
    <row r="271" spans="1:15">
      <c r="A271" s="2" t="s">
        <v>458</v>
      </c>
      <c r="B271" s="2">
        <v>2.57</v>
      </c>
      <c r="C271" s="2">
        <v>3.79</v>
      </c>
      <c r="D271" s="2">
        <v>1.89</v>
      </c>
      <c r="E271" s="2">
        <v>3.5</v>
      </c>
      <c r="F271" s="2">
        <v>7</v>
      </c>
      <c r="G271" s="2">
        <v>0</v>
      </c>
      <c r="H271" s="2">
        <v>0</v>
      </c>
      <c r="I271" s="2">
        <v>1.33</v>
      </c>
      <c r="J271" s="2">
        <v>2.22</v>
      </c>
      <c r="K271" s="2">
        <v>1.92</v>
      </c>
      <c r="L271" s="2">
        <v>1.31</v>
      </c>
      <c r="M271" s="2">
        <v>3.06</v>
      </c>
      <c r="N271" s="2">
        <v>2.87</v>
      </c>
      <c r="O271" s="2">
        <v>6</v>
      </c>
    </row>
    <row r="272" spans="1:15">
      <c r="A272" s="2" t="s">
        <v>459</v>
      </c>
      <c r="B272" s="2">
        <v>1.11</v>
      </c>
      <c r="C272" s="2">
        <v>2.29</v>
      </c>
      <c r="D272" s="2">
        <v>1.53</v>
      </c>
      <c r="E272" s="2">
        <v>0.5</v>
      </c>
      <c r="F272" s="2">
        <v>0</v>
      </c>
      <c r="G272" s="2">
        <v>0</v>
      </c>
      <c r="H272" s="2">
        <v>0</v>
      </c>
      <c r="I272" s="2">
        <v>1.33</v>
      </c>
      <c r="J272" s="2">
        <v>2.22</v>
      </c>
      <c r="K272" s="2">
        <v>2</v>
      </c>
      <c r="L272" s="2">
        <v>1.96</v>
      </c>
      <c r="M272" s="2">
        <v>3.73</v>
      </c>
      <c r="N272" s="2">
        <v>2.93</v>
      </c>
      <c r="O272" s="2">
        <v>6</v>
      </c>
    </row>
    <row r="273" spans="1:15">
      <c r="A273" s="2" t="s">
        <v>460</v>
      </c>
      <c r="B273" s="2">
        <v>3.95</v>
      </c>
      <c r="C273" s="2">
        <v>3.93</v>
      </c>
      <c r="D273" s="2">
        <v>4.26</v>
      </c>
      <c r="E273" s="2">
        <v>3.5</v>
      </c>
      <c r="F273" s="2">
        <v>7</v>
      </c>
      <c r="G273" s="2">
        <v>0</v>
      </c>
      <c r="H273" s="2">
        <v>0</v>
      </c>
      <c r="I273" s="2">
        <v>1.33</v>
      </c>
      <c r="J273" s="2">
        <v>2.22</v>
      </c>
      <c r="K273" s="2">
        <v>2</v>
      </c>
      <c r="L273" s="2">
        <v>1.96</v>
      </c>
      <c r="M273" s="2">
        <v>3.73</v>
      </c>
      <c r="N273" s="2">
        <v>2.93</v>
      </c>
      <c r="O273" s="2">
        <v>6</v>
      </c>
    </row>
    <row r="274" spans="1:15">
      <c r="A274" s="2" t="s">
        <v>461</v>
      </c>
      <c r="B274" s="2">
        <v>2.99</v>
      </c>
      <c r="C274" s="2">
        <v>3.36</v>
      </c>
      <c r="D274" s="2">
        <v>4</v>
      </c>
      <c r="E274" s="2">
        <v>3</v>
      </c>
      <c r="F274" s="2">
        <v>7</v>
      </c>
      <c r="G274" s="2">
        <v>0</v>
      </c>
      <c r="H274" s="2">
        <v>0</v>
      </c>
      <c r="I274" s="2">
        <v>1.33</v>
      </c>
      <c r="J274" s="2">
        <v>2.22</v>
      </c>
      <c r="K274" s="2">
        <v>1.75</v>
      </c>
      <c r="L274" s="2">
        <v>1.72</v>
      </c>
      <c r="M274" s="2">
        <v>2.79</v>
      </c>
      <c r="N274" s="2">
        <v>2.93</v>
      </c>
      <c r="O274" s="2">
        <v>6</v>
      </c>
    </row>
    <row r="275" spans="1:15">
      <c r="A275" s="2" t="s">
        <v>462</v>
      </c>
      <c r="B275" s="2">
        <v>0.45</v>
      </c>
      <c r="C275" s="2">
        <v>0.57</v>
      </c>
      <c r="D275" s="2">
        <v>1.32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>
      <c r="A276" s="2" t="s">
        <v>463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1.6</v>
      </c>
      <c r="O276" s="2">
        <v>6</v>
      </c>
    </row>
    <row r="277" spans="1:15">
      <c r="A277" s="2" t="s">
        <v>464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1.6</v>
      </c>
      <c r="O277" s="2">
        <v>6</v>
      </c>
    </row>
    <row r="278" spans="1:15">
      <c r="A278" s="2" t="s">
        <v>465</v>
      </c>
      <c r="B278" s="2">
        <v>1.48</v>
      </c>
      <c r="C278" s="2">
        <v>2.36</v>
      </c>
      <c r="D278" s="2">
        <v>2.21</v>
      </c>
      <c r="E278" s="2">
        <v>0.5</v>
      </c>
      <c r="F278" s="2">
        <v>0</v>
      </c>
      <c r="G278" s="2">
        <v>0</v>
      </c>
      <c r="H278" s="2">
        <v>0</v>
      </c>
      <c r="I278" s="2">
        <v>1.33</v>
      </c>
      <c r="J278" s="2">
        <v>2.22</v>
      </c>
      <c r="K278" s="2">
        <v>2</v>
      </c>
      <c r="L278" s="2">
        <v>1.96</v>
      </c>
      <c r="M278" s="2">
        <v>3.73</v>
      </c>
      <c r="N278" s="2">
        <v>2.93</v>
      </c>
      <c r="O278" s="2">
        <v>6</v>
      </c>
    </row>
    <row r="279" spans="1:15">
      <c r="A279" s="2" t="s">
        <v>466</v>
      </c>
      <c r="B279" s="2">
        <v>1.48</v>
      </c>
      <c r="C279" s="2">
        <v>2.36</v>
      </c>
      <c r="D279" s="2">
        <v>2.21</v>
      </c>
      <c r="E279" s="2">
        <v>0.5</v>
      </c>
      <c r="F279" s="2">
        <v>0</v>
      </c>
      <c r="G279" s="2">
        <v>0</v>
      </c>
      <c r="H279" s="2">
        <v>0</v>
      </c>
      <c r="I279" s="2">
        <v>1.33</v>
      </c>
      <c r="J279" s="2">
        <v>2.22</v>
      </c>
      <c r="K279" s="2">
        <v>2</v>
      </c>
      <c r="L279" s="2">
        <v>1.96</v>
      </c>
      <c r="M279" s="2">
        <v>3.73</v>
      </c>
      <c r="N279" s="2">
        <v>2.93</v>
      </c>
      <c r="O279" s="2">
        <v>6</v>
      </c>
    </row>
    <row r="280" spans="1:15">
      <c r="A280" s="2" t="s">
        <v>467</v>
      </c>
      <c r="B280" s="2">
        <v>1.48</v>
      </c>
      <c r="C280" s="2">
        <v>2.36</v>
      </c>
      <c r="D280" s="2">
        <v>2.21</v>
      </c>
      <c r="E280" s="2">
        <v>0.5</v>
      </c>
      <c r="F280" s="2">
        <v>0</v>
      </c>
      <c r="G280" s="2">
        <v>0</v>
      </c>
      <c r="H280" s="2">
        <v>0</v>
      </c>
      <c r="I280" s="2">
        <v>1.33</v>
      </c>
      <c r="J280" s="2">
        <v>2.22</v>
      </c>
      <c r="K280" s="2">
        <v>2</v>
      </c>
      <c r="L280" s="2">
        <v>1.96</v>
      </c>
      <c r="M280" s="2">
        <v>3.73</v>
      </c>
      <c r="N280" s="2">
        <v>2.93</v>
      </c>
      <c r="O280" s="2">
        <v>6</v>
      </c>
    </row>
    <row r="281" spans="1:15">
      <c r="A281" s="2" t="s">
        <v>468</v>
      </c>
      <c r="B281" s="2">
        <v>1.48</v>
      </c>
      <c r="C281" s="2">
        <v>2.36</v>
      </c>
      <c r="D281" s="2">
        <v>2.21</v>
      </c>
      <c r="E281" s="2">
        <v>0.5</v>
      </c>
      <c r="F281" s="2">
        <v>0</v>
      </c>
      <c r="G281" s="2">
        <v>0</v>
      </c>
      <c r="H281" s="2">
        <v>0</v>
      </c>
      <c r="I281" s="2">
        <v>1.33</v>
      </c>
      <c r="J281" s="2">
        <v>2.22</v>
      </c>
      <c r="K281" s="2">
        <v>2</v>
      </c>
      <c r="L281" s="2">
        <v>1.96</v>
      </c>
      <c r="M281" s="2">
        <v>3.73</v>
      </c>
      <c r="N281" s="2">
        <v>2.93</v>
      </c>
      <c r="O281" s="2">
        <v>6</v>
      </c>
    </row>
    <row r="282" spans="1:15">
      <c r="A282" s="2" t="s">
        <v>469</v>
      </c>
      <c r="B282" s="2">
        <v>1.48</v>
      </c>
      <c r="C282" s="2">
        <v>2.36</v>
      </c>
      <c r="D282" s="2">
        <v>2.21</v>
      </c>
      <c r="E282" s="2">
        <v>0.5</v>
      </c>
      <c r="F282" s="2">
        <v>0</v>
      </c>
      <c r="G282" s="2">
        <v>0</v>
      </c>
      <c r="H282" s="2">
        <v>0</v>
      </c>
      <c r="I282" s="2">
        <v>1.33</v>
      </c>
      <c r="J282" s="2">
        <v>2.22</v>
      </c>
      <c r="K282" s="2">
        <v>2</v>
      </c>
      <c r="L282" s="2">
        <v>1.96</v>
      </c>
      <c r="M282" s="2">
        <v>3.73</v>
      </c>
      <c r="N282" s="2">
        <v>2.93</v>
      </c>
      <c r="O282" s="2">
        <v>6</v>
      </c>
    </row>
    <row r="283" spans="1:15">
      <c r="A283" s="2" t="s">
        <v>470</v>
      </c>
      <c r="B283" s="2">
        <v>0.45</v>
      </c>
      <c r="C283" s="2">
        <v>0.57</v>
      </c>
      <c r="D283" s="2">
        <v>1.32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>
      <c r="A284" s="2" t="s">
        <v>471</v>
      </c>
      <c r="B284" s="2">
        <v>1.48</v>
      </c>
      <c r="C284" s="2">
        <v>2.36</v>
      </c>
      <c r="D284" s="2">
        <v>2.21</v>
      </c>
      <c r="E284" s="2">
        <v>0.5</v>
      </c>
      <c r="F284" s="2">
        <v>0</v>
      </c>
      <c r="G284" s="2">
        <v>0</v>
      </c>
      <c r="H284" s="2">
        <v>0</v>
      </c>
      <c r="I284" s="2">
        <v>1.33</v>
      </c>
      <c r="J284" s="2">
        <v>2.22</v>
      </c>
      <c r="K284" s="2">
        <v>2</v>
      </c>
      <c r="L284" s="2">
        <v>1.96</v>
      </c>
      <c r="M284" s="2">
        <v>3.73</v>
      </c>
      <c r="N284" s="2">
        <v>2.93</v>
      </c>
      <c r="O284" s="2">
        <v>6</v>
      </c>
    </row>
    <row r="285" spans="1:15">
      <c r="A285" s="2" t="s">
        <v>472</v>
      </c>
      <c r="B285" s="2">
        <v>1.48</v>
      </c>
      <c r="C285" s="2">
        <v>2.36</v>
      </c>
      <c r="D285" s="2">
        <v>2.21</v>
      </c>
      <c r="E285" s="2">
        <v>0.5</v>
      </c>
      <c r="F285" s="2">
        <v>0</v>
      </c>
      <c r="G285" s="2">
        <v>0</v>
      </c>
      <c r="H285" s="2">
        <v>0</v>
      </c>
      <c r="I285" s="2">
        <v>1.33</v>
      </c>
      <c r="J285" s="2">
        <v>2.22</v>
      </c>
      <c r="K285" s="2">
        <v>2</v>
      </c>
      <c r="L285" s="2">
        <v>1.96</v>
      </c>
      <c r="M285" s="2">
        <v>3.73</v>
      </c>
      <c r="N285" s="2">
        <v>2.93</v>
      </c>
      <c r="O285" s="2">
        <v>6</v>
      </c>
    </row>
    <row r="286" spans="1:15">
      <c r="A286" s="2" t="s">
        <v>473</v>
      </c>
      <c r="B286" s="2">
        <v>1.48</v>
      </c>
      <c r="C286" s="2">
        <v>2.36</v>
      </c>
      <c r="D286" s="2">
        <v>2.21</v>
      </c>
      <c r="E286" s="2">
        <v>0.5</v>
      </c>
      <c r="F286" s="2">
        <v>0</v>
      </c>
      <c r="G286" s="2">
        <v>0</v>
      </c>
      <c r="H286" s="2">
        <v>0</v>
      </c>
      <c r="I286" s="2">
        <v>1.33</v>
      </c>
      <c r="J286" s="2">
        <v>2.22</v>
      </c>
      <c r="K286" s="2">
        <v>2</v>
      </c>
      <c r="L286" s="2">
        <v>1.96</v>
      </c>
      <c r="M286" s="2">
        <v>3.73</v>
      </c>
      <c r="N286" s="2">
        <v>2.93</v>
      </c>
      <c r="O286" s="2">
        <v>6</v>
      </c>
    </row>
    <row r="287" spans="1:15">
      <c r="A287" s="2" t="s">
        <v>474</v>
      </c>
      <c r="B287" s="2">
        <v>0.67</v>
      </c>
      <c r="C287" s="2">
        <v>0.57</v>
      </c>
      <c r="D287" s="2">
        <v>0.47</v>
      </c>
      <c r="E287" s="2">
        <v>0.67</v>
      </c>
      <c r="F287" s="2">
        <v>1</v>
      </c>
      <c r="G287" s="2">
        <v>0</v>
      </c>
      <c r="H287" s="2">
        <v>0.33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>
      <c r="A288" s="2" t="s">
        <v>475</v>
      </c>
      <c r="B288" s="2">
        <v>1</v>
      </c>
      <c r="C288" s="2">
        <v>1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</row>
    <row r="289" spans="1:15">
      <c r="A289" s="2" t="s">
        <v>476</v>
      </c>
      <c r="B289" s="2">
        <v>1</v>
      </c>
      <c r="C289" s="2">
        <v>1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</row>
    <row r="290" spans="1:15">
      <c r="A290" s="2" t="s">
        <v>477</v>
      </c>
      <c r="B290" s="2">
        <v>0.08</v>
      </c>
      <c r="C290" s="2">
        <v>0.14</v>
      </c>
      <c r="D290" s="2">
        <v>0.16</v>
      </c>
      <c r="E290" s="2">
        <v>0.33</v>
      </c>
      <c r="F290" s="2">
        <v>0</v>
      </c>
      <c r="G290" s="2">
        <v>1</v>
      </c>
      <c r="H290" s="2">
        <v>0</v>
      </c>
      <c r="I290" s="2">
        <v>0.33</v>
      </c>
      <c r="J290" s="2">
        <v>0.22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1:15">
      <c r="A291" s="2" t="s">
        <v>478</v>
      </c>
      <c r="B291" s="2">
        <v>1.66</v>
      </c>
      <c r="C291" s="2">
        <v>1.79</v>
      </c>
      <c r="D291" s="2">
        <v>2.26</v>
      </c>
      <c r="E291" s="2">
        <v>1.33</v>
      </c>
      <c r="F291" s="2">
        <v>1</v>
      </c>
      <c r="G291" s="2">
        <v>0</v>
      </c>
      <c r="H291" s="2">
        <v>2.33</v>
      </c>
      <c r="I291" s="2">
        <v>3.33</v>
      </c>
      <c r="J291" s="2">
        <v>2.78</v>
      </c>
      <c r="K291" s="2">
        <v>1.83</v>
      </c>
      <c r="L291" s="2">
        <v>4.15</v>
      </c>
      <c r="M291" s="2">
        <v>4.33</v>
      </c>
      <c r="N291" s="2">
        <v>4.33</v>
      </c>
      <c r="O291" s="2">
        <v>2</v>
      </c>
    </row>
    <row r="292" spans="1:15">
      <c r="A292" s="2" t="s">
        <v>479</v>
      </c>
      <c r="B292" s="2">
        <v>1.2</v>
      </c>
      <c r="C292" s="2">
        <v>1.43</v>
      </c>
      <c r="D292" s="2">
        <v>2.11</v>
      </c>
      <c r="E292" s="2">
        <v>0</v>
      </c>
      <c r="F292" s="2">
        <v>0</v>
      </c>
      <c r="G292" s="2">
        <v>0</v>
      </c>
      <c r="H292" s="2">
        <v>1.67</v>
      </c>
      <c r="I292" s="2">
        <v>3.33</v>
      </c>
      <c r="J292" s="2">
        <v>2.78</v>
      </c>
      <c r="K292" s="2">
        <v>1.67</v>
      </c>
      <c r="L292" s="2">
        <v>4.11</v>
      </c>
      <c r="M292" s="2">
        <v>4.24</v>
      </c>
      <c r="N292" s="2">
        <v>0</v>
      </c>
      <c r="O292" s="2">
        <v>0</v>
      </c>
    </row>
    <row r="293" spans="1:15">
      <c r="A293" s="2" t="s">
        <v>480</v>
      </c>
      <c r="B293" s="2">
        <v>0.16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>
      <c r="A294" s="2" t="s">
        <v>481</v>
      </c>
      <c r="B294" s="2">
        <v>0.05</v>
      </c>
      <c r="C294" s="2">
        <v>0</v>
      </c>
      <c r="D294" s="2">
        <v>0.21</v>
      </c>
      <c r="E294" s="2">
        <v>0</v>
      </c>
      <c r="F294" s="2">
        <v>0</v>
      </c>
      <c r="G294" s="2">
        <v>0</v>
      </c>
      <c r="H294" s="2">
        <v>1.33</v>
      </c>
      <c r="I294" s="2">
        <v>0</v>
      </c>
      <c r="J294" s="2">
        <v>0.44</v>
      </c>
      <c r="K294" s="2">
        <v>0.33</v>
      </c>
      <c r="L294" s="2">
        <v>0.33</v>
      </c>
      <c r="M294" s="2">
        <v>0</v>
      </c>
      <c r="N294" s="2">
        <v>0</v>
      </c>
      <c r="O294" s="2">
        <v>0</v>
      </c>
    </row>
    <row r="295" spans="1:15">
      <c r="A295" s="2" t="s">
        <v>482</v>
      </c>
      <c r="B295" s="2">
        <v>0.05</v>
      </c>
      <c r="C295" s="2">
        <v>0</v>
      </c>
      <c r="D295" s="2">
        <v>0.26</v>
      </c>
      <c r="E295" s="2">
        <v>0</v>
      </c>
      <c r="F295" s="2">
        <v>0</v>
      </c>
      <c r="G295" s="2">
        <v>0</v>
      </c>
      <c r="H295" s="2">
        <v>1.67</v>
      </c>
      <c r="I295" s="2">
        <v>0</v>
      </c>
      <c r="J295" s="2">
        <v>0.5600000000000001</v>
      </c>
      <c r="K295" s="2">
        <v>0.42</v>
      </c>
      <c r="L295" s="2">
        <v>0.41</v>
      </c>
      <c r="M295" s="2">
        <v>0</v>
      </c>
      <c r="N295" s="2">
        <v>0</v>
      </c>
      <c r="O295" s="2">
        <v>0</v>
      </c>
    </row>
    <row r="296" spans="1:15">
      <c r="A296" s="2" t="s">
        <v>483</v>
      </c>
      <c r="B296" s="2">
        <v>0.01</v>
      </c>
      <c r="C296" s="2">
        <v>0</v>
      </c>
      <c r="D296" s="2">
        <v>0.05</v>
      </c>
      <c r="E296" s="2">
        <v>0</v>
      </c>
      <c r="F296" s="2">
        <v>0</v>
      </c>
      <c r="G296" s="2">
        <v>0</v>
      </c>
      <c r="H296" s="2">
        <v>0.33</v>
      </c>
      <c r="I296" s="2">
        <v>0</v>
      </c>
      <c r="J296" s="2">
        <v>0.11</v>
      </c>
      <c r="K296" s="2">
        <v>0.08</v>
      </c>
      <c r="L296" s="2">
        <v>0.08</v>
      </c>
      <c r="M296" s="2">
        <v>0</v>
      </c>
      <c r="N296" s="2">
        <v>0</v>
      </c>
      <c r="O296" s="2">
        <v>0</v>
      </c>
    </row>
    <row r="297" spans="1:15">
      <c r="A297" s="2" t="s">
        <v>484</v>
      </c>
      <c r="B297" s="2">
        <v>7.09</v>
      </c>
      <c r="C297" s="2">
        <v>8.289999999999999</v>
      </c>
      <c r="D297" s="2">
        <v>5.42</v>
      </c>
      <c r="E297" s="2">
        <v>13.5</v>
      </c>
      <c r="F297" s="2">
        <v>5</v>
      </c>
      <c r="G297" s="2">
        <v>1</v>
      </c>
      <c r="H297" s="2">
        <v>5.67</v>
      </c>
      <c r="I297" s="2">
        <v>21</v>
      </c>
      <c r="J297" s="2">
        <v>5.22</v>
      </c>
      <c r="K297" s="2">
        <v>7.08</v>
      </c>
      <c r="L297" s="2">
        <v>6.36</v>
      </c>
      <c r="M297" s="2">
        <v>7.7</v>
      </c>
      <c r="N297" s="2">
        <v>4.4</v>
      </c>
      <c r="O297" s="2">
        <v>41</v>
      </c>
    </row>
    <row r="298" spans="1:15">
      <c r="A298" s="2" t="s">
        <v>485</v>
      </c>
      <c r="B298" s="2">
        <v>3.08</v>
      </c>
      <c r="C298" s="2">
        <v>5.5</v>
      </c>
      <c r="D298" s="2">
        <v>3.79</v>
      </c>
      <c r="E298" s="2">
        <v>4</v>
      </c>
      <c r="F298" s="2">
        <v>0</v>
      </c>
      <c r="G298" s="2">
        <v>1</v>
      </c>
      <c r="H298" s="2">
        <v>3.33</v>
      </c>
      <c r="I298" s="2">
        <v>21</v>
      </c>
      <c r="J298" s="2">
        <v>5.22</v>
      </c>
      <c r="K298" s="2">
        <v>7.08</v>
      </c>
      <c r="L298" s="2">
        <v>6.36</v>
      </c>
      <c r="M298" s="2">
        <v>7.7</v>
      </c>
      <c r="N298" s="2">
        <v>4.4</v>
      </c>
      <c r="O298" s="2">
        <v>41</v>
      </c>
    </row>
    <row r="299" spans="1:15">
      <c r="A299" s="2" t="s">
        <v>486</v>
      </c>
      <c r="B299" s="2">
        <v>0.59</v>
      </c>
      <c r="C299" s="2">
        <v>0.57</v>
      </c>
      <c r="D299" s="2">
        <v>0.74</v>
      </c>
      <c r="E299" s="2">
        <v>0.33</v>
      </c>
      <c r="F299" s="2">
        <v>0</v>
      </c>
      <c r="G299" s="2">
        <v>1</v>
      </c>
      <c r="H299" s="2">
        <v>0.67</v>
      </c>
      <c r="I299" s="2">
        <v>1</v>
      </c>
      <c r="J299" s="2">
        <v>1</v>
      </c>
      <c r="K299" s="2">
        <v>0.75</v>
      </c>
      <c r="L299" s="2">
        <v>1.13</v>
      </c>
      <c r="M299" s="2">
        <v>1.21</v>
      </c>
      <c r="N299" s="2">
        <v>1</v>
      </c>
      <c r="O299" s="2">
        <v>3</v>
      </c>
    </row>
    <row r="300" spans="1:15">
      <c r="A300" s="2" t="s">
        <v>487</v>
      </c>
      <c r="B300" s="2">
        <v>3.16</v>
      </c>
      <c r="C300" s="2">
        <v>8.57</v>
      </c>
      <c r="D300" s="2">
        <v>2.63</v>
      </c>
      <c r="E300" s="2">
        <v>2.83</v>
      </c>
      <c r="F300" s="2">
        <v>0</v>
      </c>
      <c r="G300" s="2">
        <v>2</v>
      </c>
      <c r="H300" s="2">
        <v>2.67</v>
      </c>
      <c r="I300" s="2">
        <v>1.67</v>
      </c>
      <c r="J300" s="2">
        <v>2.78</v>
      </c>
      <c r="K300" s="2">
        <v>2.92</v>
      </c>
      <c r="L300" s="2">
        <v>4.4</v>
      </c>
      <c r="M300" s="2">
        <v>7.55</v>
      </c>
      <c r="N300" s="2">
        <v>3.33</v>
      </c>
      <c r="O300" s="2">
        <v>2</v>
      </c>
    </row>
    <row r="301" spans="1:15">
      <c r="A301" s="2" t="s">
        <v>488</v>
      </c>
      <c r="B301" s="2">
        <v>3.16</v>
      </c>
      <c r="C301" s="2">
        <v>8.57</v>
      </c>
      <c r="D301" s="2">
        <v>2.63</v>
      </c>
      <c r="E301" s="2">
        <v>2.83</v>
      </c>
      <c r="F301" s="2">
        <v>0</v>
      </c>
      <c r="G301" s="2">
        <v>2</v>
      </c>
      <c r="H301" s="2">
        <v>2.67</v>
      </c>
      <c r="I301" s="2">
        <v>1.67</v>
      </c>
      <c r="J301" s="2">
        <v>2.78</v>
      </c>
      <c r="K301" s="2">
        <v>2.92</v>
      </c>
      <c r="L301" s="2">
        <v>4.4</v>
      </c>
      <c r="M301" s="2">
        <v>7.55</v>
      </c>
      <c r="N301" s="2">
        <v>3.33</v>
      </c>
      <c r="O301" s="2">
        <v>2</v>
      </c>
    </row>
    <row r="302" spans="1:15">
      <c r="A302" s="2" t="s">
        <v>489</v>
      </c>
      <c r="B302" s="2">
        <v>3.16</v>
      </c>
      <c r="C302" s="2">
        <v>8.57</v>
      </c>
      <c r="D302" s="2">
        <v>2.63</v>
      </c>
      <c r="E302" s="2">
        <v>2.83</v>
      </c>
      <c r="F302" s="2">
        <v>0</v>
      </c>
      <c r="G302" s="2">
        <v>2</v>
      </c>
      <c r="H302" s="2">
        <v>2.67</v>
      </c>
      <c r="I302" s="2">
        <v>1.67</v>
      </c>
      <c r="J302" s="2">
        <v>2.78</v>
      </c>
      <c r="K302" s="2">
        <v>2.92</v>
      </c>
      <c r="L302" s="2">
        <v>4.4</v>
      </c>
      <c r="M302" s="2">
        <v>7.55</v>
      </c>
      <c r="N302" s="2">
        <v>3.33</v>
      </c>
      <c r="O302" s="2">
        <v>2</v>
      </c>
    </row>
    <row r="303" spans="1:15">
      <c r="A303" s="2" t="s">
        <v>490</v>
      </c>
      <c r="B303" s="2">
        <v>0.34</v>
      </c>
      <c r="C303" s="2">
        <v>0.43</v>
      </c>
      <c r="D303" s="2">
        <v>0.63</v>
      </c>
      <c r="E303" s="2">
        <v>0.33</v>
      </c>
      <c r="F303" s="2">
        <v>0</v>
      </c>
      <c r="G303" s="2">
        <v>1</v>
      </c>
      <c r="H303" s="2">
        <v>0.67</v>
      </c>
      <c r="I303" s="2">
        <v>1</v>
      </c>
      <c r="J303" s="2">
        <v>1</v>
      </c>
      <c r="K303" s="2">
        <v>1</v>
      </c>
      <c r="L303" s="2">
        <v>1</v>
      </c>
      <c r="M303" s="2">
        <v>1</v>
      </c>
      <c r="N303" s="2">
        <v>1</v>
      </c>
      <c r="O303" s="2">
        <v>1</v>
      </c>
    </row>
    <row r="304" spans="1:15">
      <c r="A304" s="2" t="s">
        <v>491</v>
      </c>
      <c r="B304" s="2">
        <v>0.48</v>
      </c>
      <c r="C304" s="2">
        <v>0.57</v>
      </c>
      <c r="D304" s="2">
        <v>0.68</v>
      </c>
      <c r="E304" s="2">
        <v>0.33</v>
      </c>
      <c r="F304" s="2">
        <v>0</v>
      </c>
      <c r="G304" s="2">
        <v>1</v>
      </c>
      <c r="H304" s="2">
        <v>0.67</v>
      </c>
      <c r="I304" s="2">
        <v>1</v>
      </c>
      <c r="J304" s="2">
        <v>1</v>
      </c>
      <c r="K304" s="2">
        <v>1</v>
      </c>
      <c r="L304" s="2">
        <v>1</v>
      </c>
      <c r="M304" s="2">
        <v>1</v>
      </c>
      <c r="N304" s="2">
        <v>1</v>
      </c>
      <c r="O304" s="2">
        <v>1</v>
      </c>
    </row>
    <row r="305" spans="1:15">
      <c r="A305" s="2" t="s">
        <v>492</v>
      </c>
      <c r="B305" s="2">
        <v>0.15</v>
      </c>
      <c r="C305" s="2">
        <v>0.86</v>
      </c>
      <c r="D305" s="2">
        <v>0.26</v>
      </c>
      <c r="E305" s="2">
        <v>1.33</v>
      </c>
      <c r="F305" s="2">
        <v>2</v>
      </c>
      <c r="G305" s="2">
        <v>0</v>
      </c>
      <c r="H305" s="2">
        <v>0.33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5">
      <c r="A306" s="2" t="s">
        <v>493</v>
      </c>
      <c r="B306" s="2">
        <v>0.15</v>
      </c>
      <c r="C306" s="2">
        <v>0.86</v>
      </c>
      <c r="D306" s="2">
        <v>0.26</v>
      </c>
      <c r="E306" s="2">
        <v>1.33</v>
      </c>
      <c r="F306" s="2">
        <v>2</v>
      </c>
      <c r="G306" s="2">
        <v>0</v>
      </c>
      <c r="H306" s="2">
        <v>0.33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5">
      <c r="A307" s="2" t="s">
        <v>494</v>
      </c>
      <c r="B307" s="2">
        <v>0.23</v>
      </c>
      <c r="C307" s="2">
        <v>1.29</v>
      </c>
      <c r="D307" s="2">
        <v>0.74</v>
      </c>
      <c r="E307" s="2">
        <v>2</v>
      </c>
      <c r="F307" s="2">
        <v>2</v>
      </c>
      <c r="G307" s="2">
        <v>0</v>
      </c>
      <c r="H307" s="2">
        <v>1</v>
      </c>
      <c r="I307" s="2">
        <v>1.33</v>
      </c>
      <c r="J307" s="2">
        <v>0.33</v>
      </c>
      <c r="K307" s="2">
        <v>0.08</v>
      </c>
      <c r="L307" s="2">
        <v>0.51</v>
      </c>
      <c r="M307" s="2">
        <v>0.45</v>
      </c>
      <c r="N307" s="2">
        <v>0.33</v>
      </c>
      <c r="O307" s="2">
        <v>0</v>
      </c>
    </row>
    <row r="308" spans="1:15">
      <c r="A308" s="2" t="s">
        <v>495</v>
      </c>
      <c r="B308" s="2">
        <v>0.23</v>
      </c>
      <c r="C308" s="2">
        <v>1.29</v>
      </c>
      <c r="D308" s="2">
        <v>0.74</v>
      </c>
      <c r="E308" s="2">
        <v>2</v>
      </c>
      <c r="F308" s="2">
        <v>2</v>
      </c>
      <c r="G308" s="2">
        <v>0</v>
      </c>
      <c r="H308" s="2">
        <v>1</v>
      </c>
      <c r="I308" s="2">
        <v>1.33</v>
      </c>
      <c r="J308" s="2">
        <v>0.33</v>
      </c>
      <c r="K308" s="2">
        <v>0.08</v>
      </c>
      <c r="L308" s="2">
        <v>0.51</v>
      </c>
      <c r="M308" s="2">
        <v>0.45</v>
      </c>
      <c r="N308" s="2">
        <v>0.33</v>
      </c>
      <c r="O308" s="2">
        <v>0</v>
      </c>
    </row>
    <row r="309" spans="1:15">
      <c r="A309" s="2" t="s">
        <v>496</v>
      </c>
      <c r="B309" s="2">
        <v>0.23</v>
      </c>
      <c r="C309" s="2">
        <v>1.29</v>
      </c>
      <c r="D309" s="2">
        <v>0.74</v>
      </c>
      <c r="E309" s="2">
        <v>2</v>
      </c>
      <c r="F309" s="2">
        <v>1</v>
      </c>
      <c r="G309" s="2">
        <v>0</v>
      </c>
      <c r="H309" s="2">
        <v>1</v>
      </c>
      <c r="I309" s="2">
        <v>1.33</v>
      </c>
      <c r="J309" s="2">
        <v>0.5600000000000001</v>
      </c>
      <c r="K309" s="2">
        <v>0.08</v>
      </c>
      <c r="L309" s="2">
        <v>0.53</v>
      </c>
      <c r="M309" s="2">
        <v>0.45</v>
      </c>
      <c r="N309" s="2">
        <v>0.2</v>
      </c>
      <c r="O309" s="2">
        <v>0</v>
      </c>
    </row>
    <row r="310" spans="1:15">
      <c r="A310" s="2" t="s">
        <v>497</v>
      </c>
      <c r="B310" s="2">
        <v>0.23</v>
      </c>
      <c r="C310" s="2">
        <v>1.29</v>
      </c>
      <c r="D310" s="2">
        <v>0.58</v>
      </c>
      <c r="E310" s="2">
        <v>1.67</v>
      </c>
      <c r="F310" s="2">
        <v>2</v>
      </c>
      <c r="G310" s="2">
        <v>0</v>
      </c>
      <c r="H310" s="2">
        <v>1</v>
      </c>
      <c r="I310" s="2">
        <v>1.33</v>
      </c>
      <c r="J310" s="2">
        <v>0</v>
      </c>
      <c r="K310" s="2">
        <v>0.08</v>
      </c>
      <c r="L310" s="2">
        <v>0.47</v>
      </c>
      <c r="M310" s="2">
        <v>0.42</v>
      </c>
      <c r="N310" s="2">
        <v>0.33</v>
      </c>
      <c r="O310" s="2">
        <v>0</v>
      </c>
    </row>
    <row r="311" spans="1:15">
      <c r="A311" s="2" t="s">
        <v>498</v>
      </c>
      <c r="B311" s="2">
        <v>0.23</v>
      </c>
      <c r="C311" s="2">
        <v>1.29</v>
      </c>
      <c r="D311" s="2">
        <v>0.68</v>
      </c>
      <c r="E311" s="2">
        <v>2</v>
      </c>
      <c r="F311" s="2">
        <v>2</v>
      </c>
      <c r="G311" s="2">
        <v>0</v>
      </c>
      <c r="H311" s="2">
        <v>1</v>
      </c>
      <c r="I311" s="2">
        <v>1.33</v>
      </c>
      <c r="J311" s="2">
        <v>0.22</v>
      </c>
      <c r="K311" s="2">
        <v>0.08</v>
      </c>
      <c r="L311" s="2">
        <v>0.5</v>
      </c>
      <c r="M311" s="2">
        <v>0.45</v>
      </c>
      <c r="N311" s="2">
        <v>0.33</v>
      </c>
      <c r="O311" s="2">
        <v>0</v>
      </c>
    </row>
    <row r="312" spans="1:15">
      <c r="A312" s="2" t="s">
        <v>499</v>
      </c>
      <c r="B312" s="2">
        <v>0.24</v>
      </c>
      <c r="C312" s="2">
        <v>2.14</v>
      </c>
      <c r="D312" s="2">
        <v>0.79</v>
      </c>
      <c r="E312" s="2">
        <v>2</v>
      </c>
      <c r="F312" s="2">
        <v>2</v>
      </c>
      <c r="G312" s="2">
        <v>0</v>
      </c>
      <c r="H312" s="2">
        <v>1</v>
      </c>
      <c r="I312" s="2">
        <v>1.33</v>
      </c>
      <c r="J312" s="2">
        <v>0.89</v>
      </c>
      <c r="K312" s="2">
        <v>0.08</v>
      </c>
      <c r="L312" s="2">
        <v>0.59</v>
      </c>
      <c r="M312" s="2">
        <v>0.52</v>
      </c>
      <c r="N312" s="2">
        <v>0.47</v>
      </c>
      <c r="O312" s="2">
        <v>1</v>
      </c>
    </row>
    <row r="313" spans="1:15">
      <c r="A313" s="2" t="s">
        <v>500</v>
      </c>
      <c r="B313" s="2">
        <v>0.45</v>
      </c>
      <c r="C313" s="2">
        <v>2.57</v>
      </c>
      <c r="D313" s="2">
        <v>1.47</v>
      </c>
      <c r="E313" s="2">
        <v>4</v>
      </c>
      <c r="F313" s="2">
        <v>3</v>
      </c>
      <c r="G313" s="2">
        <v>0</v>
      </c>
      <c r="H313" s="2">
        <v>2</v>
      </c>
      <c r="I313" s="2">
        <v>1.67</v>
      </c>
      <c r="J313" s="2">
        <v>0.67</v>
      </c>
      <c r="K313" s="2">
        <v>0.17</v>
      </c>
      <c r="L313" s="2">
        <v>0.93</v>
      </c>
      <c r="M313" s="2">
        <v>0.7</v>
      </c>
      <c r="N313" s="2">
        <v>0.67</v>
      </c>
      <c r="O313" s="2">
        <v>1</v>
      </c>
    </row>
    <row r="314" spans="1:15">
      <c r="A314" s="2" t="s">
        <v>501</v>
      </c>
      <c r="B314" s="2">
        <v>0.24</v>
      </c>
      <c r="C314" s="2">
        <v>1.29</v>
      </c>
      <c r="D314" s="2">
        <v>0.74</v>
      </c>
      <c r="E314" s="2">
        <v>2</v>
      </c>
      <c r="F314" s="2">
        <v>2</v>
      </c>
      <c r="G314" s="2">
        <v>0</v>
      </c>
      <c r="H314" s="2">
        <v>1</v>
      </c>
      <c r="I314" s="2">
        <v>1.33</v>
      </c>
      <c r="J314" s="2">
        <v>0.5600000000000001</v>
      </c>
      <c r="K314" s="2">
        <v>0.08</v>
      </c>
      <c r="L314" s="2">
        <v>0.53</v>
      </c>
      <c r="M314" s="2">
        <v>0.45</v>
      </c>
      <c r="N314" s="2">
        <v>0.33</v>
      </c>
      <c r="O314" s="2">
        <v>1</v>
      </c>
    </row>
    <row r="315" spans="1:15">
      <c r="A315" s="2" t="s">
        <v>502</v>
      </c>
      <c r="B315" s="2">
        <v>0.01</v>
      </c>
      <c r="C315" s="2">
        <v>0.07000000000000001</v>
      </c>
      <c r="D315" s="2">
        <v>0.05</v>
      </c>
      <c r="E315" s="2">
        <v>1.67</v>
      </c>
      <c r="F315" s="2">
        <v>1</v>
      </c>
      <c r="G315" s="2">
        <v>0</v>
      </c>
      <c r="H315" s="2">
        <v>0</v>
      </c>
      <c r="I315" s="2">
        <v>0</v>
      </c>
      <c r="J315" s="2">
        <v>0.22</v>
      </c>
      <c r="K315" s="2">
        <v>0</v>
      </c>
      <c r="L315" s="2">
        <v>0.02</v>
      </c>
      <c r="M315" s="2">
        <v>0.09</v>
      </c>
      <c r="N315" s="2">
        <v>0</v>
      </c>
      <c r="O315" s="2">
        <v>0</v>
      </c>
    </row>
    <row r="316" spans="1:15">
      <c r="A316" s="2" t="s">
        <v>503</v>
      </c>
      <c r="B316" s="2">
        <v>0.27</v>
      </c>
      <c r="C316" s="2">
        <v>1.29</v>
      </c>
      <c r="D316" s="2">
        <v>0.63</v>
      </c>
      <c r="E316" s="2">
        <v>2.67</v>
      </c>
      <c r="F316" s="2">
        <v>2</v>
      </c>
      <c r="G316" s="2">
        <v>0</v>
      </c>
      <c r="H316" s="2">
        <v>1</v>
      </c>
      <c r="I316" s="2">
        <v>2.33</v>
      </c>
      <c r="J316" s="2">
        <v>0.44</v>
      </c>
      <c r="K316" s="2">
        <v>0.08</v>
      </c>
      <c r="L316" s="2">
        <v>0.6</v>
      </c>
      <c r="M316" s="2">
        <v>0.61</v>
      </c>
      <c r="N316" s="2">
        <v>0.2</v>
      </c>
      <c r="O316" s="2">
        <v>0</v>
      </c>
    </row>
    <row r="317" spans="1:15">
      <c r="A317" s="2" t="s">
        <v>504</v>
      </c>
      <c r="B317" s="2">
        <v>0.17</v>
      </c>
      <c r="C317" s="2">
        <v>0.86</v>
      </c>
      <c r="D317" s="2">
        <v>0.26</v>
      </c>
      <c r="E317" s="2">
        <v>2</v>
      </c>
      <c r="F317" s="2">
        <v>2</v>
      </c>
      <c r="G317" s="2">
        <v>0</v>
      </c>
      <c r="H317" s="2">
        <v>0.33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5">
      <c r="A318" s="2" t="s">
        <v>505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0.13</v>
      </c>
      <c r="O318" s="2">
        <v>0</v>
      </c>
    </row>
    <row r="319" spans="1:15">
      <c r="A319" s="2" t="s">
        <v>506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0.13</v>
      </c>
      <c r="O319" s="2">
        <v>0</v>
      </c>
    </row>
    <row r="320" spans="1:15">
      <c r="A320" s="2" t="s">
        <v>507</v>
      </c>
      <c r="B320" s="2">
        <v>0.1</v>
      </c>
      <c r="C320" s="2">
        <v>0.07000000000000001</v>
      </c>
      <c r="D320" s="2">
        <v>0.11</v>
      </c>
      <c r="E320" s="2">
        <v>0</v>
      </c>
      <c r="F320" s="2">
        <v>0</v>
      </c>
      <c r="G320" s="2">
        <v>0</v>
      </c>
      <c r="H320" s="2">
        <v>0</v>
      </c>
      <c r="I320" s="2">
        <v>0.67</v>
      </c>
      <c r="J320" s="2">
        <v>0.44</v>
      </c>
      <c r="K320" s="2">
        <v>0.17</v>
      </c>
      <c r="L320" s="2">
        <v>0.5</v>
      </c>
      <c r="M320" s="2">
        <v>0.15</v>
      </c>
      <c r="N320" s="2">
        <v>0.13</v>
      </c>
      <c r="O320" s="2">
        <v>0</v>
      </c>
    </row>
    <row r="321" spans="1:15">
      <c r="A321" s="2" t="s">
        <v>508</v>
      </c>
      <c r="B321" s="2">
        <v>3.43</v>
      </c>
      <c r="C321" s="2">
        <v>5.14</v>
      </c>
      <c r="D321" s="2">
        <v>3.63</v>
      </c>
      <c r="E321" s="2">
        <v>0</v>
      </c>
      <c r="F321" s="2">
        <v>0</v>
      </c>
      <c r="G321" s="2">
        <v>0</v>
      </c>
      <c r="H321" s="2">
        <v>9.33</v>
      </c>
      <c r="I321" s="2">
        <v>5.33</v>
      </c>
      <c r="J321" s="2">
        <v>2.89</v>
      </c>
      <c r="K321" s="2">
        <v>16</v>
      </c>
      <c r="L321" s="2">
        <v>8.800000000000001</v>
      </c>
      <c r="M321" s="2">
        <v>15.52</v>
      </c>
      <c r="N321" s="2">
        <v>9.130000000000001</v>
      </c>
      <c r="O321" s="2">
        <v>11</v>
      </c>
    </row>
    <row r="322" spans="1:15">
      <c r="A322" s="2" t="s">
        <v>509</v>
      </c>
      <c r="B322" s="2">
        <v>0.18</v>
      </c>
      <c r="C322" s="2">
        <v>0</v>
      </c>
      <c r="D322" s="2">
        <v>0.53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0.4</v>
      </c>
      <c r="M322" s="2">
        <v>0.48</v>
      </c>
      <c r="N322" s="2">
        <v>0</v>
      </c>
      <c r="O322" s="2">
        <v>0</v>
      </c>
    </row>
    <row r="323" spans="1:15">
      <c r="A323" s="2" t="s">
        <v>510</v>
      </c>
      <c r="B323" s="2">
        <v>0.28</v>
      </c>
      <c r="C323" s="2">
        <v>1.07</v>
      </c>
      <c r="D323" s="2">
        <v>0.26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0.5</v>
      </c>
      <c r="L323" s="2">
        <v>0.57</v>
      </c>
      <c r="M323" s="2">
        <v>1</v>
      </c>
      <c r="N323" s="2">
        <v>0.67</v>
      </c>
      <c r="O323" s="2">
        <v>0</v>
      </c>
    </row>
    <row r="324" spans="1:15">
      <c r="A324" s="2" t="s">
        <v>511</v>
      </c>
      <c r="B324" s="2">
        <v>0.09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0.13</v>
      </c>
      <c r="M324" s="2">
        <v>0.18</v>
      </c>
      <c r="N324" s="2">
        <v>0</v>
      </c>
      <c r="O324" s="2">
        <v>0</v>
      </c>
    </row>
    <row r="325" spans="1:15">
      <c r="A325" s="2" t="s">
        <v>512</v>
      </c>
      <c r="B325" s="2">
        <v>0.02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4</v>
      </c>
      <c r="I325" s="2">
        <v>0</v>
      </c>
      <c r="J325" s="2">
        <v>0</v>
      </c>
      <c r="K325" s="2">
        <v>0</v>
      </c>
      <c r="L325" s="2">
        <v>0.18</v>
      </c>
      <c r="M325" s="2">
        <v>0.12</v>
      </c>
      <c r="N325" s="2">
        <v>0</v>
      </c>
      <c r="O325" s="2">
        <v>0</v>
      </c>
    </row>
    <row r="326" spans="1:15">
      <c r="A326" s="2" t="s">
        <v>513</v>
      </c>
      <c r="B326" s="2">
        <v>0.5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0.25</v>
      </c>
      <c r="L326" s="2">
        <v>0.93</v>
      </c>
      <c r="M326" s="2">
        <v>1.94</v>
      </c>
      <c r="N326" s="2">
        <v>0.53</v>
      </c>
      <c r="O326" s="2">
        <v>0</v>
      </c>
    </row>
    <row r="327" spans="1:15">
      <c r="A327" s="2" t="s">
        <v>514</v>
      </c>
      <c r="B327" s="2">
        <v>0.14</v>
      </c>
      <c r="C327" s="2">
        <v>0</v>
      </c>
      <c r="D327" s="2">
        <v>0.58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0.67</v>
      </c>
      <c r="L327" s="2">
        <v>0.34</v>
      </c>
      <c r="M327" s="2">
        <v>0.55</v>
      </c>
      <c r="N327" s="2">
        <v>0.07000000000000001</v>
      </c>
      <c r="O327" s="2">
        <v>0</v>
      </c>
    </row>
    <row r="328" spans="1:15">
      <c r="A328" s="2" t="s">
        <v>515</v>
      </c>
      <c r="B328" s="2">
        <v>1.65</v>
      </c>
      <c r="C328" s="2">
        <v>2.21</v>
      </c>
      <c r="D328" s="2">
        <v>0.42</v>
      </c>
      <c r="E328" s="2">
        <v>2.67</v>
      </c>
      <c r="F328" s="2">
        <v>7</v>
      </c>
      <c r="G328" s="2">
        <v>0</v>
      </c>
      <c r="H328" s="2">
        <v>1.67</v>
      </c>
      <c r="I328" s="2">
        <v>0</v>
      </c>
      <c r="J328" s="2">
        <v>0.33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5">
      <c r="A329" s="2" t="s">
        <v>516</v>
      </c>
      <c r="B329" s="2">
        <v>0.22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5">
      <c r="A330" s="2" t="s">
        <v>517</v>
      </c>
      <c r="B330" s="2">
        <v>2.27</v>
      </c>
      <c r="C330" s="2">
        <v>2.29</v>
      </c>
      <c r="D330" s="2">
        <v>0.42</v>
      </c>
      <c r="E330" s="2">
        <v>4.33</v>
      </c>
      <c r="F330" s="2">
        <v>7</v>
      </c>
      <c r="G330" s="2">
        <v>0</v>
      </c>
      <c r="H330" s="2">
        <v>1.67</v>
      </c>
      <c r="I330" s="2">
        <v>1.33</v>
      </c>
      <c r="J330" s="2">
        <v>0.5600000000000001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5">
      <c r="A331" s="2" t="s">
        <v>518</v>
      </c>
      <c r="B331" s="2">
        <v>1.72</v>
      </c>
      <c r="C331" s="2">
        <v>2.29</v>
      </c>
      <c r="D331" s="2">
        <v>0</v>
      </c>
      <c r="E331" s="2">
        <v>1.67</v>
      </c>
      <c r="F331" s="2">
        <v>0</v>
      </c>
      <c r="G331" s="2">
        <v>0</v>
      </c>
      <c r="H331" s="2">
        <v>1</v>
      </c>
      <c r="I331" s="2">
        <v>1</v>
      </c>
      <c r="J331" s="2">
        <v>0</v>
      </c>
      <c r="K331" s="2">
        <v>2.33</v>
      </c>
      <c r="L331" s="2">
        <v>0.89</v>
      </c>
      <c r="M331" s="2">
        <v>3.09</v>
      </c>
      <c r="N331" s="2">
        <v>0.73</v>
      </c>
      <c r="O331" s="2">
        <v>0</v>
      </c>
    </row>
    <row r="332" spans="1:15">
      <c r="A332" s="2" t="s">
        <v>519</v>
      </c>
      <c r="B332" s="2">
        <v>0.03</v>
      </c>
      <c r="C332" s="2">
        <v>0.07000000000000001</v>
      </c>
      <c r="D332" s="2">
        <v>0.11</v>
      </c>
      <c r="E332" s="2">
        <v>0</v>
      </c>
      <c r="F332" s="2">
        <v>0</v>
      </c>
      <c r="G332" s="2">
        <v>0</v>
      </c>
      <c r="H332" s="2">
        <v>0</v>
      </c>
      <c r="I332" s="2">
        <v>1</v>
      </c>
      <c r="J332" s="2">
        <v>0.11</v>
      </c>
      <c r="K332" s="2">
        <v>0</v>
      </c>
      <c r="L332" s="2">
        <v>0.06</v>
      </c>
      <c r="M332" s="2">
        <v>0.12</v>
      </c>
      <c r="N332" s="2">
        <v>0.27</v>
      </c>
      <c r="O332" s="2">
        <v>1</v>
      </c>
    </row>
    <row r="333" spans="1:15">
      <c r="A333" s="2" t="s">
        <v>520</v>
      </c>
      <c r="B333" s="2">
        <v>0.02</v>
      </c>
      <c r="C333" s="2">
        <v>0.14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0.11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5">
      <c r="A334" s="2" t="s">
        <v>521</v>
      </c>
      <c r="B334" s="2">
        <v>0.58</v>
      </c>
      <c r="C334" s="2">
        <v>0.36</v>
      </c>
      <c r="D334" s="2">
        <v>0.58</v>
      </c>
      <c r="E334" s="2">
        <v>0</v>
      </c>
      <c r="F334" s="2">
        <v>0</v>
      </c>
      <c r="G334" s="2">
        <v>0</v>
      </c>
      <c r="H334" s="2">
        <v>0</v>
      </c>
      <c r="I334" s="2">
        <v>3.33</v>
      </c>
      <c r="J334" s="2">
        <v>0.33</v>
      </c>
      <c r="K334" s="2">
        <v>1</v>
      </c>
      <c r="L334" s="2">
        <v>1.2</v>
      </c>
      <c r="M334" s="2">
        <v>1.88</v>
      </c>
      <c r="N334" s="2">
        <v>1.53</v>
      </c>
      <c r="O334" s="2">
        <v>1</v>
      </c>
    </row>
    <row r="335" spans="1:15">
      <c r="A335" s="2" t="s">
        <v>522</v>
      </c>
      <c r="B335" s="2">
        <v>0</v>
      </c>
      <c r="C335" s="2">
        <v>0</v>
      </c>
      <c r="D335" s="2">
        <v>0.11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0.04</v>
      </c>
      <c r="M335" s="2">
        <v>0</v>
      </c>
      <c r="N335" s="2">
        <v>0</v>
      </c>
      <c r="O335" s="2">
        <v>0</v>
      </c>
    </row>
    <row r="336" spans="1:15">
      <c r="A336" s="2" t="s">
        <v>523</v>
      </c>
      <c r="B336" s="2">
        <v>0.1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0.15</v>
      </c>
      <c r="M336" s="2">
        <v>0.55</v>
      </c>
      <c r="N336" s="2">
        <v>0</v>
      </c>
      <c r="O336" s="2">
        <v>0</v>
      </c>
    </row>
    <row r="337" spans="1:15">
      <c r="A337" s="2" t="s">
        <v>524</v>
      </c>
      <c r="B337" s="2">
        <v>0.03</v>
      </c>
      <c r="C337" s="2">
        <v>0</v>
      </c>
      <c r="D337" s="2">
        <v>0.21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0.08</v>
      </c>
      <c r="M337" s="2">
        <v>0</v>
      </c>
      <c r="N337" s="2">
        <v>0</v>
      </c>
      <c r="O337" s="2">
        <v>0</v>
      </c>
    </row>
    <row r="338" spans="1:15">
      <c r="A338" s="2" t="s">
        <v>525</v>
      </c>
      <c r="B338" s="2">
        <v>0.01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0.01</v>
      </c>
      <c r="M338" s="2">
        <v>0</v>
      </c>
      <c r="N338" s="2">
        <v>0.33</v>
      </c>
      <c r="O338" s="2">
        <v>0</v>
      </c>
    </row>
    <row r="339" spans="1:15">
      <c r="A339" s="2" t="s">
        <v>526</v>
      </c>
      <c r="B339" s="2">
        <v>0.02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0.06</v>
      </c>
      <c r="M339" s="2">
        <v>0.03</v>
      </c>
      <c r="N339" s="2">
        <v>0</v>
      </c>
      <c r="O339" s="2">
        <v>0</v>
      </c>
    </row>
    <row r="340" spans="1:15">
      <c r="A340" s="2" t="s">
        <v>527</v>
      </c>
      <c r="B340" s="2">
        <v>0.06</v>
      </c>
      <c r="C340" s="2">
        <v>0.14</v>
      </c>
      <c r="D340" s="2">
        <v>0.05</v>
      </c>
      <c r="E340" s="2">
        <v>0.33</v>
      </c>
      <c r="F340" s="2">
        <v>0</v>
      </c>
      <c r="G340" s="2">
        <v>0</v>
      </c>
      <c r="H340" s="2">
        <v>0</v>
      </c>
      <c r="I340" s="2">
        <v>0</v>
      </c>
      <c r="J340" s="2">
        <v>0.22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</row>
    <row r="341" spans="1:15">
      <c r="A341" s="2" t="s">
        <v>528</v>
      </c>
      <c r="B341" s="2">
        <v>1.11</v>
      </c>
      <c r="C341" s="2">
        <v>1.93</v>
      </c>
      <c r="D341" s="2">
        <v>37.42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</row>
    <row r="342" spans="1:15">
      <c r="A342" s="2" t="s">
        <v>529</v>
      </c>
      <c r="B342" s="2">
        <v>6.42</v>
      </c>
      <c r="C342" s="2">
        <v>8.93</v>
      </c>
      <c r="D342" s="2">
        <v>7.63</v>
      </c>
      <c r="E342" s="2">
        <v>7.33</v>
      </c>
      <c r="F342" s="2">
        <v>0</v>
      </c>
      <c r="G342" s="2">
        <v>0</v>
      </c>
      <c r="H342" s="2">
        <v>0</v>
      </c>
      <c r="I342" s="2">
        <v>10</v>
      </c>
      <c r="J342" s="2">
        <v>3.89</v>
      </c>
      <c r="K342" s="2">
        <v>0.25</v>
      </c>
      <c r="L342" s="2">
        <v>12.97</v>
      </c>
      <c r="M342" s="2">
        <v>36.73</v>
      </c>
      <c r="N342" s="2">
        <v>56.07</v>
      </c>
      <c r="O342" s="2">
        <v>143</v>
      </c>
    </row>
    <row r="343" spans="1:15">
      <c r="A343" s="2" t="s">
        <v>530</v>
      </c>
      <c r="B343" s="2">
        <v>6.42</v>
      </c>
      <c r="C343" s="2">
        <v>8.93</v>
      </c>
      <c r="D343" s="2">
        <v>7.63</v>
      </c>
      <c r="E343" s="2">
        <v>7.33</v>
      </c>
      <c r="F343" s="2">
        <v>0</v>
      </c>
      <c r="G343" s="2">
        <v>0</v>
      </c>
      <c r="H343" s="2">
        <v>0</v>
      </c>
      <c r="I343" s="2">
        <v>10</v>
      </c>
      <c r="J343" s="2">
        <v>3.89</v>
      </c>
      <c r="K343" s="2">
        <v>0.25</v>
      </c>
      <c r="L343" s="2">
        <v>12.97</v>
      </c>
      <c r="M343" s="2">
        <v>36.73</v>
      </c>
      <c r="N343" s="2">
        <v>56.07</v>
      </c>
      <c r="O343" s="2">
        <v>143</v>
      </c>
    </row>
    <row r="344" spans="1:15">
      <c r="A344" s="2" t="s">
        <v>531</v>
      </c>
      <c r="B344" s="2">
        <v>6.42</v>
      </c>
      <c r="C344" s="2">
        <v>8.93</v>
      </c>
      <c r="D344" s="2">
        <v>7.63</v>
      </c>
      <c r="E344" s="2">
        <v>7.33</v>
      </c>
      <c r="F344" s="2">
        <v>0</v>
      </c>
      <c r="G344" s="2">
        <v>0</v>
      </c>
      <c r="H344" s="2">
        <v>0</v>
      </c>
      <c r="I344" s="2">
        <v>10</v>
      </c>
      <c r="J344" s="2">
        <v>3.89</v>
      </c>
      <c r="K344" s="2">
        <v>0.25</v>
      </c>
      <c r="L344" s="2">
        <v>12.97</v>
      </c>
      <c r="M344" s="2">
        <v>36.73</v>
      </c>
      <c r="N344" s="2">
        <v>56.07</v>
      </c>
      <c r="O344" s="2">
        <v>143</v>
      </c>
    </row>
    <row r="345" spans="1:15">
      <c r="A345" s="2" t="s">
        <v>532</v>
      </c>
      <c r="B345" s="2">
        <v>8.609999999999999</v>
      </c>
      <c r="C345" s="2">
        <v>10.86</v>
      </c>
      <c r="D345" s="2">
        <v>45.05</v>
      </c>
      <c r="E345" s="2">
        <v>7.33</v>
      </c>
      <c r="F345" s="2">
        <v>0</v>
      </c>
      <c r="G345" s="2">
        <v>0</v>
      </c>
      <c r="H345" s="2">
        <v>0</v>
      </c>
      <c r="I345" s="2">
        <v>10</v>
      </c>
      <c r="J345" s="2">
        <v>3.89</v>
      </c>
      <c r="K345" s="2">
        <v>0.25</v>
      </c>
      <c r="L345" s="2">
        <v>17.59</v>
      </c>
      <c r="M345" s="2">
        <v>48.21</v>
      </c>
      <c r="N345" s="2">
        <v>63.8</v>
      </c>
      <c r="O345" s="2">
        <v>144</v>
      </c>
    </row>
    <row r="346" spans="1:15">
      <c r="A346" s="2" t="s">
        <v>533</v>
      </c>
      <c r="B346" s="2">
        <v>8.609999999999999</v>
      </c>
      <c r="C346" s="2">
        <v>10.86</v>
      </c>
      <c r="D346" s="2">
        <v>45.05</v>
      </c>
      <c r="E346" s="2">
        <v>7.33</v>
      </c>
      <c r="F346" s="2">
        <v>0</v>
      </c>
      <c r="G346" s="2">
        <v>0</v>
      </c>
      <c r="H346" s="2">
        <v>0</v>
      </c>
      <c r="I346" s="2">
        <v>10</v>
      </c>
      <c r="J346" s="2">
        <v>3.89</v>
      </c>
      <c r="K346" s="2">
        <v>0.25</v>
      </c>
      <c r="L346" s="2">
        <v>17.59</v>
      </c>
      <c r="M346" s="2">
        <v>48.21</v>
      </c>
      <c r="N346" s="2">
        <v>63.8</v>
      </c>
      <c r="O346" s="2">
        <v>144</v>
      </c>
    </row>
    <row r="347" spans="1:15">
      <c r="A347" s="2" t="s">
        <v>534</v>
      </c>
      <c r="B347" s="2">
        <v>8.609999999999999</v>
      </c>
      <c r="C347" s="2">
        <v>10.86</v>
      </c>
      <c r="D347" s="2">
        <v>45.05</v>
      </c>
      <c r="E347" s="2">
        <v>7.33</v>
      </c>
      <c r="F347" s="2">
        <v>0</v>
      </c>
      <c r="G347" s="2">
        <v>0</v>
      </c>
      <c r="H347" s="2">
        <v>0</v>
      </c>
      <c r="I347" s="2">
        <v>10</v>
      </c>
      <c r="J347" s="2">
        <v>3.89</v>
      </c>
      <c r="K347" s="2">
        <v>0.25</v>
      </c>
      <c r="L347" s="2">
        <v>17.59</v>
      </c>
      <c r="M347" s="2">
        <v>48.21</v>
      </c>
      <c r="N347" s="2">
        <v>63.8</v>
      </c>
      <c r="O347" s="2">
        <v>144</v>
      </c>
    </row>
    <row r="348" spans="1:15">
      <c r="A348" s="2" t="s">
        <v>535</v>
      </c>
      <c r="B348" s="2">
        <v>8.609999999999999</v>
      </c>
      <c r="C348" s="2">
        <v>10.86</v>
      </c>
      <c r="D348" s="2">
        <v>45.05</v>
      </c>
      <c r="E348" s="2">
        <v>7.33</v>
      </c>
      <c r="F348" s="2">
        <v>0</v>
      </c>
      <c r="G348" s="2">
        <v>0</v>
      </c>
      <c r="H348" s="2">
        <v>0</v>
      </c>
      <c r="I348" s="2">
        <v>10</v>
      </c>
      <c r="J348" s="2">
        <v>3.89</v>
      </c>
      <c r="K348" s="2">
        <v>0.25</v>
      </c>
      <c r="L348" s="2">
        <v>17.59</v>
      </c>
      <c r="M348" s="2">
        <v>48.21</v>
      </c>
      <c r="N348" s="2">
        <v>63.8</v>
      </c>
      <c r="O348" s="2">
        <v>144</v>
      </c>
    </row>
    <row r="349" spans="1:15">
      <c r="A349" s="2" t="s">
        <v>536</v>
      </c>
      <c r="B349" s="2">
        <v>8.609999999999999</v>
      </c>
      <c r="C349" s="2">
        <v>10.86</v>
      </c>
      <c r="D349" s="2">
        <v>45.05</v>
      </c>
      <c r="E349" s="2">
        <v>7.33</v>
      </c>
      <c r="F349" s="2">
        <v>0</v>
      </c>
      <c r="G349" s="2">
        <v>0</v>
      </c>
      <c r="H349" s="2">
        <v>0</v>
      </c>
      <c r="I349" s="2">
        <v>10</v>
      </c>
      <c r="J349" s="2">
        <v>3.89</v>
      </c>
      <c r="K349" s="2">
        <v>0.25</v>
      </c>
      <c r="L349" s="2">
        <v>17.59</v>
      </c>
      <c r="M349" s="2">
        <v>48.21</v>
      </c>
      <c r="N349" s="2">
        <v>63.8</v>
      </c>
      <c r="O349" s="2">
        <v>144</v>
      </c>
    </row>
    <row r="350" spans="1:15">
      <c r="A350" s="2" t="s">
        <v>537</v>
      </c>
      <c r="B350" s="2">
        <v>0.14</v>
      </c>
      <c r="C350" s="2">
        <v>0.14</v>
      </c>
      <c r="D350" s="2">
        <v>0.11</v>
      </c>
      <c r="E350" s="2">
        <v>0.33</v>
      </c>
      <c r="F350" s="2">
        <v>0</v>
      </c>
      <c r="G350" s="2">
        <v>0</v>
      </c>
      <c r="H350" s="2">
        <v>0</v>
      </c>
      <c r="I350" s="2">
        <v>1</v>
      </c>
      <c r="J350" s="2">
        <v>0.67</v>
      </c>
      <c r="K350" s="2">
        <v>0</v>
      </c>
      <c r="L350" s="2">
        <v>0.37</v>
      </c>
      <c r="M350" s="2">
        <v>0.03</v>
      </c>
      <c r="N350" s="2">
        <v>0.27</v>
      </c>
      <c r="O350" s="2">
        <v>0</v>
      </c>
    </row>
    <row r="351" spans="1:15">
      <c r="A351" s="2" t="s">
        <v>538</v>
      </c>
      <c r="B351" s="2">
        <v>0.33</v>
      </c>
      <c r="C351" s="2">
        <v>0.5</v>
      </c>
      <c r="D351" s="2">
        <v>0.42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0.5</v>
      </c>
      <c r="L351" s="2">
        <v>0.4</v>
      </c>
      <c r="M351" s="2">
        <v>1.85</v>
      </c>
      <c r="N351" s="2">
        <v>1.4</v>
      </c>
      <c r="O351" s="2">
        <v>2</v>
      </c>
    </row>
    <row r="352" spans="1:15">
      <c r="A352" s="2" t="s">
        <v>539</v>
      </c>
      <c r="B352" s="2">
        <v>0.06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0.09</v>
      </c>
      <c r="M352" s="2">
        <v>0</v>
      </c>
      <c r="N352" s="2">
        <v>0</v>
      </c>
      <c r="O352" s="2">
        <v>0</v>
      </c>
    </row>
    <row r="353" spans="1:15">
      <c r="A353" s="2" t="s">
        <v>540</v>
      </c>
      <c r="B353" s="2">
        <v>0.52</v>
      </c>
      <c r="C353" s="2">
        <v>0.29</v>
      </c>
      <c r="D353" s="2">
        <v>0.21</v>
      </c>
      <c r="E353" s="2">
        <v>0.67</v>
      </c>
      <c r="F353" s="2">
        <v>1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5">
      <c r="A354" s="2" t="s">
        <v>541</v>
      </c>
      <c r="B354" s="2">
        <v>0.09</v>
      </c>
      <c r="C354" s="2">
        <v>0.14</v>
      </c>
      <c r="D354" s="2">
        <v>0.16</v>
      </c>
      <c r="E354" s="2">
        <v>0.33</v>
      </c>
      <c r="F354" s="2">
        <v>0</v>
      </c>
      <c r="G354" s="2">
        <v>1</v>
      </c>
      <c r="H354" s="2">
        <v>0</v>
      </c>
      <c r="I354" s="2">
        <v>0.33</v>
      </c>
      <c r="J354" s="2">
        <v>0.11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</row>
    <row r="355" spans="1:15">
      <c r="A355" s="2" t="s">
        <v>542</v>
      </c>
      <c r="B355" s="2">
        <v>0.86</v>
      </c>
      <c r="C355" s="2">
        <v>0.86</v>
      </c>
      <c r="D355" s="2">
        <v>1.47</v>
      </c>
      <c r="E355" s="2">
        <v>0</v>
      </c>
      <c r="F355" s="2">
        <v>0</v>
      </c>
      <c r="G355" s="2">
        <v>0</v>
      </c>
      <c r="H355" s="2">
        <v>1</v>
      </c>
      <c r="I355" s="2">
        <v>2</v>
      </c>
      <c r="J355" s="2">
        <v>2</v>
      </c>
      <c r="K355" s="2">
        <v>2.75</v>
      </c>
      <c r="L355" s="2">
        <v>2.8</v>
      </c>
      <c r="M355" s="2">
        <v>3</v>
      </c>
      <c r="N355" s="2">
        <v>2.8</v>
      </c>
      <c r="O355" s="2">
        <v>0</v>
      </c>
    </row>
    <row r="356" spans="1:15">
      <c r="A356" s="2" t="s">
        <v>543</v>
      </c>
      <c r="B356" s="2">
        <v>0.02</v>
      </c>
      <c r="C356" s="2">
        <v>0.07000000000000001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</row>
    <row r="357" spans="1:15">
      <c r="A357" s="2" t="s">
        <v>544</v>
      </c>
      <c r="B357" s="2">
        <v>0.46</v>
      </c>
      <c r="C357" s="2">
        <v>0.5</v>
      </c>
      <c r="D357" s="2">
        <v>0.68</v>
      </c>
      <c r="E357" s="2">
        <v>0.33</v>
      </c>
      <c r="F357" s="2">
        <v>0</v>
      </c>
      <c r="G357" s="2">
        <v>1</v>
      </c>
      <c r="H357" s="2">
        <v>0.33</v>
      </c>
      <c r="I357" s="2">
        <v>1</v>
      </c>
      <c r="J357" s="2">
        <v>0.78</v>
      </c>
      <c r="K357" s="2">
        <v>0.92</v>
      </c>
      <c r="L357" s="2">
        <v>0.93</v>
      </c>
      <c r="M357" s="2">
        <v>1</v>
      </c>
      <c r="N357" s="2">
        <v>0.93</v>
      </c>
      <c r="O357" s="2">
        <v>0</v>
      </c>
    </row>
    <row r="358" spans="1:15">
      <c r="A358" s="2" t="s">
        <v>545</v>
      </c>
      <c r="B358" s="2">
        <v>1.79</v>
      </c>
      <c r="C358" s="2">
        <v>0.86</v>
      </c>
      <c r="D358" s="2">
        <v>1.32</v>
      </c>
      <c r="E358" s="2">
        <v>0.83</v>
      </c>
      <c r="F358" s="2">
        <v>1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</row>
    <row r="359" spans="1:15">
      <c r="A359" s="2" t="s">
        <v>546</v>
      </c>
      <c r="B359" s="2">
        <v>1.41</v>
      </c>
      <c r="C359" s="2">
        <v>0.64</v>
      </c>
      <c r="D359" s="2">
        <v>1.26</v>
      </c>
      <c r="E359" s="2">
        <v>0.17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>
      <c r="A360" s="2" t="s">
        <v>547</v>
      </c>
      <c r="B360" s="2">
        <v>3.17</v>
      </c>
      <c r="C360" s="2">
        <v>3</v>
      </c>
      <c r="D360" s="2">
        <v>4.05</v>
      </c>
      <c r="E360" s="2">
        <v>2.83</v>
      </c>
      <c r="F360" s="2">
        <v>0</v>
      </c>
      <c r="G360" s="2">
        <v>8</v>
      </c>
      <c r="H360" s="2">
        <v>1.67</v>
      </c>
      <c r="I360" s="2">
        <v>6</v>
      </c>
      <c r="J360" s="2">
        <v>4.22</v>
      </c>
      <c r="K360" s="2">
        <v>4.58</v>
      </c>
      <c r="L360" s="2">
        <v>4.67</v>
      </c>
      <c r="M360" s="2">
        <v>5.12</v>
      </c>
      <c r="N360" s="2">
        <v>4.73</v>
      </c>
      <c r="O360" s="2">
        <v>1</v>
      </c>
    </row>
    <row r="361" spans="1:15">
      <c r="A361" s="2" t="s">
        <v>548</v>
      </c>
      <c r="B361" s="2">
        <v>3.17</v>
      </c>
      <c r="C361" s="2">
        <v>3</v>
      </c>
      <c r="D361" s="2">
        <v>4.05</v>
      </c>
      <c r="E361" s="2">
        <v>2.83</v>
      </c>
      <c r="F361" s="2">
        <v>0</v>
      </c>
      <c r="G361" s="2">
        <v>8</v>
      </c>
      <c r="H361" s="2">
        <v>1.67</v>
      </c>
      <c r="I361" s="2">
        <v>6</v>
      </c>
      <c r="J361" s="2">
        <v>4.22</v>
      </c>
      <c r="K361" s="2">
        <v>4.58</v>
      </c>
      <c r="L361" s="2">
        <v>4.67</v>
      </c>
      <c r="M361" s="2">
        <v>5.12</v>
      </c>
      <c r="N361" s="2">
        <v>4.73</v>
      </c>
      <c r="O361" s="2">
        <v>1</v>
      </c>
    </row>
    <row r="362" spans="1:15">
      <c r="A362" s="2" t="s">
        <v>549</v>
      </c>
      <c r="B362" s="2">
        <v>2.7</v>
      </c>
      <c r="C362" s="2">
        <v>2.5</v>
      </c>
      <c r="D362" s="2">
        <v>3.37</v>
      </c>
      <c r="E362" s="2">
        <v>2.5</v>
      </c>
      <c r="F362" s="2">
        <v>0</v>
      </c>
      <c r="G362" s="2">
        <v>7</v>
      </c>
      <c r="H362" s="2">
        <v>1.33</v>
      </c>
      <c r="I362" s="2">
        <v>5</v>
      </c>
      <c r="J362" s="2">
        <v>3.44</v>
      </c>
      <c r="K362" s="2">
        <v>3.67</v>
      </c>
      <c r="L362" s="2">
        <v>3.74</v>
      </c>
      <c r="M362" s="2">
        <v>4</v>
      </c>
      <c r="N362" s="2">
        <v>2.87</v>
      </c>
      <c r="O362" s="2">
        <v>1</v>
      </c>
    </row>
    <row r="363" spans="1:15">
      <c r="A363" s="2" t="s">
        <v>550</v>
      </c>
      <c r="B363" s="2">
        <v>3.17</v>
      </c>
      <c r="C363" s="2">
        <v>3</v>
      </c>
      <c r="D363" s="2">
        <v>4.05</v>
      </c>
      <c r="E363" s="2">
        <v>2.83</v>
      </c>
      <c r="F363" s="2">
        <v>0</v>
      </c>
      <c r="G363" s="2">
        <v>8</v>
      </c>
      <c r="H363" s="2">
        <v>1.67</v>
      </c>
      <c r="I363" s="2">
        <v>6</v>
      </c>
      <c r="J363" s="2">
        <v>4.22</v>
      </c>
      <c r="K363" s="2">
        <v>4.58</v>
      </c>
      <c r="L363" s="2">
        <v>4.67</v>
      </c>
      <c r="M363" s="2">
        <v>5.12</v>
      </c>
      <c r="N363" s="2">
        <v>4.73</v>
      </c>
      <c r="O363" s="2">
        <v>1</v>
      </c>
    </row>
    <row r="364" spans="1:15">
      <c r="A364" s="2" t="s">
        <v>551</v>
      </c>
      <c r="B364" s="2">
        <v>3.17</v>
      </c>
      <c r="C364" s="2">
        <v>3</v>
      </c>
      <c r="D364" s="2">
        <v>4.05</v>
      </c>
      <c r="E364" s="2">
        <v>2.83</v>
      </c>
      <c r="F364" s="2">
        <v>0</v>
      </c>
      <c r="G364" s="2">
        <v>8</v>
      </c>
      <c r="H364" s="2">
        <v>1.67</v>
      </c>
      <c r="I364" s="2">
        <v>6</v>
      </c>
      <c r="J364" s="2">
        <v>4.22</v>
      </c>
      <c r="K364" s="2">
        <v>4.58</v>
      </c>
      <c r="L364" s="2">
        <v>4.67</v>
      </c>
      <c r="M364" s="2">
        <v>5.12</v>
      </c>
      <c r="N364" s="2">
        <v>4.73</v>
      </c>
      <c r="O364" s="2">
        <v>1</v>
      </c>
    </row>
    <row r="365" spans="1:15">
      <c r="A365" s="2" t="s">
        <v>552</v>
      </c>
      <c r="B365" s="2">
        <v>5.09</v>
      </c>
      <c r="C365" s="2">
        <v>5</v>
      </c>
      <c r="D365" s="2">
        <v>6.79</v>
      </c>
      <c r="E365" s="2">
        <v>4.17</v>
      </c>
      <c r="F365" s="2">
        <v>0</v>
      </c>
      <c r="G365" s="2">
        <v>12</v>
      </c>
      <c r="H365" s="2">
        <v>3</v>
      </c>
      <c r="I365" s="2">
        <v>10</v>
      </c>
      <c r="J365" s="2">
        <v>7.33</v>
      </c>
      <c r="K365" s="2">
        <v>8.25</v>
      </c>
      <c r="L365" s="2">
        <v>8.41</v>
      </c>
      <c r="M365" s="2">
        <v>9</v>
      </c>
      <c r="N365" s="2">
        <v>6.67</v>
      </c>
      <c r="O365" s="2">
        <v>2</v>
      </c>
    </row>
    <row r="366" spans="1:15">
      <c r="A366" s="2" t="s">
        <v>553</v>
      </c>
      <c r="B366" s="2">
        <v>6.21</v>
      </c>
      <c r="C366" s="2">
        <v>6.14</v>
      </c>
      <c r="D366" s="2">
        <v>8.16</v>
      </c>
      <c r="E366" s="2">
        <v>5</v>
      </c>
      <c r="F366" s="2">
        <v>0</v>
      </c>
      <c r="G366" s="2">
        <v>14</v>
      </c>
      <c r="H366" s="2">
        <v>3.67</v>
      </c>
      <c r="I366" s="2">
        <v>12</v>
      </c>
      <c r="J366" s="2">
        <v>9</v>
      </c>
      <c r="K366" s="2">
        <v>10.58</v>
      </c>
      <c r="L366" s="2">
        <v>10.5</v>
      </c>
      <c r="M366" s="2">
        <v>12</v>
      </c>
      <c r="N366" s="2">
        <v>8.6</v>
      </c>
      <c r="O366" s="2">
        <v>2</v>
      </c>
    </row>
    <row r="367" spans="1:15">
      <c r="A367" s="2" t="s">
        <v>554</v>
      </c>
      <c r="B367" s="2">
        <v>3.44</v>
      </c>
      <c r="C367" s="2">
        <v>3.36</v>
      </c>
      <c r="D367" s="2">
        <v>4.53</v>
      </c>
      <c r="E367" s="2">
        <v>2.83</v>
      </c>
      <c r="F367" s="2">
        <v>0</v>
      </c>
      <c r="G367" s="2">
        <v>8</v>
      </c>
      <c r="H367" s="2">
        <v>2</v>
      </c>
      <c r="I367" s="2">
        <v>6.67</v>
      </c>
      <c r="J367" s="2">
        <v>4.89</v>
      </c>
      <c r="K367" s="2">
        <v>5.5</v>
      </c>
      <c r="L367" s="2">
        <v>5.61</v>
      </c>
      <c r="M367" s="2">
        <v>6</v>
      </c>
      <c r="N367" s="2">
        <v>4.73</v>
      </c>
      <c r="O367" s="2">
        <v>1</v>
      </c>
    </row>
    <row r="368" spans="1:15">
      <c r="A368" s="2" t="s">
        <v>555</v>
      </c>
      <c r="B368" s="2">
        <v>0.96</v>
      </c>
      <c r="C368" s="2">
        <v>1</v>
      </c>
      <c r="D368" s="2">
        <v>1.37</v>
      </c>
      <c r="E368" s="2">
        <v>0.83</v>
      </c>
      <c r="F368" s="2">
        <v>0</v>
      </c>
      <c r="G368" s="2">
        <v>2</v>
      </c>
      <c r="H368" s="2">
        <v>0.67</v>
      </c>
      <c r="I368" s="2">
        <v>2</v>
      </c>
      <c r="J368" s="2">
        <v>1.56</v>
      </c>
      <c r="K368" s="2">
        <v>1.83</v>
      </c>
      <c r="L368" s="2">
        <v>1.87</v>
      </c>
      <c r="M368" s="2">
        <v>2</v>
      </c>
      <c r="N368" s="2">
        <v>4.6</v>
      </c>
      <c r="O368" s="2">
        <v>0</v>
      </c>
    </row>
    <row r="369" spans="1:15">
      <c r="A369" s="2" t="s">
        <v>556</v>
      </c>
      <c r="B369" s="2">
        <v>3.86</v>
      </c>
      <c r="C369" s="2">
        <v>3.64</v>
      </c>
      <c r="D369" s="2">
        <v>4.95</v>
      </c>
      <c r="E369" s="2">
        <v>3.67</v>
      </c>
      <c r="F369" s="2">
        <v>0</v>
      </c>
      <c r="G369" s="2">
        <v>10</v>
      </c>
      <c r="H369" s="2">
        <v>2</v>
      </c>
      <c r="I369" s="2">
        <v>7.33</v>
      </c>
      <c r="J369" s="2">
        <v>5.11</v>
      </c>
      <c r="K369" s="2">
        <v>5.5</v>
      </c>
      <c r="L369" s="2">
        <v>5.61</v>
      </c>
      <c r="M369" s="2">
        <v>6.12</v>
      </c>
      <c r="N369" s="2">
        <v>4.8</v>
      </c>
      <c r="O369" s="2">
        <v>1</v>
      </c>
    </row>
    <row r="370" spans="1:15">
      <c r="A370" s="2" t="s">
        <v>557</v>
      </c>
      <c r="B370" s="2">
        <v>1.72</v>
      </c>
      <c r="C370" s="2">
        <v>0.79</v>
      </c>
      <c r="D370" s="2">
        <v>1.58</v>
      </c>
      <c r="E370" s="2">
        <v>0.33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5">
      <c r="A371" s="2" t="s">
        <v>558</v>
      </c>
      <c r="B371" s="2">
        <v>3.82</v>
      </c>
      <c r="C371" s="2">
        <v>3.57</v>
      </c>
      <c r="D371" s="2">
        <v>4.58</v>
      </c>
      <c r="E371" s="2">
        <v>3.5</v>
      </c>
      <c r="F371" s="2">
        <v>1</v>
      </c>
      <c r="G371" s="2">
        <v>8</v>
      </c>
      <c r="H371" s="2">
        <v>2</v>
      </c>
      <c r="I371" s="2">
        <v>6.67</v>
      </c>
      <c r="J371" s="2">
        <v>4.89</v>
      </c>
      <c r="K371" s="2">
        <v>5.5</v>
      </c>
      <c r="L371" s="2">
        <v>5.61</v>
      </c>
      <c r="M371" s="2">
        <v>6</v>
      </c>
      <c r="N371" s="2">
        <v>4.73</v>
      </c>
      <c r="O371" s="2">
        <v>1</v>
      </c>
    </row>
    <row r="372" spans="1:15">
      <c r="A372" s="2" t="s">
        <v>559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0.12</v>
      </c>
      <c r="N372" s="2">
        <v>1.87</v>
      </c>
      <c r="O372" s="2">
        <v>0</v>
      </c>
    </row>
    <row r="373" spans="1:15">
      <c r="A373" s="2" t="s">
        <v>560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0.12</v>
      </c>
      <c r="N373" s="2">
        <v>1.87</v>
      </c>
      <c r="O373" s="2">
        <v>0</v>
      </c>
    </row>
    <row r="374" spans="1:15">
      <c r="A374" s="2" t="s">
        <v>561</v>
      </c>
      <c r="B374" s="2">
        <v>0.26</v>
      </c>
      <c r="C374" s="2">
        <v>0.29</v>
      </c>
      <c r="D374" s="2">
        <v>0.47</v>
      </c>
      <c r="E374" s="2">
        <v>0</v>
      </c>
      <c r="F374" s="2">
        <v>0</v>
      </c>
      <c r="G374" s="2">
        <v>0</v>
      </c>
      <c r="H374" s="2">
        <v>0.33</v>
      </c>
      <c r="I374" s="2">
        <v>0.67</v>
      </c>
      <c r="J374" s="2">
        <v>0.67</v>
      </c>
      <c r="K374" s="2">
        <v>0.92</v>
      </c>
      <c r="L374" s="2">
        <v>0.93</v>
      </c>
      <c r="M374" s="2">
        <v>1</v>
      </c>
      <c r="N374" s="2">
        <v>0.93</v>
      </c>
      <c r="O374" s="2">
        <v>0</v>
      </c>
    </row>
    <row r="375" spans="1:15">
      <c r="A375" s="2" t="s">
        <v>562</v>
      </c>
      <c r="B375" s="2">
        <v>0.26</v>
      </c>
      <c r="C375" s="2">
        <v>0.29</v>
      </c>
      <c r="D375" s="2">
        <v>0.47</v>
      </c>
      <c r="E375" s="2">
        <v>0</v>
      </c>
      <c r="F375" s="2">
        <v>0</v>
      </c>
      <c r="G375" s="2">
        <v>0</v>
      </c>
      <c r="H375" s="2">
        <v>0.33</v>
      </c>
      <c r="I375" s="2">
        <v>0.67</v>
      </c>
      <c r="J375" s="2">
        <v>0.67</v>
      </c>
      <c r="K375" s="2">
        <v>0.92</v>
      </c>
      <c r="L375" s="2">
        <v>0.93</v>
      </c>
      <c r="M375" s="2">
        <v>1</v>
      </c>
      <c r="N375" s="2">
        <v>0.93</v>
      </c>
      <c r="O375" s="2">
        <v>0</v>
      </c>
    </row>
    <row r="376" spans="1:15">
      <c r="A376" s="2" t="s">
        <v>563</v>
      </c>
      <c r="B376" s="2">
        <v>0.26</v>
      </c>
      <c r="C376" s="2">
        <v>0.29</v>
      </c>
      <c r="D376" s="2">
        <v>0.47</v>
      </c>
      <c r="E376" s="2">
        <v>0</v>
      </c>
      <c r="F376" s="2">
        <v>0</v>
      </c>
      <c r="G376" s="2">
        <v>0</v>
      </c>
      <c r="H376" s="2">
        <v>0.33</v>
      </c>
      <c r="I376" s="2">
        <v>0.67</v>
      </c>
      <c r="J376" s="2">
        <v>0.67</v>
      </c>
      <c r="K376" s="2">
        <v>0.92</v>
      </c>
      <c r="L376" s="2">
        <v>0.93</v>
      </c>
      <c r="M376" s="2">
        <v>1</v>
      </c>
      <c r="N376" s="2">
        <v>0.93</v>
      </c>
      <c r="O376" s="2">
        <v>0</v>
      </c>
    </row>
    <row r="377" spans="1:15">
      <c r="A377" s="2" t="s">
        <v>564</v>
      </c>
      <c r="B377" s="2">
        <v>0.84</v>
      </c>
      <c r="C377" s="2">
        <v>0.71</v>
      </c>
      <c r="D377" s="2">
        <v>0.74</v>
      </c>
      <c r="E377" s="2">
        <v>1</v>
      </c>
      <c r="F377" s="2">
        <v>1</v>
      </c>
      <c r="G377" s="2">
        <v>1</v>
      </c>
      <c r="H377" s="2">
        <v>0.33</v>
      </c>
      <c r="I377" s="2">
        <v>1</v>
      </c>
      <c r="J377" s="2">
        <v>0.78</v>
      </c>
      <c r="K377" s="2">
        <v>0.92</v>
      </c>
      <c r="L377" s="2">
        <v>0.93</v>
      </c>
      <c r="M377" s="2">
        <v>1</v>
      </c>
      <c r="N377" s="2">
        <v>0.93</v>
      </c>
      <c r="O377" s="2">
        <v>1</v>
      </c>
    </row>
    <row r="378" spans="1:15">
      <c r="A378" s="2" t="s">
        <v>565</v>
      </c>
      <c r="B378" s="2">
        <v>0.95</v>
      </c>
      <c r="C378" s="2">
        <v>1</v>
      </c>
      <c r="D378" s="2">
        <v>0.89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  <c r="J378" s="2">
        <v>1</v>
      </c>
      <c r="K378" s="2">
        <v>1</v>
      </c>
      <c r="L378" s="2">
        <v>1</v>
      </c>
      <c r="M378" s="2">
        <v>1</v>
      </c>
      <c r="N378" s="2">
        <v>1</v>
      </c>
      <c r="O378" s="2">
        <v>1</v>
      </c>
    </row>
    <row r="379" spans="1:15">
      <c r="A379" s="2" t="s">
        <v>566</v>
      </c>
      <c r="B379" s="2">
        <v>0.16</v>
      </c>
      <c r="C379" s="2">
        <v>0.14</v>
      </c>
      <c r="D379" s="2">
        <v>0.16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</row>
    <row r="380" spans="1:15">
      <c r="A380" s="2" t="s">
        <v>567</v>
      </c>
      <c r="B380" s="2">
        <v>0.16</v>
      </c>
      <c r="C380" s="2">
        <v>0.14</v>
      </c>
      <c r="D380" s="2">
        <v>0.16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</row>
    <row r="381" spans="1:15">
      <c r="A381" s="2" t="s">
        <v>568</v>
      </c>
      <c r="B381" s="2">
        <v>0.48</v>
      </c>
      <c r="C381" s="2">
        <v>0.57</v>
      </c>
      <c r="D381" s="2">
        <v>0.68</v>
      </c>
      <c r="E381" s="2">
        <v>0.33</v>
      </c>
      <c r="F381" s="2">
        <v>0</v>
      </c>
      <c r="G381" s="2">
        <v>1</v>
      </c>
      <c r="H381" s="2">
        <v>0.67</v>
      </c>
      <c r="I381" s="2">
        <v>1</v>
      </c>
      <c r="J381" s="2">
        <v>1</v>
      </c>
      <c r="K381" s="2">
        <v>1</v>
      </c>
      <c r="L381" s="2">
        <v>1</v>
      </c>
      <c r="M381" s="2">
        <v>1</v>
      </c>
      <c r="N381" s="2">
        <v>1</v>
      </c>
      <c r="O381" s="2">
        <v>1</v>
      </c>
    </row>
    <row r="382" spans="1:15">
      <c r="A382" s="2" t="s">
        <v>569</v>
      </c>
      <c r="B382" s="2">
        <v>0.48</v>
      </c>
      <c r="C382" s="2">
        <v>0.57</v>
      </c>
      <c r="D382" s="2">
        <v>0.68</v>
      </c>
      <c r="E382" s="2">
        <v>0.33</v>
      </c>
      <c r="F382" s="2">
        <v>0</v>
      </c>
      <c r="G382" s="2">
        <v>1</v>
      </c>
      <c r="H382" s="2">
        <v>0.67</v>
      </c>
      <c r="I382" s="2">
        <v>1</v>
      </c>
      <c r="J382" s="2">
        <v>1</v>
      </c>
      <c r="K382" s="2">
        <v>1</v>
      </c>
      <c r="L382" s="2">
        <v>1</v>
      </c>
      <c r="M382" s="2">
        <v>1</v>
      </c>
      <c r="N382" s="2">
        <v>1</v>
      </c>
      <c r="O382" s="2">
        <v>1</v>
      </c>
    </row>
    <row r="383" spans="1:15">
      <c r="A383" s="2" t="s">
        <v>570</v>
      </c>
      <c r="B383" s="2">
        <v>1.45</v>
      </c>
      <c r="C383" s="2">
        <v>1.71</v>
      </c>
      <c r="D383" s="2">
        <v>2.05</v>
      </c>
      <c r="E383" s="2">
        <v>1</v>
      </c>
      <c r="F383" s="2">
        <v>0</v>
      </c>
      <c r="G383" s="2">
        <v>3</v>
      </c>
      <c r="H383" s="2">
        <v>2</v>
      </c>
      <c r="I383" s="2">
        <v>3</v>
      </c>
      <c r="J383" s="2">
        <v>3</v>
      </c>
      <c r="K383" s="2">
        <v>3</v>
      </c>
      <c r="L383" s="2">
        <v>3</v>
      </c>
      <c r="M383" s="2">
        <v>3</v>
      </c>
      <c r="N383" s="2">
        <v>3</v>
      </c>
      <c r="O383" s="2">
        <v>3</v>
      </c>
    </row>
    <row r="384" spans="1:15">
      <c r="A384" s="2" t="s">
        <v>571</v>
      </c>
      <c r="B384" s="2">
        <v>0.48</v>
      </c>
      <c r="C384" s="2">
        <v>0.57</v>
      </c>
      <c r="D384" s="2">
        <v>0.68</v>
      </c>
      <c r="E384" s="2">
        <v>0.33</v>
      </c>
      <c r="F384" s="2">
        <v>0</v>
      </c>
      <c r="G384" s="2">
        <v>1</v>
      </c>
      <c r="H384" s="2">
        <v>0.67</v>
      </c>
      <c r="I384" s="2">
        <v>1</v>
      </c>
      <c r="J384" s="2">
        <v>1</v>
      </c>
      <c r="K384" s="2">
        <v>1</v>
      </c>
      <c r="L384" s="2">
        <v>1</v>
      </c>
      <c r="M384" s="2">
        <v>1</v>
      </c>
      <c r="N384" s="2">
        <v>1</v>
      </c>
      <c r="O384" s="2">
        <v>1</v>
      </c>
    </row>
    <row r="385" spans="1:15">
      <c r="A385" s="2" t="s">
        <v>572</v>
      </c>
      <c r="B385" s="2">
        <v>0.48</v>
      </c>
      <c r="C385" s="2">
        <v>0.57</v>
      </c>
      <c r="D385" s="2">
        <v>0.68</v>
      </c>
      <c r="E385" s="2">
        <v>0.33</v>
      </c>
      <c r="F385" s="2">
        <v>0</v>
      </c>
      <c r="G385" s="2">
        <v>1</v>
      </c>
      <c r="H385" s="2">
        <v>0.67</v>
      </c>
      <c r="I385" s="2">
        <v>1</v>
      </c>
      <c r="J385" s="2">
        <v>1</v>
      </c>
      <c r="K385" s="2">
        <v>1</v>
      </c>
      <c r="L385" s="2">
        <v>1</v>
      </c>
      <c r="M385" s="2">
        <v>1</v>
      </c>
      <c r="N385" s="2">
        <v>1</v>
      </c>
      <c r="O385" s="2">
        <v>1</v>
      </c>
    </row>
    <row r="386" spans="1:15">
      <c r="A386" s="2" t="s">
        <v>573</v>
      </c>
      <c r="B386" s="2">
        <v>0.48</v>
      </c>
      <c r="C386" s="2">
        <v>0.57</v>
      </c>
      <c r="D386" s="2">
        <v>0.68</v>
      </c>
      <c r="E386" s="2">
        <v>0.33</v>
      </c>
      <c r="F386" s="2">
        <v>0</v>
      </c>
      <c r="G386" s="2">
        <v>1</v>
      </c>
      <c r="H386" s="2">
        <v>0.67</v>
      </c>
      <c r="I386" s="2">
        <v>1</v>
      </c>
      <c r="J386" s="2">
        <v>1</v>
      </c>
      <c r="K386" s="2">
        <v>1</v>
      </c>
      <c r="L386" s="2">
        <v>1</v>
      </c>
      <c r="M386" s="2">
        <v>1</v>
      </c>
      <c r="N386" s="2">
        <v>1</v>
      </c>
      <c r="O386" s="2">
        <v>1</v>
      </c>
    </row>
    <row r="387" spans="1:15">
      <c r="A387" s="2" t="s">
        <v>574</v>
      </c>
      <c r="B387" s="2">
        <v>0.48</v>
      </c>
      <c r="C387" s="2">
        <v>0.57</v>
      </c>
      <c r="D387" s="2">
        <v>0.68</v>
      </c>
      <c r="E387" s="2">
        <v>0.33</v>
      </c>
      <c r="F387" s="2">
        <v>0</v>
      </c>
      <c r="G387" s="2">
        <v>1</v>
      </c>
      <c r="H387" s="2">
        <v>0.67</v>
      </c>
      <c r="I387" s="2">
        <v>1</v>
      </c>
      <c r="J387" s="2">
        <v>1</v>
      </c>
      <c r="K387" s="2">
        <v>1</v>
      </c>
      <c r="L387" s="2">
        <v>1</v>
      </c>
      <c r="M387" s="2">
        <v>1</v>
      </c>
      <c r="N387" s="2">
        <v>1</v>
      </c>
      <c r="O387" s="2">
        <v>1</v>
      </c>
    </row>
    <row r="388" spans="1:15">
      <c r="A388" s="2" t="s">
        <v>575</v>
      </c>
      <c r="B388" s="2">
        <v>0.48</v>
      </c>
      <c r="C388" s="2">
        <v>0.57</v>
      </c>
      <c r="D388" s="2">
        <v>0.68</v>
      </c>
      <c r="E388" s="2">
        <v>0.33</v>
      </c>
      <c r="F388" s="2">
        <v>0</v>
      </c>
      <c r="G388" s="2">
        <v>1</v>
      </c>
      <c r="H388" s="2">
        <v>0.67</v>
      </c>
      <c r="I388" s="2">
        <v>1</v>
      </c>
      <c r="J388" s="2">
        <v>1</v>
      </c>
      <c r="K388" s="2">
        <v>1</v>
      </c>
      <c r="L388" s="2">
        <v>1</v>
      </c>
      <c r="M388" s="2">
        <v>1</v>
      </c>
      <c r="N388" s="2">
        <v>1</v>
      </c>
      <c r="O388" s="2">
        <v>1</v>
      </c>
    </row>
    <row r="389" spans="1:15">
      <c r="A389" s="2" t="s">
        <v>576</v>
      </c>
      <c r="B389" s="2">
        <v>0.48</v>
      </c>
      <c r="C389" s="2">
        <v>0.57</v>
      </c>
      <c r="D389" s="2">
        <v>0.68</v>
      </c>
      <c r="E389" s="2">
        <v>0.33</v>
      </c>
      <c r="F389" s="2">
        <v>0</v>
      </c>
      <c r="G389" s="2">
        <v>1</v>
      </c>
      <c r="H389" s="2">
        <v>0.67</v>
      </c>
      <c r="I389" s="2">
        <v>1</v>
      </c>
      <c r="J389" s="2">
        <v>1</v>
      </c>
      <c r="K389" s="2">
        <v>1</v>
      </c>
      <c r="L389" s="2">
        <v>1</v>
      </c>
      <c r="M389" s="2">
        <v>1</v>
      </c>
      <c r="N389" s="2">
        <v>1</v>
      </c>
      <c r="O389" s="2">
        <v>1</v>
      </c>
    </row>
    <row r="390" spans="1:15">
      <c r="A390" s="2" t="s">
        <v>577</v>
      </c>
      <c r="B390" s="2">
        <v>0.12</v>
      </c>
      <c r="C390" s="2">
        <v>0.29</v>
      </c>
      <c r="D390" s="2">
        <v>0.16</v>
      </c>
      <c r="E390" s="2">
        <v>0.33</v>
      </c>
      <c r="F390" s="2">
        <v>0</v>
      </c>
      <c r="G390" s="2">
        <v>0</v>
      </c>
      <c r="H390" s="2">
        <v>0</v>
      </c>
      <c r="I390" s="2">
        <v>0.33</v>
      </c>
      <c r="J390" s="2">
        <v>0.33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>
      <c r="A391" s="2" t="s">
        <v>578</v>
      </c>
      <c r="B391" s="2">
        <v>0.2</v>
      </c>
      <c r="C391" s="2">
        <v>0.29</v>
      </c>
      <c r="D391" s="2">
        <v>0.63</v>
      </c>
      <c r="E391" s="2">
        <v>0</v>
      </c>
      <c r="F391" s="2">
        <v>0</v>
      </c>
      <c r="G391" s="2">
        <v>0</v>
      </c>
      <c r="H391" s="2">
        <v>0.67</v>
      </c>
      <c r="I391" s="2">
        <v>1.33</v>
      </c>
      <c r="J391" s="2">
        <v>0.67</v>
      </c>
      <c r="K391" s="2">
        <v>0.92</v>
      </c>
      <c r="L391" s="2">
        <v>0.86</v>
      </c>
      <c r="M391" s="2">
        <v>0.9399999999999999</v>
      </c>
      <c r="N391" s="2">
        <v>0.87</v>
      </c>
      <c r="O391" s="2">
        <v>1</v>
      </c>
    </row>
    <row r="392" spans="1:15">
      <c r="A392" s="2" t="s">
        <v>579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0.03</v>
      </c>
      <c r="N392" s="2">
        <v>0.13</v>
      </c>
      <c r="O392" s="2">
        <v>0</v>
      </c>
    </row>
    <row r="393" spans="1:15">
      <c r="A393" s="2" t="s">
        <v>580</v>
      </c>
      <c r="B393" s="2">
        <v>0.01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4.67</v>
      </c>
      <c r="I393" s="2">
        <v>0</v>
      </c>
      <c r="J393" s="2">
        <v>0.33</v>
      </c>
      <c r="K393" s="2">
        <v>6.5</v>
      </c>
      <c r="L393" s="2">
        <v>1.85</v>
      </c>
      <c r="M393" s="2">
        <v>0</v>
      </c>
      <c r="N393" s="2">
        <v>0</v>
      </c>
      <c r="O393" s="2">
        <v>0</v>
      </c>
    </row>
    <row r="394" spans="1:15">
      <c r="A394" s="2" t="s">
        <v>581</v>
      </c>
      <c r="B394" s="2">
        <v>0.02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7.33</v>
      </c>
      <c r="I394" s="2">
        <v>0</v>
      </c>
      <c r="J394" s="2">
        <v>1.11</v>
      </c>
      <c r="K394" s="2">
        <v>14.67</v>
      </c>
      <c r="L394" s="2">
        <v>4.16</v>
      </c>
      <c r="M394" s="2">
        <v>0</v>
      </c>
      <c r="N394" s="2">
        <v>0</v>
      </c>
      <c r="O394" s="2">
        <v>0</v>
      </c>
    </row>
    <row r="395" spans="1:15">
      <c r="A395" s="2" t="s">
        <v>582</v>
      </c>
      <c r="B395" s="2">
        <v>0.02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7.33</v>
      </c>
      <c r="I395" s="2">
        <v>0</v>
      </c>
      <c r="J395" s="2">
        <v>1.11</v>
      </c>
      <c r="K395" s="2">
        <v>14.67</v>
      </c>
      <c r="L395" s="2">
        <v>4.16</v>
      </c>
      <c r="M395" s="2">
        <v>0</v>
      </c>
      <c r="N395" s="2">
        <v>0</v>
      </c>
      <c r="O395" s="2">
        <v>0</v>
      </c>
    </row>
    <row r="396" spans="1:15">
      <c r="A396" s="2" t="s">
        <v>583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26.83</v>
      </c>
      <c r="L396" s="2">
        <v>3.5</v>
      </c>
      <c r="M396" s="2">
        <v>0</v>
      </c>
      <c r="N396" s="2">
        <v>0</v>
      </c>
      <c r="O396" s="2">
        <v>0</v>
      </c>
    </row>
    <row r="397" spans="1:15">
      <c r="A397" s="2" t="s">
        <v>584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26.83</v>
      </c>
      <c r="L397" s="2">
        <v>3.5</v>
      </c>
      <c r="M397" s="2">
        <v>0</v>
      </c>
      <c r="N397" s="2">
        <v>0</v>
      </c>
      <c r="O397" s="2">
        <v>0</v>
      </c>
    </row>
    <row r="398" spans="1:15">
      <c r="A398" s="2" t="s">
        <v>585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26.83</v>
      </c>
      <c r="L398" s="2">
        <v>3.5</v>
      </c>
      <c r="M398" s="2">
        <v>0</v>
      </c>
      <c r="N398" s="2">
        <v>0</v>
      </c>
      <c r="O398" s="2">
        <v>0</v>
      </c>
    </row>
    <row r="399" spans="1:15">
      <c r="A399" s="2" t="s">
        <v>586</v>
      </c>
      <c r="B399" s="2">
        <v>0.02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5.33</v>
      </c>
      <c r="I399" s="2">
        <v>0</v>
      </c>
      <c r="J399" s="2">
        <v>1.11</v>
      </c>
      <c r="K399" s="2">
        <v>9.17</v>
      </c>
      <c r="L399" s="2">
        <v>3.46</v>
      </c>
      <c r="M399" s="2">
        <v>0</v>
      </c>
      <c r="N399" s="2">
        <v>0</v>
      </c>
      <c r="O399" s="2">
        <v>0</v>
      </c>
    </row>
    <row r="400" spans="1:15">
      <c r="A400" s="2" t="s">
        <v>587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2</v>
      </c>
      <c r="I400" s="2">
        <v>0</v>
      </c>
      <c r="J400" s="2">
        <v>0</v>
      </c>
      <c r="K400" s="2">
        <v>2.67</v>
      </c>
      <c r="L400" s="2">
        <v>0.37</v>
      </c>
      <c r="M400" s="2">
        <v>0</v>
      </c>
      <c r="N400" s="2">
        <v>0</v>
      </c>
      <c r="O400" s="2">
        <v>0</v>
      </c>
    </row>
    <row r="401" spans="1:15">
      <c r="A401" s="2" t="s">
        <v>588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2</v>
      </c>
      <c r="I401" s="2">
        <v>0</v>
      </c>
      <c r="J401" s="2">
        <v>0</v>
      </c>
      <c r="K401" s="2">
        <v>2.67</v>
      </c>
      <c r="L401" s="2">
        <v>0.37</v>
      </c>
      <c r="M401" s="2">
        <v>0</v>
      </c>
      <c r="N401" s="2">
        <v>0</v>
      </c>
      <c r="O401" s="2">
        <v>0</v>
      </c>
    </row>
    <row r="402" spans="1:15">
      <c r="A402" s="2" t="s">
        <v>589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2</v>
      </c>
      <c r="I402" s="2">
        <v>0</v>
      </c>
      <c r="J402" s="2">
        <v>0</v>
      </c>
      <c r="K402" s="2">
        <v>2.67</v>
      </c>
      <c r="L402" s="2">
        <v>0.37</v>
      </c>
      <c r="M402" s="2">
        <v>0</v>
      </c>
      <c r="N402" s="2">
        <v>0</v>
      </c>
      <c r="O402" s="2">
        <v>0</v>
      </c>
    </row>
    <row r="403" spans="1:15">
      <c r="A403" s="2" t="s">
        <v>590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2</v>
      </c>
      <c r="I403" s="2">
        <v>0</v>
      </c>
      <c r="J403" s="2">
        <v>0</v>
      </c>
      <c r="K403" s="2">
        <v>2.67</v>
      </c>
      <c r="L403" s="2">
        <v>0.37</v>
      </c>
      <c r="M403" s="2">
        <v>0</v>
      </c>
      <c r="N403" s="2">
        <v>0</v>
      </c>
      <c r="O403" s="2">
        <v>0</v>
      </c>
    </row>
    <row r="404" spans="1:15">
      <c r="A404" s="2" t="s">
        <v>591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2</v>
      </c>
      <c r="I404" s="2">
        <v>0</v>
      </c>
      <c r="J404" s="2">
        <v>0</v>
      </c>
      <c r="K404" s="2">
        <v>2.67</v>
      </c>
      <c r="L404" s="2">
        <v>0.37</v>
      </c>
      <c r="M404" s="2">
        <v>0</v>
      </c>
      <c r="N404" s="2">
        <v>0</v>
      </c>
      <c r="O404" s="2">
        <v>0</v>
      </c>
    </row>
    <row r="405" spans="1:15">
      <c r="A405" s="2" t="s">
        <v>592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0.67</v>
      </c>
      <c r="I405" s="2">
        <v>0</v>
      </c>
      <c r="J405" s="2">
        <v>0</v>
      </c>
      <c r="K405" s="2">
        <v>0</v>
      </c>
      <c r="L405" s="2">
        <v>0.02</v>
      </c>
      <c r="M405" s="2">
        <v>0</v>
      </c>
      <c r="N405" s="2">
        <v>0</v>
      </c>
      <c r="O405" s="2">
        <v>0</v>
      </c>
    </row>
    <row r="406" spans="1:15">
      <c r="A406" s="2" t="s">
        <v>593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1.33</v>
      </c>
      <c r="I406" s="2">
        <v>0</v>
      </c>
      <c r="J406" s="2">
        <v>0</v>
      </c>
      <c r="K406" s="2">
        <v>2.67</v>
      </c>
      <c r="L406" s="2">
        <v>0.34</v>
      </c>
      <c r="M406" s="2">
        <v>0</v>
      </c>
      <c r="N406" s="2">
        <v>0</v>
      </c>
      <c r="O406" s="2">
        <v>0</v>
      </c>
    </row>
    <row r="407" spans="1:15">
      <c r="A407" s="2" t="s">
        <v>594</v>
      </c>
      <c r="B407" s="2">
        <v>0.02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7.33</v>
      </c>
      <c r="I407" s="2">
        <v>0</v>
      </c>
      <c r="J407" s="2">
        <v>1.11</v>
      </c>
      <c r="K407" s="2">
        <v>14.67</v>
      </c>
      <c r="L407" s="2">
        <v>4.16</v>
      </c>
      <c r="M407" s="2">
        <v>0</v>
      </c>
      <c r="N407" s="2">
        <v>0</v>
      </c>
      <c r="O407" s="2">
        <v>0</v>
      </c>
    </row>
    <row r="408" spans="1:15">
      <c r="A408" s="2" t="s">
        <v>595</v>
      </c>
      <c r="B408" s="2">
        <v>0.01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4.67</v>
      </c>
      <c r="I408" s="2">
        <v>0</v>
      </c>
      <c r="J408" s="2">
        <v>0.33</v>
      </c>
      <c r="K408" s="2">
        <v>6.5</v>
      </c>
      <c r="L408" s="2">
        <v>1.85</v>
      </c>
      <c r="M408" s="2">
        <v>0</v>
      </c>
      <c r="N408" s="2">
        <v>0</v>
      </c>
      <c r="O408" s="2">
        <v>0</v>
      </c>
    </row>
    <row r="409" spans="1:15">
      <c r="A409" s="2" t="s">
        <v>596</v>
      </c>
      <c r="B409" s="2">
        <v>0.01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4.67</v>
      </c>
      <c r="I409" s="2">
        <v>0</v>
      </c>
      <c r="J409" s="2">
        <v>0.33</v>
      </c>
      <c r="K409" s="2">
        <v>6.5</v>
      </c>
      <c r="L409" s="2">
        <v>1.85</v>
      </c>
      <c r="M409" s="2">
        <v>0</v>
      </c>
      <c r="N409" s="2">
        <v>0</v>
      </c>
      <c r="O409" s="2">
        <v>0</v>
      </c>
    </row>
    <row r="410" spans="1:15">
      <c r="A410" s="2" t="s">
        <v>597</v>
      </c>
      <c r="B410" s="2">
        <v>0.01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4.67</v>
      </c>
      <c r="I410" s="2">
        <v>0</v>
      </c>
      <c r="J410" s="2">
        <v>0.33</v>
      </c>
      <c r="K410" s="2">
        <v>6.5</v>
      </c>
      <c r="L410" s="2">
        <v>1.85</v>
      </c>
      <c r="M410" s="2">
        <v>0</v>
      </c>
      <c r="N410" s="2">
        <v>0</v>
      </c>
      <c r="O410" s="2">
        <v>0</v>
      </c>
    </row>
    <row r="411" spans="1:15">
      <c r="A411" s="2" t="s">
        <v>598</v>
      </c>
      <c r="B411" s="2">
        <v>0.01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4.67</v>
      </c>
      <c r="I411" s="2">
        <v>0</v>
      </c>
      <c r="J411" s="2">
        <v>0.33</v>
      </c>
      <c r="K411" s="2">
        <v>6.5</v>
      </c>
      <c r="L411" s="2">
        <v>1.85</v>
      </c>
      <c r="M411" s="2">
        <v>0</v>
      </c>
      <c r="N411" s="2">
        <v>0</v>
      </c>
      <c r="O411" s="2">
        <v>0</v>
      </c>
    </row>
    <row r="412" spans="1:15">
      <c r="A412" s="2" t="s">
        <v>599</v>
      </c>
      <c r="B412" s="2">
        <v>0.01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4.67</v>
      </c>
      <c r="I412" s="2">
        <v>0</v>
      </c>
      <c r="J412" s="2">
        <v>0.33</v>
      </c>
      <c r="K412" s="2">
        <v>6.5</v>
      </c>
      <c r="L412" s="2">
        <v>1.85</v>
      </c>
      <c r="M412" s="2">
        <v>0</v>
      </c>
      <c r="N412" s="2">
        <v>0</v>
      </c>
      <c r="O412" s="2">
        <v>0</v>
      </c>
    </row>
    <row r="413" spans="1:15">
      <c r="A413" s="2" t="s">
        <v>600</v>
      </c>
      <c r="B413" s="2">
        <v>0.01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4.67</v>
      </c>
      <c r="I413" s="2">
        <v>0</v>
      </c>
      <c r="J413" s="2">
        <v>0.33</v>
      </c>
      <c r="K413" s="2">
        <v>6.5</v>
      </c>
      <c r="L413" s="2">
        <v>1.85</v>
      </c>
      <c r="M413" s="2">
        <v>0</v>
      </c>
      <c r="N413" s="2">
        <v>0</v>
      </c>
      <c r="O413" s="2">
        <v>0</v>
      </c>
    </row>
    <row r="414" spans="1:15">
      <c r="A414" s="2" t="s">
        <v>601</v>
      </c>
      <c r="B414" s="2">
        <v>0.01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4.67</v>
      </c>
      <c r="I414" s="2">
        <v>0</v>
      </c>
      <c r="J414" s="2">
        <v>0.33</v>
      </c>
      <c r="K414" s="2">
        <v>6.5</v>
      </c>
      <c r="L414" s="2">
        <v>1.85</v>
      </c>
      <c r="M414" s="2">
        <v>0</v>
      </c>
      <c r="N414" s="2">
        <v>0</v>
      </c>
      <c r="O414" s="2">
        <v>0</v>
      </c>
    </row>
    <row r="415" spans="1:15">
      <c r="A415" s="2" t="s">
        <v>602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3.33</v>
      </c>
      <c r="I415" s="2">
        <v>0</v>
      </c>
      <c r="J415" s="2">
        <v>0.33</v>
      </c>
      <c r="K415" s="2">
        <v>2.67</v>
      </c>
      <c r="L415" s="2">
        <v>0.47</v>
      </c>
      <c r="M415" s="2">
        <v>0</v>
      </c>
      <c r="N415" s="2">
        <v>0</v>
      </c>
      <c r="O415" s="2">
        <v>0</v>
      </c>
    </row>
    <row r="416" spans="1:15">
      <c r="A416" s="2" t="s">
        <v>603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3.33</v>
      </c>
      <c r="I416" s="2">
        <v>0</v>
      </c>
      <c r="J416" s="2">
        <v>0.33</v>
      </c>
      <c r="K416" s="2">
        <v>2.67</v>
      </c>
      <c r="L416" s="2">
        <v>0.47</v>
      </c>
      <c r="M416" s="2">
        <v>0</v>
      </c>
      <c r="N416" s="2">
        <v>0</v>
      </c>
      <c r="O416" s="2">
        <v>0</v>
      </c>
    </row>
    <row r="417" spans="1:15">
      <c r="A417" s="2" t="s">
        <v>604</v>
      </c>
      <c r="B417" s="2">
        <v>0.01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22</v>
      </c>
      <c r="I417" s="2">
        <v>0</v>
      </c>
      <c r="J417" s="2">
        <v>1.67</v>
      </c>
      <c r="K417" s="2">
        <v>16.17</v>
      </c>
      <c r="L417" s="2">
        <v>4.75</v>
      </c>
      <c r="M417" s="2">
        <v>0</v>
      </c>
      <c r="N417" s="2">
        <v>0</v>
      </c>
      <c r="O417" s="2">
        <v>0</v>
      </c>
    </row>
    <row r="418" spans="1:15">
      <c r="A418" s="2" t="s">
        <v>605</v>
      </c>
      <c r="B418" s="2">
        <v>0.01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4.67</v>
      </c>
      <c r="I418" s="2">
        <v>0</v>
      </c>
      <c r="J418" s="2">
        <v>0.33</v>
      </c>
      <c r="K418" s="2">
        <v>6.5</v>
      </c>
      <c r="L418" s="2">
        <v>1.85</v>
      </c>
      <c r="M418" s="2">
        <v>0</v>
      </c>
      <c r="N418" s="2">
        <v>0</v>
      </c>
      <c r="O418" s="2">
        <v>0</v>
      </c>
    </row>
    <row r="419" spans="1:15">
      <c r="A419" s="2" t="s">
        <v>606</v>
      </c>
      <c r="B419" s="2">
        <v>0.01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4.67</v>
      </c>
      <c r="I419" s="2">
        <v>0</v>
      </c>
      <c r="J419" s="2">
        <v>0.33</v>
      </c>
      <c r="K419" s="2">
        <v>6.5</v>
      </c>
      <c r="L419" s="2">
        <v>1.85</v>
      </c>
      <c r="M419" s="2">
        <v>0</v>
      </c>
      <c r="N419" s="2">
        <v>0</v>
      </c>
      <c r="O419" s="2">
        <v>0</v>
      </c>
    </row>
    <row r="420" spans="1:15">
      <c r="A420" s="2" t="s">
        <v>607</v>
      </c>
      <c r="B420" s="2">
        <v>0.01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4.67</v>
      </c>
      <c r="I420" s="2">
        <v>0</v>
      </c>
      <c r="J420" s="2">
        <v>0.33</v>
      </c>
      <c r="K420" s="2">
        <v>6.5</v>
      </c>
      <c r="L420" s="2">
        <v>1.85</v>
      </c>
      <c r="M420" s="2">
        <v>0</v>
      </c>
      <c r="N420" s="2">
        <v>0</v>
      </c>
      <c r="O420" s="2">
        <v>0</v>
      </c>
    </row>
    <row r="421" spans="1:15">
      <c r="A421" s="2" t="s">
        <v>608</v>
      </c>
      <c r="B421" s="2">
        <v>0.01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4.67</v>
      </c>
      <c r="I421" s="2">
        <v>0</v>
      </c>
      <c r="J421" s="2">
        <v>0.33</v>
      </c>
      <c r="K421" s="2">
        <v>6.5</v>
      </c>
      <c r="L421" s="2">
        <v>1.85</v>
      </c>
      <c r="M421" s="2">
        <v>0</v>
      </c>
      <c r="N421" s="2">
        <v>0</v>
      </c>
      <c r="O421" s="2">
        <v>0</v>
      </c>
    </row>
    <row r="422" spans="1:15">
      <c r="A422" s="2" t="s">
        <v>609</v>
      </c>
      <c r="B422" s="2">
        <v>0.01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4.67</v>
      </c>
      <c r="I422" s="2">
        <v>0</v>
      </c>
      <c r="J422" s="2">
        <v>0.33</v>
      </c>
      <c r="K422" s="2">
        <v>6.5</v>
      </c>
      <c r="L422" s="2">
        <v>1.85</v>
      </c>
      <c r="M422" s="2">
        <v>0</v>
      </c>
      <c r="N422" s="2">
        <v>0</v>
      </c>
      <c r="O422" s="2">
        <v>0</v>
      </c>
    </row>
    <row r="423" spans="1:15">
      <c r="A423" s="2" t="s">
        <v>610</v>
      </c>
      <c r="B423" s="2">
        <v>0.01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4.67</v>
      </c>
      <c r="I423" s="2">
        <v>0</v>
      </c>
      <c r="J423" s="2">
        <v>0.33</v>
      </c>
      <c r="K423" s="2">
        <v>6.5</v>
      </c>
      <c r="L423" s="2">
        <v>1.85</v>
      </c>
      <c r="M423" s="2">
        <v>0</v>
      </c>
      <c r="N423" s="2">
        <v>0</v>
      </c>
      <c r="O423" s="2">
        <v>0</v>
      </c>
    </row>
    <row r="424" spans="1:15">
      <c r="A424" s="2" t="s">
        <v>611</v>
      </c>
      <c r="B424" s="2">
        <v>0.01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4.67</v>
      </c>
      <c r="I424" s="2">
        <v>0</v>
      </c>
      <c r="J424" s="2">
        <v>0.33</v>
      </c>
      <c r="K424" s="2">
        <v>6.5</v>
      </c>
      <c r="L424" s="2">
        <v>1.85</v>
      </c>
      <c r="M424" s="2">
        <v>0</v>
      </c>
      <c r="N424" s="2">
        <v>0</v>
      </c>
      <c r="O424" s="2">
        <v>0</v>
      </c>
    </row>
    <row r="425" spans="1:15">
      <c r="A425" s="2" t="s">
        <v>612</v>
      </c>
      <c r="B425" s="2">
        <v>0.01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4.67</v>
      </c>
      <c r="I425" s="2">
        <v>0</v>
      </c>
      <c r="J425" s="2">
        <v>0.33</v>
      </c>
      <c r="K425" s="2">
        <v>6.5</v>
      </c>
      <c r="L425" s="2">
        <v>1.85</v>
      </c>
      <c r="M425" s="2">
        <v>0</v>
      </c>
      <c r="N425" s="2">
        <v>0</v>
      </c>
      <c r="O425" s="2">
        <v>0</v>
      </c>
    </row>
    <row r="426" spans="1:15">
      <c r="A426" s="2" t="s">
        <v>613</v>
      </c>
      <c r="B426" s="2">
        <v>0.01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4.67</v>
      </c>
      <c r="I426" s="2">
        <v>0</v>
      </c>
      <c r="J426" s="2">
        <v>0.33</v>
      </c>
      <c r="K426" s="2">
        <v>6.5</v>
      </c>
      <c r="L426" s="2">
        <v>1.85</v>
      </c>
      <c r="M426" s="2">
        <v>0</v>
      </c>
      <c r="N426" s="2">
        <v>0</v>
      </c>
      <c r="O426" s="2">
        <v>0</v>
      </c>
    </row>
    <row r="427" spans="1:15">
      <c r="A427" s="2" t="s">
        <v>614</v>
      </c>
      <c r="B427" s="2">
        <v>0.01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4.67</v>
      </c>
      <c r="I427" s="2">
        <v>0</v>
      </c>
      <c r="J427" s="2">
        <v>0.33</v>
      </c>
      <c r="K427" s="2">
        <v>6.5</v>
      </c>
      <c r="L427" s="2">
        <v>1.85</v>
      </c>
      <c r="M427" s="2">
        <v>0</v>
      </c>
      <c r="N427" s="2">
        <v>0</v>
      </c>
      <c r="O427" s="2">
        <v>0</v>
      </c>
    </row>
    <row r="428" spans="1:15">
      <c r="A428" s="2" t="s">
        <v>615</v>
      </c>
      <c r="B428" s="2">
        <v>0.01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4.67</v>
      </c>
      <c r="I428" s="2">
        <v>0</v>
      </c>
      <c r="J428" s="2">
        <v>0.33</v>
      </c>
      <c r="K428" s="2">
        <v>6.5</v>
      </c>
      <c r="L428" s="2">
        <v>1.85</v>
      </c>
      <c r="M428" s="2">
        <v>0</v>
      </c>
      <c r="N428" s="2">
        <v>0</v>
      </c>
      <c r="O428" s="2">
        <v>0</v>
      </c>
    </row>
    <row r="429" spans="1:15">
      <c r="A429" s="2" t="s">
        <v>616</v>
      </c>
      <c r="B429" s="2">
        <v>0.01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4.67</v>
      </c>
      <c r="I429" s="2">
        <v>0</v>
      </c>
      <c r="J429" s="2">
        <v>0.33</v>
      </c>
      <c r="K429" s="2">
        <v>6.5</v>
      </c>
      <c r="L429" s="2">
        <v>1.85</v>
      </c>
      <c r="M429" s="2">
        <v>0</v>
      </c>
      <c r="N429" s="2">
        <v>0</v>
      </c>
      <c r="O429" s="2">
        <v>0</v>
      </c>
    </row>
    <row r="430" spans="1:15">
      <c r="A430" s="2" t="s">
        <v>617</v>
      </c>
      <c r="B430" s="2">
        <v>0.01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4.67</v>
      </c>
      <c r="I430" s="2">
        <v>0</v>
      </c>
      <c r="J430" s="2">
        <v>0.33</v>
      </c>
      <c r="K430" s="2">
        <v>6.5</v>
      </c>
      <c r="L430" s="2">
        <v>1.85</v>
      </c>
      <c r="M430" s="2">
        <v>0</v>
      </c>
      <c r="N430" s="2">
        <v>0</v>
      </c>
      <c r="O430" s="2">
        <v>0</v>
      </c>
    </row>
    <row r="431" spans="1:15">
      <c r="A431" s="2" t="s">
        <v>618</v>
      </c>
      <c r="B431" s="2">
        <v>0.01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4.67</v>
      </c>
      <c r="I431" s="2">
        <v>0</v>
      </c>
      <c r="J431" s="2">
        <v>0.33</v>
      </c>
      <c r="K431" s="2">
        <v>6.5</v>
      </c>
      <c r="L431" s="2">
        <v>1.85</v>
      </c>
      <c r="M431" s="2">
        <v>0</v>
      </c>
      <c r="N431" s="2">
        <v>0</v>
      </c>
      <c r="O431" s="2">
        <v>0</v>
      </c>
    </row>
    <row r="432" spans="1:15">
      <c r="A432" s="2" t="s">
        <v>619</v>
      </c>
      <c r="B432" s="2">
        <v>0.01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4.67</v>
      </c>
      <c r="I432" s="2">
        <v>0</v>
      </c>
      <c r="J432" s="2">
        <v>0.33</v>
      </c>
      <c r="K432" s="2">
        <v>6.5</v>
      </c>
      <c r="L432" s="2">
        <v>1.85</v>
      </c>
      <c r="M432" s="2">
        <v>0</v>
      </c>
      <c r="N432" s="2">
        <v>0</v>
      </c>
      <c r="O432" s="2">
        <v>0</v>
      </c>
    </row>
    <row r="433" spans="1:15">
      <c r="A433" s="2" t="s">
        <v>620</v>
      </c>
      <c r="B433" s="2">
        <v>0.03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23.33</v>
      </c>
      <c r="I433" s="2">
        <v>0</v>
      </c>
      <c r="J433" s="2">
        <v>1.67</v>
      </c>
      <c r="K433" s="2">
        <v>32.5</v>
      </c>
      <c r="L433" s="2">
        <v>9.23</v>
      </c>
      <c r="M433" s="2">
        <v>0</v>
      </c>
      <c r="N433" s="2">
        <v>0</v>
      </c>
      <c r="O433" s="2">
        <v>0</v>
      </c>
    </row>
    <row r="434" spans="1:15">
      <c r="A434" s="2" t="s">
        <v>621</v>
      </c>
      <c r="B434" s="2">
        <v>0.03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23.33</v>
      </c>
      <c r="I434" s="2">
        <v>0</v>
      </c>
      <c r="J434" s="2">
        <v>1.67</v>
      </c>
      <c r="K434" s="2">
        <v>32.5</v>
      </c>
      <c r="L434" s="2">
        <v>9.23</v>
      </c>
      <c r="M434" s="2">
        <v>0</v>
      </c>
      <c r="N434" s="2">
        <v>0</v>
      </c>
      <c r="O434" s="2">
        <v>0</v>
      </c>
    </row>
    <row r="435" spans="1:15">
      <c r="A435" s="2" t="s">
        <v>622</v>
      </c>
      <c r="B435" s="2">
        <v>0.03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23.33</v>
      </c>
      <c r="I435" s="2">
        <v>0</v>
      </c>
      <c r="J435" s="2">
        <v>1.67</v>
      </c>
      <c r="K435" s="2">
        <v>32.5</v>
      </c>
      <c r="L435" s="2">
        <v>9.23</v>
      </c>
      <c r="M435" s="2">
        <v>0</v>
      </c>
      <c r="N435" s="2">
        <v>0</v>
      </c>
      <c r="O435" s="2">
        <v>0</v>
      </c>
    </row>
    <row r="436" spans="1:15">
      <c r="A436" s="2" t="s">
        <v>623</v>
      </c>
      <c r="B436" s="2">
        <v>0.01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4.67</v>
      </c>
      <c r="I436" s="2">
        <v>0</v>
      </c>
      <c r="J436" s="2">
        <v>0.33</v>
      </c>
      <c r="K436" s="2">
        <v>6.5</v>
      </c>
      <c r="L436" s="2">
        <v>1.85</v>
      </c>
      <c r="M436" s="2">
        <v>0</v>
      </c>
      <c r="N436" s="2">
        <v>0</v>
      </c>
      <c r="O436" s="2">
        <v>0</v>
      </c>
    </row>
    <row r="437" spans="1:15">
      <c r="A437" s="2" t="s">
        <v>624</v>
      </c>
      <c r="B437" s="2">
        <v>0.01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4.67</v>
      </c>
      <c r="I437" s="2">
        <v>0</v>
      </c>
      <c r="J437" s="2">
        <v>0.33</v>
      </c>
      <c r="K437" s="2">
        <v>6.5</v>
      </c>
      <c r="L437" s="2">
        <v>1.85</v>
      </c>
      <c r="M437" s="2">
        <v>0</v>
      </c>
      <c r="N437" s="2">
        <v>0</v>
      </c>
      <c r="O437" s="2">
        <v>0</v>
      </c>
    </row>
    <row r="438" spans="1:15">
      <c r="A438" s="2" t="s">
        <v>625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2.67</v>
      </c>
      <c r="I438" s="2">
        <v>0</v>
      </c>
      <c r="J438" s="2">
        <v>0.33</v>
      </c>
      <c r="K438" s="2">
        <v>2.67</v>
      </c>
      <c r="L438" s="2">
        <v>0.43</v>
      </c>
      <c r="M438" s="2">
        <v>0</v>
      </c>
      <c r="N438" s="2">
        <v>0</v>
      </c>
      <c r="O438" s="2">
        <v>0</v>
      </c>
    </row>
    <row r="439" spans="1:15">
      <c r="A439" s="2" t="s">
        <v>626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2.67</v>
      </c>
      <c r="I439" s="2">
        <v>0</v>
      </c>
      <c r="J439" s="2">
        <v>0.33</v>
      </c>
      <c r="K439" s="2">
        <v>2.67</v>
      </c>
      <c r="L439" s="2">
        <v>0.43</v>
      </c>
      <c r="M439" s="2">
        <v>0</v>
      </c>
      <c r="N439" s="2">
        <v>0</v>
      </c>
      <c r="O439" s="2">
        <v>0</v>
      </c>
    </row>
    <row r="440" spans="1:15">
      <c r="A440" s="2" t="s">
        <v>627</v>
      </c>
      <c r="B440" s="2">
        <v>0.01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4.67</v>
      </c>
      <c r="I440" s="2">
        <v>0</v>
      </c>
      <c r="J440" s="2">
        <v>0.33</v>
      </c>
      <c r="K440" s="2">
        <v>6.5</v>
      </c>
      <c r="L440" s="2">
        <v>1.85</v>
      </c>
      <c r="M440" s="2">
        <v>0</v>
      </c>
      <c r="N440" s="2">
        <v>0</v>
      </c>
      <c r="O440" s="2">
        <v>0</v>
      </c>
    </row>
    <row r="441" spans="1:15">
      <c r="A441" s="2" t="s">
        <v>628</v>
      </c>
      <c r="B441" s="2">
        <v>0.17</v>
      </c>
      <c r="C441" s="2">
        <v>0.07000000000000001</v>
      </c>
      <c r="D441" s="2">
        <v>0.42</v>
      </c>
      <c r="E441" s="2">
        <v>0</v>
      </c>
      <c r="F441" s="2">
        <v>0</v>
      </c>
      <c r="G441" s="2">
        <v>0</v>
      </c>
      <c r="H441" s="2">
        <v>2</v>
      </c>
      <c r="I441" s="2">
        <v>0</v>
      </c>
      <c r="J441" s="2">
        <v>0</v>
      </c>
      <c r="K441" s="2">
        <v>0.17</v>
      </c>
      <c r="L441" s="2">
        <v>0.91</v>
      </c>
      <c r="M441" s="2">
        <v>0.06</v>
      </c>
      <c r="N441" s="2">
        <v>0</v>
      </c>
      <c r="O441" s="2">
        <v>0</v>
      </c>
    </row>
    <row r="442" spans="1:15">
      <c r="A442" s="2" t="s">
        <v>629</v>
      </c>
      <c r="B442" s="2">
        <v>0.02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0.07000000000000001</v>
      </c>
      <c r="M442" s="2">
        <v>0</v>
      </c>
      <c r="N442" s="2">
        <v>0</v>
      </c>
      <c r="O442" s="2">
        <v>0</v>
      </c>
    </row>
    <row r="443" spans="1:15">
      <c r="A443" s="2" t="s">
        <v>630</v>
      </c>
      <c r="B443" s="2">
        <v>0.02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0.07000000000000001</v>
      </c>
      <c r="M443" s="2">
        <v>0</v>
      </c>
      <c r="N443" s="2">
        <v>0</v>
      </c>
      <c r="O443" s="2">
        <v>0</v>
      </c>
    </row>
    <row r="444" spans="1:15">
      <c r="A444" s="2" t="s">
        <v>631</v>
      </c>
      <c r="B444" s="2">
        <v>0.02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0.07000000000000001</v>
      </c>
      <c r="M444" s="2">
        <v>0</v>
      </c>
      <c r="N444" s="2">
        <v>0</v>
      </c>
      <c r="O444" s="2">
        <v>0</v>
      </c>
    </row>
    <row r="445" spans="1:15">
      <c r="A445" s="2" t="s">
        <v>632</v>
      </c>
      <c r="B445" s="2">
        <v>2.9</v>
      </c>
      <c r="C445" s="2">
        <v>0.57</v>
      </c>
      <c r="D445" s="2">
        <v>4.42</v>
      </c>
      <c r="E445" s="2">
        <v>0</v>
      </c>
      <c r="F445" s="2">
        <v>0</v>
      </c>
      <c r="G445" s="2">
        <v>0</v>
      </c>
      <c r="H445" s="2">
        <v>8</v>
      </c>
      <c r="I445" s="2">
        <v>0</v>
      </c>
      <c r="J445" s="2">
        <v>0</v>
      </c>
      <c r="K445" s="2">
        <v>1.33</v>
      </c>
      <c r="L445" s="2">
        <v>13.32</v>
      </c>
      <c r="M445" s="2">
        <v>0.73</v>
      </c>
      <c r="N445" s="2">
        <v>0</v>
      </c>
      <c r="O445" s="2">
        <v>0</v>
      </c>
    </row>
    <row r="446" spans="1:15">
      <c r="A446" s="2" t="s">
        <v>633</v>
      </c>
      <c r="B446" s="2">
        <v>2.9</v>
      </c>
      <c r="C446" s="2">
        <v>0.57</v>
      </c>
      <c r="D446" s="2">
        <v>4.42</v>
      </c>
      <c r="E446" s="2">
        <v>0</v>
      </c>
      <c r="F446" s="2">
        <v>0</v>
      </c>
      <c r="G446" s="2">
        <v>0</v>
      </c>
      <c r="H446" s="2">
        <v>8</v>
      </c>
      <c r="I446" s="2">
        <v>0</v>
      </c>
      <c r="J446" s="2">
        <v>0</v>
      </c>
      <c r="K446" s="2">
        <v>1.33</v>
      </c>
      <c r="L446" s="2">
        <v>13.32</v>
      </c>
      <c r="M446" s="2">
        <v>0.73</v>
      </c>
      <c r="N446" s="2">
        <v>0</v>
      </c>
      <c r="O446" s="2">
        <v>0</v>
      </c>
    </row>
    <row r="447" spans="1:15">
      <c r="A447" s="2" t="s">
        <v>634</v>
      </c>
      <c r="B447" s="2">
        <v>0.01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0.07000000000000001</v>
      </c>
      <c r="M447" s="2">
        <v>0</v>
      </c>
      <c r="N447" s="2">
        <v>0</v>
      </c>
      <c r="O447" s="2">
        <v>0</v>
      </c>
    </row>
    <row r="448" spans="1:15">
      <c r="A448" s="2" t="s">
        <v>635</v>
      </c>
      <c r="B448" s="2">
        <v>0.01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0.07000000000000001</v>
      </c>
      <c r="M448" s="2">
        <v>0</v>
      </c>
      <c r="N448" s="2">
        <v>0</v>
      </c>
      <c r="O448" s="2">
        <v>0</v>
      </c>
    </row>
    <row r="449" spans="1:15">
      <c r="A449" s="2" t="s">
        <v>636</v>
      </c>
      <c r="B449" s="2">
        <v>11.45</v>
      </c>
      <c r="C449" s="2">
        <v>1.93</v>
      </c>
      <c r="D449" s="2">
        <v>2.68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1.5</v>
      </c>
      <c r="L449" s="2">
        <v>69.01000000000001</v>
      </c>
      <c r="M449" s="2">
        <v>0.55</v>
      </c>
      <c r="N449" s="2">
        <v>0</v>
      </c>
      <c r="O449" s="2">
        <v>0</v>
      </c>
    </row>
    <row r="450" spans="1:15">
      <c r="A450" s="2" t="s">
        <v>637</v>
      </c>
      <c r="B450" s="2">
        <v>11.45</v>
      </c>
      <c r="C450" s="2">
        <v>1.93</v>
      </c>
      <c r="D450" s="2">
        <v>2.68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1.5</v>
      </c>
      <c r="L450" s="2">
        <v>69.01000000000001</v>
      </c>
      <c r="M450" s="2">
        <v>0.55</v>
      </c>
      <c r="N450" s="2">
        <v>0</v>
      </c>
      <c r="O450" s="2">
        <v>0</v>
      </c>
    </row>
    <row r="451" spans="1:15">
      <c r="A451" s="2" t="s">
        <v>638</v>
      </c>
      <c r="B451" s="2">
        <v>11.45</v>
      </c>
      <c r="C451" s="2">
        <v>1.93</v>
      </c>
      <c r="D451" s="2">
        <v>2.68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1.5</v>
      </c>
      <c r="L451" s="2">
        <v>69.01000000000001</v>
      </c>
      <c r="M451" s="2">
        <v>0.55</v>
      </c>
      <c r="N451" s="2">
        <v>0</v>
      </c>
      <c r="O451" s="2">
        <v>0</v>
      </c>
    </row>
    <row r="452" spans="1:15">
      <c r="A452" s="2" t="s">
        <v>639</v>
      </c>
      <c r="B452" s="2">
        <v>1.35</v>
      </c>
      <c r="C452" s="2">
        <v>0.43</v>
      </c>
      <c r="D452" s="2">
        <v>3.21</v>
      </c>
      <c r="E452" s="2">
        <v>0</v>
      </c>
      <c r="F452" s="2">
        <v>0</v>
      </c>
      <c r="G452" s="2">
        <v>0</v>
      </c>
      <c r="H452" s="2">
        <v>8</v>
      </c>
      <c r="I452" s="2">
        <v>0</v>
      </c>
      <c r="J452" s="2">
        <v>0</v>
      </c>
      <c r="K452" s="2">
        <v>1.17</v>
      </c>
      <c r="L452" s="2">
        <v>7.27</v>
      </c>
      <c r="M452" s="2">
        <v>0.55</v>
      </c>
      <c r="N452" s="2">
        <v>0</v>
      </c>
      <c r="O452" s="2">
        <v>0</v>
      </c>
    </row>
    <row r="453" spans="1:15">
      <c r="A453" s="2" t="s">
        <v>640</v>
      </c>
      <c r="B453" s="2">
        <v>0.06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0.6899999999999999</v>
      </c>
      <c r="M453" s="2">
        <v>0</v>
      </c>
      <c r="N453" s="2">
        <v>0</v>
      </c>
      <c r="O453" s="2">
        <v>0</v>
      </c>
    </row>
    <row r="454" spans="1:15">
      <c r="A454" s="2" t="s">
        <v>641</v>
      </c>
      <c r="B454" s="2">
        <v>0.06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0.6899999999999999</v>
      </c>
      <c r="M454" s="2">
        <v>0</v>
      </c>
      <c r="N454" s="2">
        <v>0</v>
      </c>
      <c r="O454" s="2">
        <v>0</v>
      </c>
    </row>
    <row r="455" spans="1:15">
      <c r="A455" s="2" t="s">
        <v>642</v>
      </c>
      <c r="B455" s="2">
        <v>0.06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0.6899999999999999</v>
      </c>
      <c r="M455" s="2">
        <v>0</v>
      </c>
      <c r="N455" s="2">
        <v>0</v>
      </c>
      <c r="O455" s="2">
        <v>0</v>
      </c>
    </row>
    <row r="456" spans="1:15">
      <c r="A456" s="2" t="s">
        <v>643</v>
      </c>
      <c r="B456" s="2">
        <v>0.06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0.6899999999999999</v>
      </c>
      <c r="M456" s="2">
        <v>0</v>
      </c>
      <c r="N456" s="2">
        <v>0</v>
      </c>
      <c r="O456" s="2">
        <v>0</v>
      </c>
    </row>
    <row r="457" spans="1:15">
      <c r="A457" s="2" t="s">
        <v>644</v>
      </c>
      <c r="B457" s="2">
        <v>0.04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0.67</v>
      </c>
      <c r="M457" s="2">
        <v>0</v>
      </c>
      <c r="N457" s="2">
        <v>0</v>
      </c>
      <c r="O457" s="2">
        <v>0</v>
      </c>
    </row>
    <row r="458" spans="1:15">
      <c r="A458" s="2" t="s">
        <v>645</v>
      </c>
      <c r="B458" s="2">
        <v>0.04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0.67</v>
      </c>
      <c r="M458" s="2">
        <v>0</v>
      </c>
      <c r="N458" s="2">
        <v>0</v>
      </c>
      <c r="O458" s="2">
        <v>0</v>
      </c>
    </row>
    <row r="459" spans="1:15">
      <c r="A459" s="2" t="s">
        <v>646</v>
      </c>
      <c r="B459" s="2">
        <v>2.9</v>
      </c>
      <c r="C459" s="2">
        <v>0.57</v>
      </c>
      <c r="D459" s="2">
        <v>4.42</v>
      </c>
      <c r="E459" s="2">
        <v>0</v>
      </c>
      <c r="F459" s="2">
        <v>0</v>
      </c>
      <c r="G459" s="2">
        <v>0</v>
      </c>
      <c r="H459" s="2">
        <v>8</v>
      </c>
      <c r="I459" s="2">
        <v>0</v>
      </c>
      <c r="J459" s="2">
        <v>0</v>
      </c>
      <c r="K459" s="2">
        <v>1.33</v>
      </c>
      <c r="L459" s="2">
        <v>13.32</v>
      </c>
      <c r="M459" s="2">
        <v>0.73</v>
      </c>
      <c r="N459" s="2">
        <v>0</v>
      </c>
      <c r="O459" s="2">
        <v>0</v>
      </c>
    </row>
    <row r="460" spans="1:15">
      <c r="A460" s="2" t="s">
        <v>647</v>
      </c>
      <c r="B460" s="2">
        <v>0.17</v>
      </c>
      <c r="C460" s="2">
        <v>0.07000000000000001</v>
      </c>
      <c r="D460" s="2">
        <v>0.42</v>
      </c>
      <c r="E460" s="2">
        <v>0</v>
      </c>
      <c r="F460" s="2">
        <v>0</v>
      </c>
      <c r="G460" s="2">
        <v>0</v>
      </c>
      <c r="H460" s="2">
        <v>2</v>
      </c>
      <c r="I460" s="2">
        <v>0</v>
      </c>
      <c r="J460" s="2">
        <v>0</v>
      </c>
      <c r="K460" s="2">
        <v>0.17</v>
      </c>
      <c r="L460" s="2">
        <v>0.91</v>
      </c>
      <c r="M460" s="2">
        <v>0.06</v>
      </c>
      <c r="N460" s="2">
        <v>0</v>
      </c>
      <c r="O460" s="2">
        <v>0</v>
      </c>
    </row>
    <row r="461" spans="1:15">
      <c r="A461" s="2" t="s">
        <v>648</v>
      </c>
      <c r="B461" s="2">
        <v>0.17</v>
      </c>
      <c r="C461" s="2">
        <v>0.07000000000000001</v>
      </c>
      <c r="D461" s="2">
        <v>0.42</v>
      </c>
      <c r="E461" s="2">
        <v>0</v>
      </c>
      <c r="F461" s="2">
        <v>0</v>
      </c>
      <c r="G461" s="2">
        <v>0</v>
      </c>
      <c r="H461" s="2">
        <v>2</v>
      </c>
      <c r="I461" s="2">
        <v>0</v>
      </c>
      <c r="J461" s="2">
        <v>0</v>
      </c>
      <c r="K461" s="2">
        <v>0.17</v>
      </c>
      <c r="L461" s="2">
        <v>0.91</v>
      </c>
      <c r="M461" s="2">
        <v>0.06</v>
      </c>
      <c r="N461" s="2">
        <v>0</v>
      </c>
      <c r="O461" s="2">
        <v>0</v>
      </c>
    </row>
    <row r="462" spans="1:15">
      <c r="A462" s="2" t="s">
        <v>649</v>
      </c>
      <c r="B462" s="2">
        <v>0.17</v>
      </c>
      <c r="C462" s="2">
        <v>0.07000000000000001</v>
      </c>
      <c r="D462" s="2">
        <v>0.42</v>
      </c>
      <c r="E462" s="2">
        <v>0</v>
      </c>
      <c r="F462" s="2">
        <v>0</v>
      </c>
      <c r="G462" s="2">
        <v>0</v>
      </c>
      <c r="H462" s="2">
        <v>2</v>
      </c>
      <c r="I462" s="2">
        <v>0</v>
      </c>
      <c r="J462" s="2">
        <v>0</v>
      </c>
      <c r="K462" s="2">
        <v>0.17</v>
      </c>
      <c r="L462" s="2">
        <v>0.91</v>
      </c>
      <c r="M462" s="2">
        <v>0.06</v>
      </c>
      <c r="N462" s="2">
        <v>0</v>
      </c>
      <c r="O462" s="2">
        <v>0</v>
      </c>
    </row>
    <row r="463" spans="1:15">
      <c r="A463" s="2" t="s">
        <v>650</v>
      </c>
      <c r="B463" s="2">
        <v>0.17</v>
      </c>
      <c r="C463" s="2">
        <v>0.07000000000000001</v>
      </c>
      <c r="D463" s="2">
        <v>0.42</v>
      </c>
      <c r="E463" s="2">
        <v>0</v>
      </c>
      <c r="F463" s="2">
        <v>0</v>
      </c>
      <c r="G463" s="2">
        <v>0</v>
      </c>
      <c r="H463" s="2">
        <v>2</v>
      </c>
      <c r="I463" s="2">
        <v>0</v>
      </c>
      <c r="J463" s="2">
        <v>0</v>
      </c>
      <c r="K463" s="2">
        <v>0.17</v>
      </c>
      <c r="L463" s="2">
        <v>0.91</v>
      </c>
      <c r="M463" s="2">
        <v>0.06</v>
      </c>
      <c r="N463" s="2">
        <v>0</v>
      </c>
      <c r="O463" s="2">
        <v>0</v>
      </c>
    </row>
    <row r="464" spans="1:15">
      <c r="A464" s="2" t="s">
        <v>651</v>
      </c>
      <c r="B464" s="2">
        <v>0.01</v>
      </c>
      <c r="C464" s="2">
        <v>0</v>
      </c>
      <c r="D464" s="2">
        <v>0.05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0.17</v>
      </c>
      <c r="L464" s="2">
        <v>0.05</v>
      </c>
      <c r="M464" s="2">
        <v>0</v>
      </c>
      <c r="N464" s="2">
        <v>0</v>
      </c>
      <c r="O464" s="2">
        <v>0</v>
      </c>
    </row>
    <row r="465" spans="1:15">
      <c r="A465" s="2" t="s">
        <v>652</v>
      </c>
      <c r="B465" s="2">
        <v>0</v>
      </c>
      <c r="C465" s="2">
        <v>0</v>
      </c>
      <c r="D465" s="2">
        <v>0.05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0.17</v>
      </c>
      <c r="L465" s="2">
        <v>0.03</v>
      </c>
      <c r="M465" s="2">
        <v>0</v>
      </c>
      <c r="N465" s="2">
        <v>0</v>
      </c>
      <c r="O465" s="2">
        <v>0</v>
      </c>
    </row>
    <row r="466" spans="1:15">
      <c r="A466" s="2" t="s">
        <v>653</v>
      </c>
      <c r="B466" s="2">
        <v>0</v>
      </c>
      <c r="C466" s="2">
        <v>0</v>
      </c>
      <c r="D466" s="2">
        <v>0.05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0.17</v>
      </c>
      <c r="L466" s="2">
        <v>0.03</v>
      </c>
      <c r="M466" s="2">
        <v>0</v>
      </c>
      <c r="N466" s="2">
        <v>0</v>
      </c>
      <c r="O466" s="2">
        <v>0</v>
      </c>
    </row>
    <row r="467" spans="1:15">
      <c r="A467" s="2" t="s">
        <v>654</v>
      </c>
      <c r="B467" s="2">
        <v>0.46</v>
      </c>
      <c r="C467" s="2">
        <v>0.21</v>
      </c>
      <c r="D467" s="2">
        <v>0.95</v>
      </c>
      <c r="E467" s="2">
        <v>0</v>
      </c>
      <c r="F467" s="2">
        <v>0</v>
      </c>
      <c r="G467" s="2">
        <v>0</v>
      </c>
      <c r="H467" s="2">
        <v>2</v>
      </c>
      <c r="I467" s="2">
        <v>0</v>
      </c>
      <c r="J467" s="2">
        <v>0</v>
      </c>
      <c r="K467" s="2">
        <v>1.17</v>
      </c>
      <c r="L467" s="2">
        <v>2.13</v>
      </c>
      <c r="M467" s="2">
        <v>0.15</v>
      </c>
      <c r="N467" s="2">
        <v>0</v>
      </c>
      <c r="O467" s="2">
        <v>0</v>
      </c>
    </row>
    <row r="468" spans="1:15">
      <c r="A468" s="2" t="s">
        <v>655</v>
      </c>
      <c r="B468" s="2">
        <v>0.17</v>
      </c>
      <c r="C468" s="2">
        <v>0.07000000000000001</v>
      </c>
      <c r="D468" s="2">
        <v>0.42</v>
      </c>
      <c r="E468" s="2">
        <v>0</v>
      </c>
      <c r="F468" s="2">
        <v>0</v>
      </c>
      <c r="G468" s="2">
        <v>0</v>
      </c>
      <c r="H468" s="2">
        <v>2</v>
      </c>
      <c r="I468" s="2">
        <v>0</v>
      </c>
      <c r="J468" s="2">
        <v>0</v>
      </c>
      <c r="K468" s="2">
        <v>0.17</v>
      </c>
      <c r="L468" s="2">
        <v>0.91</v>
      </c>
      <c r="M468" s="2">
        <v>0.06</v>
      </c>
      <c r="N468" s="2">
        <v>0</v>
      </c>
      <c r="O468" s="2">
        <v>0</v>
      </c>
    </row>
    <row r="469" spans="1:15">
      <c r="A469" s="2" t="s">
        <v>656</v>
      </c>
      <c r="B469" s="2">
        <v>0.17</v>
      </c>
      <c r="C469" s="2">
        <v>0.07000000000000001</v>
      </c>
      <c r="D469" s="2">
        <v>0.42</v>
      </c>
      <c r="E469" s="2">
        <v>0</v>
      </c>
      <c r="F469" s="2">
        <v>0</v>
      </c>
      <c r="G469" s="2">
        <v>0</v>
      </c>
      <c r="H469" s="2">
        <v>2</v>
      </c>
      <c r="I469" s="2">
        <v>0</v>
      </c>
      <c r="J469" s="2">
        <v>0</v>
      </c>
      <c r="K469" s="2">
        <v>0.17</v>
      </c>
      <c r="L469" s="2">
        <v>0.91</v>
      </c>
      <c r="M469" s="2">
        <v>0.06</v>
      </c>
      <c r="N469" s="2">
        <v>0</v>
      </c>
      <c r="O469" s="2">
        <v>0</v>
      </c>
    </row>
    <row r="470" spans="1:15">
      <c r="A470" s="2" t="s">
        <v>657</v>
      </c>
      <c r="B470" s="2">
        <v>0.17</v>
      </c>
      <c r="C470" s="2">
        <v>0.07000000000000001</v>
      </c>
      <c r="D470" s="2">
        <v>0.42</v>
      </c>
      <c r="E470" s="2">
        <v>0</v>
      </c>
      <c r="F470" s="2">
        <v>0</v>
      </c>
      <c r="G470" s="2">
        <v>0</v>
      </c>
      <c r="H470" s="2">
        <v>2</v>
      </c>
      <c r="I470" s="2">
        <v>0</v>
      </c>
      <c r="J470" s="2">
        <v>0</v>
      </c>
      <c r="K470" s="2">
        <v>0.17</v>
      </c>
      <c r="L470" s="2">
        <v>0.91</v>
      </c>
      <c r="M470" s="2">
        <v>0.06</v>
      </c>
      <c r="N470" s="2">
        <v>0</v>
      </c>
      <c r="O470" s="2">
        <v>0</v>
      </c>
    </row>
    <row r="471" spans="1:15">
      <c r="A471" s="2" t="s">
        <v>658</v>
      </c>
      <c r="B471" s="2">
        <v>0.17</v>
      </c>
      <c r="C471" s="2">
        <v>0.07000000000000001</v>
      </c>
      <c r="D471" s="2">
        <v>0.42</v>
      </c>
      <c r="E471" s="2">
        <v>0</v>
      </c>
      <c r="F471" s="2">
        <v>0</v>
      </c>
      <c r="G471" s="2">
        <v>0</v>
      </c>
      <c r="H471" s="2">
        <v>2</v>
      </c>
      <c r="I471" s="2">
        <v>0</v>
      </c>
      <c r="J471" s="2">
        <v>0</v>
      </c>
      <c r="K471" s="2">
        <v>0.17</v>
      </c>
      <c r="L471" s="2">
        <v>0.91</v>
      </c>
      <c r="M471" s="2">
        <v>0.06</v>
      </c>
      <c r="N471" s="2">
        <v>0</v>
      </c>
      <c r="O471" s="2">
        <v>0</v>
      </c>
    </row>
    <row r="472" spans="1:15">
      <c r="A472" s="2" t="s">
        <v>659</v>
      </c>
      <c r="B472" s="2">
        <v>0.17</v>
      </c>
      <c r="C472" s="2">
        <v>0.07000000000000001</v>
      </c>
      <c r="D472" s="2">
        <v>0.42</v>
      </c>
      <c r="E472" s="2">
        <v>0</v>
      </c>
      <c r="F472" s="2">
        <v>0</v>
      </c>
      <c r="G472" s="2">
        <v>0</v>
      </c>
      <c r="H472" s="2">
        <v>2</v>
      </c>
      <c r="I472" s="2">
        <v>0</v>
      </c>
      <c r="J472" s="2">
        <v>0</v>
      </c>
      <c r="K472" s="2">
        <v>0.17</v>
      </c>
      <c r="L472" s="2">
        <v>0.91</v>
      </c>
      <c r="M472" s="2">
        <v>0.06</v>
      </c>
      <c r="N472" s="2">
        <v>0</v>
      </c>
      <c r="O472" s="2">
        <v>0</v>
      </c>
    </row>
    <row r="473" spans="1:15">
      <c r="A473" s="2" t="s">
        <v>660</v>
      </c>
      <c r="B473" s="2">
        <v>0.17</v>
      </c>
      <c r="C473" s="2">
        <v>0.07000000000000001</v>
      </c>
      <c r="D473" s="2">
        <v>0.42</v>
      </c>
      <c r="E473" s="2">
        <v>0</v>
      </c>
      <c r="F473" s="2">
        <v>0</v>
      </c>
      <c r="G473" s="2">
        <v>0</v>
      </c>
      <c r="H473" s="2">
        <v>2</v>
      </c>
      <c r="I473" s="2">
        <v>0</v>
      </c>
      <c r="J473" s="2">
        <v>0</v>
      </c>
      <c r="K473" s="2">
        <v>0.17</v>
      </c>
      <c r="L473" s="2">
        <v>0.91</v>
      </c>
      <c r="M473" s="2">
        <v>0.06</v>
      </c>
      <c r="N473" s="2">
        <v>0</v>
      </c>
      <c r="O473" s="2">
        <v>0</v>
      </c>
    </row>
    <row r="474" spans="1:15">
      <c r="A474" s="2" t="s">
        <v>661</v>
      </c>
      <c r="B474" s="2">
        <v>0.17</v>
      </c>
      <c r="C474" s="2">
        <v>0.07000000000000001</v>
      </c>
      <c r="D474" s="2">
        <v>0.42</v>
      </c>
      <c r="E474" s="2">
        <v>0</v>
      </c>
      <c r="F474" s="2">
        <v>0</v>
      </c>
      <c r="G474" s="2">
        <v>0</v>
      </c>
      <c r="H474" s="2">
        <v>2</v>
      </c>
      <c r="I474" s="2">
        <v>0</v>
      </c>
      <c r="J474" s="2">
        <v>0</v>
      </c>
      <c r="K474" s="2">
        <v>0.17</v>
      </c>
      <c r="L474" s="2">
        <v>0.91</v>
      </c>
      <c r="M474" s="2">
        <v>0.06</v>
      </c>
      <c r="N474" s="2">
        <v>0</v>
      </c>
      <c r="O474" s="2">
        <v>0</v>
      </c>
    </row>
    <row r="475" spans="1:15">
      <c r="A475" s="2" t="s">
        <v>662</v>
      </c>
      <c r="B475" s="2">
        <v>0.17</v>
      </c>
      <c r="C475" s="2">
        <v>0.07000000000000001</v>
      </c>
      <c r="D475" s="2">
        <v>0.42</v>
      </c>
      <c r="E475" s="2">
        <v>0</v>
      </c>
      <c r="F475" s="2">
        <v>0</v>
      </c>
      <c r="G475" s="2">
        <v>0</v>
      </c>
      <c r="H475" s="2">
        <v>2</v>
      </c>
      <c r="I475" s="2">
        <v>0</v>
      </c>
      <c r="J475" s="2">
        <v>0</v>
      </c>
      <c r="K475" s="2">
        <v>0.17</v>
      </c>
      <c r="L475" s="2">
        <v>0.91</v>
      </c>
      <c r="M475" s="2">
        <v>0.06</v>
      </c>
      <c r="N475" s="2">
        <v>0</v>
      </c>
      <c r="O475" s="2">
        <v>0</v>
      </c>
    </row>
    <row r="476" spans="1:15">
      <c r="A476" s="2" t="s">
        <v>663</v>
      </c>
      <c r="B476" s="2">
        <v>0.17</v>
      </c>
      <c r="C476" s="2">
        <v>0.07000000000000001</v>
      </c>
      <c r="D476" s="2">
        <v>0.42</v>
      </c>
      <c r="E476" s="2">
        <v>0</v>
      </c>
      <c r="F476" s="2">
        <v>0</v>
      </c>
      <c r="G476" s="2">
        <v>0</v>
      </c>
      <c r="H476" s="2">
        <v>2</v>
      </c>
      <c r="I476" s="2">
        <v>0</v>
      </c>
      <c r="J476" s="2">
        <v>0</v>
      </c>
      <c r="K476" s="2">
        <v>0.17</v>
      </c>
      <c r="L476" s="2">
        <v>0.91</v>
      </c>
      <c r="M476" s="2">
        <v>0.06</v>
      </c>
      <c r="N476" s="2">
        <v>0</v>
      </c>
      <c r="O476" s="2">
        <v>0</v>
      </c>
    </row>
    <row r="477" spans="1:15">
      <c r="A477" s="2" t="s">
        <v>664</v>
      </c>
      <c r="B477" s="2">
        <v>0.17</v>
      </c>
      <c r="C477" s="2">
        <v>0.07000000000000001</v>
      </c>
      <c r="D477" s="2">
        <v>0.42</v>
      </c>
      <c r="E477" s="2">
        <v>0</v>
      </c>
      <c r="F477" s="2">
        <v>0</v>
      </c>
      <c r="G477" s="2">
        <v>0</v>
      </c>
      <c r="H477" s="2">
        <v>2</v>
      </c>
      <c r="I477" s="2">
        <v>0</v>
      </c>
      <c r="J477" s="2">
        <v>0</v>
      </c>
      <c r="K477" s="2">
        <v>0.17</v>
      </c>
      <c r="L477" s="2">
        <v>0.91</v>
      </c>
      <c r="M477" s="2">
        <v>0.06</v>
      </c>
      <c r="N477" s="2">
        <v>0</v>
      </c>
      <c r="O477" s="2">
        <v>0</v>
      </c>
    </row>
    <row r="478" spans="1:15">
      <c r="A478" s="2" t="s">
        <v>665</v>
      </c>
      <c r="B478" s="2">
        <v>0.17</v>
      </c>
      <c r="C478" s="2">
        <v>0.07000000000000001</v>
      </c>
      <c r="D478" s="2">
        <v>0.42</v>
      </c>
      <c r="E478" s="2">
        <v>0</v>
      </c>
      <c r="F478" s="2">
        <v>0</v>
      </c>
      <c r="G478" s="2">
        <v>0</v>
      </c>
      <c r="H478" s="2">
        <v>2</v>
      </c>
      <c r="I478" s="2">
        <v>0</v>
      </c>
      <c r="J478" s="2">
        <v>0</v>
      </c>
      <c r="K478" s="2">
        <v>0.17</v>
      </c>
      <c r="L478" s="2">
        <v>0.91</v>
      </c>
      <c r="M478" s="2">
        <v>0.06</v>
      </c>
      <c r="N478" s="2">
        <v>0</v>
      </c>
      <c r="O478" s="2">
        <v>0</v>
      </c>
    </row>
    <row r="479" spans="1:15">
      <c r="A479" s="2" t="s">
        <v>666</v>
      </c>
      <c r="B479" s="2">
        <v>0.17</v>
      </c>
      <c r="C479" s="2">
        <v>0.07000000000000001</v>
      </c>
      <c r="D479" s="2">
        <v>0.42</v>
      </c>
      <c r="E479" s="2">
        <v>0</v>
      </c>
      <c r="F479" s="2">
        <v>0</v>
      </c>
      <c r="G479" s="2">
        <v>0</v>
      </c>
      <c r="H479" s="2">
        <v>2</v>
      </c>
      <c r="I479" s="2">
        <v>0</v>
      </c>
      <c r="J479" s="2">
        <v>0</v>
      </c>
      <c r="K479" s="2">
        <v>0.17</v>
      </c>
      <c r="L479" s="2">
        <v>0.91</v>
      </c>
      <c r="M479" s="2">
        <v>0.06</v>
      </c>
      <c r="N479" s="2">
        <v>0</v>
      </c>
      <c r="O479" s="2">
        <v>0</v>
      </c>
    </row>
    <row r="480" spans="1:15">
      <c r="A480" s="2" t="s">
        <v>667</v>
      </c>
      <c r="B480" s="2">
        <v>0.87</v>
      </c>
      <c r="C480" s="2">
        <v>0.36</v>
      </c>
      <c r="D480" s="2">
        <v>2.11</v>
      </c>
      <c r="E480" s="2">
        <v>0</v>
      </c>
      <c r="F480" s="2">
        <v>0</v>
      </c>
      <c r="G480" s="2">
        <v>0</v>
      </c>
      <c r="H480" s="2">
        <v>10</v>
      </c>
      <c r="I480" s="2">
        <v>0</v>
      </c>
      <c r="J480" s="2">
        <v>0</v>
      </c>
      <c r="K480" s="2">
        <v>0.83</v>
      </c>
      <c r="L480" s="2">
        <v>4.55</v>
      </c>
      <c r="M480" s="2">
        <v>0.3</v>
      </c>
      <c r="N480" s="2">
        <v>0</v>
      </c>
      <c r="O480" s="2">
        <v>0</v>
      </c>
    </row>
    <row r="481" spans="1:15">
      <c r="A481" s="2" t="s">
        <v>668</v>
      </c>
      <c r="B481" s="2">
        <v>0.87</v>
      </c>
      <c r="C481" s="2">
        <v>0.36</v>
      </c>
      <c r="D481" s="2">
        <v>2.11</v>
      </c>
      <c r="E481" s="2">
        <v>0</v>
      </c>
      <c r="F481" s="2">
        <v>0</v>
      </c>
      <c r="G481" s="2">
        <v>0</v>
      </c>
      <c r="H481" s="2">
        <v>10</v>
      </c>
      <c r="I481" s="2">
        <v>0</v>
      </c>
      <c r="J481" s="2">
        <v>0</v>
      </c>
      <c r="K481" s="2">
        <v>0.83</v>
      </c>
      <c r="L481" s="2">
        <v>4.55</v>
      </c>
      <c r="M481" s="2">
        <v>0.3</v>
      </c>
      <c r="N481" s="2">
        <v>0</v>
      </c>
      <c r="O481" s="2">
        <v>0</v>
      </c>
    </row>
    <row r="482" spans="1:15">
      <c r="A482" s="2" t="s">
        <v>669</v>
      </c>
      <c r="B482" s="2">
        <v>0.87</v>
      </c>
      <c r="C482" s="2">
        <v>0.36</v>
      </c>
      <c r="D482" s="2">
        <v>2.11</v>
      </c>
      <c r="E482" s="2">
        <v>0</v>
      </c>
      <c r="F482" s="2">
        <v>0</v>
      </c>
      <c r="G482" s="2">
        <v>0</v>
      </c>
      <c r="H482" s="2">
        <v>10</v>
      </c>
      <c r="I482" s="2">
        <v>0</v>
      </c>
      <c r="J482" s="2">
        <v>0</v>
      </c>
      <c r="K482" s="2">
        <v>0.83</v>
      </c>
      <c r="L482" s="2">
        <v>4.55</v>
      </c>
      <c r="M482" s="2">
        <v>0.3</v>
      </c>
      <c r="N482" s="2">
        <v>0</v>
      </c>
      <c r="O482" s="2">
        <v>0</v>
      </c>
    </row>
    <row r="483" spans="1:15">
      <c r="A483" s="2" t="s">
        <v>670</v>
      </c>
      <c r="B483" s="2">
        <v>0.17</v>
      </c>
      <c r="C483" s="2">
        <v>0.07000000000000001</v>
      </c>
      <c r="D483" s="2">
        <v>0.42</v>
      </c>
      <c r="E483" s="2">
        <v>0</v>
      </c>
      <c r="F483" s="2">
        <v>0</v>
      </c>
      <c r="G483" s="2">
        <v>0</v>
      </c>
      <c r="H483" s="2">
        <v>2</v>
      </c>
      <c r="I483" s="2">
        <v>0</v>
      </c>
      <c r="J483" s="2">
        <v>0</v>
      </c>
      <c r="K483" s="2">
        <v>0.17</v>
      </c>
      <c r="L483" s="2">
        <v>0.91</v>
      </c>
      <c r="M483" s="2">
        <v>0.06</v>
      </c>
      <c r="N483" s="2">
        <v>0</v>
      </c>
      <c r="O483" s="2">
        <v>0</v>
      </c>
    </row>
    <row r="484" spans="1:15">
      <c r="A484" s="2" t="s">
        <v>671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0.17</v>
      </c>
      <c r="L484" s="2">
        <v>0.02</v>
      </c>
      <c r="M484" s="2">
        <v>0</v>
      </c>
      <c r="N484" s="2">
        <v>0</v>
      </c>
      <c r="O484" s="2">
        <v>0</v>
      </c>
    </row>
    <row r="485" spans="1:15">
      <c r="A485" s="2" t="s">
        <v>672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0.17</v>
      </c>
      <c r="L485" s="2">
        <v>0.02</v>
      </c>
      <c r="M485" s="2">
        <v>0</v>
      </c>
      <c r="N485" s="2">
        <v>0</v>
      </c>
      <c r="O485" s="2">
        <v>0</v>
      </c>
    </row>
    <row r="486" spans="1:15">
      <c r="A486" s="2" t="s">
        <v>673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0.17</v>
      </c>
      <c r="L486" s="2">
        <v>0.02</v>
      </c>
      <c r="M486" s="2">
        <v>0</v>
      </c>
      <c r="N486" s="2">
        <v>0</v>
      </c>
      <c r="O486" s="2">
        <v>0</v>
      </c>
    </row>
    <row r="487" spans="1:15">
      <c r="A487" s="2" t="s">
        <v>674</v>
      </c>
      <c r="B487" s="2">
        <v>1</v>
      </c>
      <c r="C487" s="2">
        <v>1</v>
      </c>
      <c r="D487" s="2">
        <v>1</v>
      </c>
      <c r="E487" s="2">
        <v>1</v>
      </c>
      <c r="F487" s="2">
        <v>1</v>
      </c>
      <c r="G487" s="2">
        <v>1</v>
      </c>
      <c r="H487" s="2">
        <v>1</v>
      </c>
      <c r="I487" s="2">
        <v>1</v>
      </c>
      <c r="J487" s="2">
        <v>1</v>
      </c>
      <c r="K487" s="2">
        <v>1</v>
      </c>
      <c r="L487" s="2">
        <v>1</v>
      </c>
      <c r="M487" s="2">
        <v>1</v>
      </c>
      <c r="N487" s="2">
        <v>1</v>
      </c>
      <c r="O487" s="2">
        <v>1</v>
      </c>
    </row>
    <row r="488" spans="1:15">
      <c r="A488" s="2" t="s">
        <v>0</v>
      </c>
      <c r="B488" s="2">
        <v>184</v>
      </c>
      <c r="C488" s="2">
        <v>14</v>
      </c>
      <c r="D488" s="2">
        <v>19</v>
      </c>
      <c r="E488" s="2">
        <v>6</v>
      </c>
      <c r="F488" s="2">
        <v>1</v>
      </c>
      <c r="G488" s="2">
        <v>1</v>
      </c>
      <c r="H488" s="2">
        <v>3</v>
      </c>
      <c r="I488" s="2">
        <v>3</v>
      </c>
      <c r="J488" s="2">
        <v>9</v>
      </c>
      <c r="K488" s="2">
        <v>12</v>
      </c>
      <c r="L488" s="2">
        <v>123</v>
      </c>
      <c r="M488" s="2">
        <v>33</v>
      </c>
      <c r="N488" s="2">
        <v>15</v>
      </c>
      <c r="O488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xpathOccurrencesAnalysis</vt:lpstr>
      <vt:lpstr>conceptOccurrence</vt:lpstr>
      <vt:lpstr>AVGconceptOccurrence</vt:lpstr>
      <vt:lpstr>xpathOccurrence</vt:lpstr>
      <vt:lpstr>AVGxpathOccurrence</vt:lpstr>
      <vt:lpstr>2005ComparedWith2006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2018-04-11T19:56:23Z</dcterms:created>
  <dcterms:modified xsi:type="dcterms:W3CDTF">2018-04-11T19:56:23Z</dcterms:modified>
</cp:coreProperties>
</file>